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925"/>
  <workbookPr defaultThemeVersion="124226"/>
  <mc:AlternateContent xmlns:mc="http://schemas.openxmlformats.org/markup-compatibility/2006">
    <mc:Choice Requires="x15">
      <x15ac:absPath xmlns:x15ac="http://schemas.microsoft.com/office/spreadsheetml/2010/11/ac" url="\\10.73.1.8\data_qc\P&amp;G\KE#14-Inprocess &amp; Finished Goods Release Control\STANDARD BLANK FILM INSPECTION FORMS\P&amp;G -Blank Film Inspection Forms\APE-176(18)CP(LCC+WW)BS\FIF WITH GSQA SHEET- STANDARD TYPING FORMAT\"/>
    </mc:Choice>
  </mc:AlternateContent>
  <xr:revisionPtr revIDLastSave="0" documentId="13_ncr:1_{0EC89E41-DA09-4CCB-9870-6F6350F62B7F}" xr6:coauthVersionLast="47" xr6:coauthVersionMax="47" xr10:uidLastSave="{00000000-0000-0000-0000-000000000000}"/>
  <bookViews>
    <workbookView xWindow="-120" yWindow="-120" windowWidth="20730" windowHeight="11040" activeTab="2" xr2:uid="{00000000-000D-0000-FFFF-FFFF00000000}"/>
  </bookViews>
  <sheets>
    <sheet name="Sheet1" sheetId="1" r:id="rId1"/>
    <sheet name="Sheet2" sheetId="2" r:id="rId2"/>
    <sheet name="21064567.005_00_COA" sheetId="6" r:id="rId3"/>
    <sheet name="Cpk" sheetId="5" r:id="rId4"/>
    <sheet name="Formula Card" sheetId="4" state="hidden" r:id="rId5"/>
  </sheets>
  <definedNames>
    <definedName name="_xlnm.Print_Area" localSheetId="0">Sheet1!$A$1:$P$43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4" i="6" l="1"/>
  <c r="P4" i="6"/>
  <c r="G3" i="6"/>
  <c r="F3" i="6"/>
  <c r="E3" i="6"/>
  <c r="D3" i="6"/>
  <c r="B3" i="6"/>
  <c r="H12" i="6"/>
  <c r="G12" i="6"/>
  <c r="F11" i="6"/>
  <c r="D10" i="6"/>
  <c r="B11" i="6"/>
  <c r="Q5" i="6"/>
  <c r="Q6" i="6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26" i="6"/>
  <c r="Q27" i="6"/>
  <c r="Q28" i="6"/>
  <c r="Q29" i="6"/>
  <c r="Q30" i="6"/>
  <c r="Q31" i="6"/>
  <c r="Q32" i="6"/>
  <c r="P32" i="6"/>
  <c r="P31" i="6"/>
  <c r="P30" i="6"/>
  <c r="P29" i="6"/>
  <c r="P28" i="6"/>
  <c r="P27" i="6"/>
  <c r="P26" i="6"/>
  <c r="P25" i="6"/>
  <c r="P24" i="6"/>
  <c r="P23" i="6"/>
  <c r="P22" i="6"/>
  <c r="P21" i="6"/>
  <c r="P20" i="6"/>
  <c r="P19" i="6"/>
  <c r="P18" i="6"/>
  <c r="P17" i="6"/>
  <c r="P16" i="6"/>
  <c r="P15" i="6"/>
  <c r="P14" i="6"/>
  <c r="P13" i="6"/>
  <c r="P12" i="6"/>
  <c r="P11" i="6"/>
  <c r="P10" i="6"/>
  <c r="P9" i="6"/>
  <c r="P8" i="6"/>
  <c r="P7" i="6"/>
  <c r="P6" i="6"/>
  <c r="P5" i="6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" i="6"/>
  <c r="H4" i="6"/>
  <c r="H5" i="6"/>
  <c r="H6" i="6"/>
  <c r="H7" i="6"/>
  <c r="H8" i="6"/>
  <c r="H9" i="6"/>
  <c r="H10" i="6"/>
  <c r="H11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" i="6"/>
  <c r="G4" i="6"/>
  <c r="G5" i="6"/>
  <c r="G6" i="6"/>
  <c r="G7" i="6"/>
  <c r="G8" i="6"/>
  <c r="G9" i="6"/>
  <c r="G10" i="6"/>
  <c r="G11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F4" i="6"/>
  <c r="F5" i="6"/>
  <c r="F6" i="6"/>
  <c r="F7" i="6"/>
  <c r="F8" i="6"/>
  <c r="F9" i="6"/>
  <c r="F10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E16" i="6"/>
  <c r="D4" i="6"/>
  <c r="D5" i="6"/>
  <c r="D6" i="6"/>
  <c r="D7" i="6"/>
  <c r="D8" i="6"/>
  <c r="D9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B4" i="6"/>
  <c r="B5" i="6"/>
  <c r="B6" i="6"/>
  <c r="B7" i="6"/>
  <c r="B8" i="6"/>
  <c r="B9" i="6"/>
  <c r="B10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C98" i="2"/>
  <c r="C54" i="2"/>
  <c r="C9" i="2"/>
  <c r="B4" i="2"/>
  <c r="C102" i="2"/>
  <c r="C58" i="2"/>
  <c r="C12" i="2"/>
  <c r="C13" i="2"/>
  <c r="G99" i="2"/>
  <c r="L4" i="5" s="1"/>
  <c r="G100" i="2"/>
  <c r="M4" i="5" s="1"/>
  <c r="G101" i="2"/>
  <c r="N4" i="5" s="1"/>
  <c r="G102" i="2"/>
  <c r="O4" i="5" s="1"/>
  <c r="G103" i="2"/>
  <c r="P4" i="5" s="1"/>
  <c r="G104" i="2"/>
  <c r="Q4" i="5" s="1"/>
  <c r="G105" i="2"/>
  <c r="R4" i="5" s="1"/>
  <c r="G106" i="2"/>
  <c r="S4" i="5" s="1"/>
  <c r="G107" i="2"/>
  <c r="T4" i="5" s="1"/>
  <c r="G108" i="2"/>
  <c r="U4" i="5" s="1"/>
  <c r="G109" i="2"/>
  <c r="V4" i="5" s="1"/>
  <c r="G110" i="2"/>
  <c r="W4" i="5" s="1"/>
  <c r="G111" i="2"/>
  <c r="X4" i="5" s="1"/>
  <c r="G112" i="2"/>
  <c r="Y4" i="5" s="1"/>
  <c r="G113" i="2"/>
  <c r="Z4" i="5" s="1"/>
  <c r="G114" i="2"/>
  <c r="AA4" i="5" s="1"/>
  <c r="G115" i="2"/>
  <c r="AB4" i="5" s="1"/>
  <c r="G116" i="2"/>
  <c r="AC4" i="5" s="1"/>
  <c r="G117" i="2"/>
  <c r="AD4" i="5" s="1"/>
  <c r="G118" i="2"/>
  <c r="AE4" i="5" s="1"/>
  <c r="G119" i="2"/>
  <c r="AF4" i="5" s="1"/>
  <c r="G120" i="2"/>
  <c r="AG4" i="5" s="1"/>
  <c r="G121" i="2"/>
  <c r="AH4" i="5" s="1"/>
  <c r="G122" i="2"/>
  <c r="AI4" i="5" s="1"/>
  <c r="G123" i="2"/>
  <c r="AJ4" i="5" s="1"/>
  <c r="G124" i="2"/>
  <c r="AK4" i="5" s="1"/>
  <c r="G125" i="2"/>
  <c r="AL4" i="5" s="1"/>
  <c r="G126" i="2"/>
  <c r="AM4" i="5" s="1"/>
  <c r="G127" i="2"/>
  <c r="AN4" i="5" s="1"/>
  <c r="G98" i="2"/>
  <c r="K4" i="5" s="1"/>
  <c r="E4" i="6" l="1"/>
  <c r="E27" i="6"/>
  <c r="E26" i="6"/>
  <c r="E25" i="6"/>
  <c r="E5" i="6"/>
  <c r="E24" i="6"/>
  <c r="E17" i="6"/>
  <c r="E13" i="6"/>
  <c r="E12" i="6"/>
  <c r="E21" i="6"/>
  <c r="E11" i="6"/>
  <c r="E32" i="6"/>
  <c r="E20" i="6"/>
  <c r="E10" i="6"/>
  <c r="E29" i="6"/>
  <c r="E19" i="6"/>
  <c r="E9" i="6"/>
  <c r="E28" i="6"/>
  <c r="E18" i="6"/>
  <c r="E8" i="6"/>
  <c r="E31" i="6"/>
  <c r="E23" i="6"/>
  <c r="E15" i="6"/>
  <c r="E7" i="6"/>
  <c r="E30" i="6"/>
  <c r="E22" i="6"/>
  <c r="E14" i="6"/>
  <c r="E6" i="6"/>
  <c r="G130" i="2"/>
  <c r="G128" i="2"/>
  <c r="G129" i="2"/>
  <c r="AN16" i="5"/>
  <c r="AM16" i="5"/>
  <c r="AL16" i="5"/>
  <c r="AK16" i="5"/>
  <c r="AJ16" i="5"/>
  <c r="AI16" i="5"/>
  <c r="AH16" i="5"/>
  <c r="AG16" i="5"/>
  <c r="AF16" i="5"/>
  <c r="AE16" i="5"/>
  <c r="AD16" i="5"/>
  <c r="AC16" i="5"/>
  <c r="AB16" i="5"/>
  <c r="AA16" i="5"/>
  <c r="Z16" i="5"/>
  <c r="Y16" i="5"/>
  <c r="X16" i="5"/>
  <c r="W16" i="5"/>
  <c r="V16" i="5"/>
  <c r="U16" i="5"/>
  <c r="T16" i="5"/>
  <c r="S16" i="5"/>
  <c r="R16" i="5"/>
  <c r="Q16" i="5"/>
  <c r="P16" i="5"/>
  <c r="O16" i="5"/>
  <c r="N16" i="5"/>
  <c r="M16" i="5"/>
  <c r="L16" i="5"/>
  <c r="K16" i="5"/>
  <c r="AN6" i="5"/>
  <c r="AM6" i="5"/>
  <c r="AL6" i="5"/>
  <c r="AK6" i="5"/>
  <c r="AJ6" i="5"/>
  <c r="AI6" i="5"/>
  <c r="AH6" i="5"/>
  <c r="AG6" i="5"/>
  <c r="AF6" i="5"/>
  <c r="AE6" i="5"/>
  <c r="AD6" i="5"/>
  <c r="AC6" i="5"/>
  <c r="AB6" i="5"/>
  <c r="AA6" i="5"/>
  <c r="Z6" i="5"/>
  <c r="Y6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R5" i="5"/>
  <c r="AN3" i="5" l="1"/>
  <c r="AM3" i="5"/>
  <c r="AL3" i="5"/>
  <c r="AK3" i="5"/>
  <c r="AJ3" i="5"/>
  <c r="AI3" i="5"/>
  <c r="AH3" i="5"/>
  <c r="AG3" i="5"/>
  <c r="AF3" i="5"/>
  <c r="AE3" i="5"/>
  <c r="AD3" i="5"/>
  <c r="AC3" i="5"/>
  <c r="AB3" i="5"/>
  <c r="AA3" i="5"/>
  <c r="Z3" i="5"/>
  <c r="Y3" i="5"/>
  <c r="X3" i="5"/>
  <c r="W3" i="5"/>
  <c r="V3" i="5"/>
  <c r="U3" i="5"/>
  <c r="T3" i="5"/>
  <c r="S3" i="5"/>
  <c r="R3" i="5"/>
  <c r="Q3" i="5"/>
  <c r="P3" i="5"/>
  <c r="O3" i="5"/>
  <c r="N3" i="5"/>
  <c r="M3" i="5"/>
  <c r="L3" i="5"/>
  <c r="K3" i="5"/>
  <c r="AN15" i="5"/>
  <c r="AM15" i="5"/>
  <c r="AL15" i="5"/>
  <c r="AK15" i="5"/>
  <c r="AJ15" i="5"/>
  <c r="AI15" i="5"/>
  <c r="AH15" i="5"/>
  <c r="AG15" i="5"/>
  <c r="AF15" i="5"/>
  <c r="AE15" i="5"/>
  <c r="AD15" i="5"/>
  <c r="AC15" i="5"/>
  <c r="AB15" i="5"/>
  <c r="AA15" i="5"/>
  <c r="Z15" i="5"/>
  <c r="Y15" i="5"/>
  <c r="X15" i="5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AN5" i="5"/>
  <c r="AM5" i="5"/>
  <c r="AL5" i="5"/>
  <c r="AK5" i="5"/>
  <c r="AJ5" i="5"/>
  <c r="AI5" i="5"/>
  <c r="AH5" i="5"/>
  <c r="AG5" i="5"/>
  <c r="AF5" i="5"/>
  <c r="AE5" i="5"/>
  <c r="AD5" i="5"/>
  <c r="AC5" i="5"/>
  <c r="AB5" i="5"/>
  <c r="AA5" i="5"/>
  <c r="Z5" i="5"/>
  <c r="Y5" i="5"/>
  <c r="X5" i="5"/>
  <c r="W5" i="5"/>
  <c r="V5" i="5"/>
  <c r="U5" i="5"/>
  <c r="T5" i="5"/>
  <c r="S5" i="5"/>
  <c r="Q5" i="5"/>
  <c r="P5" i="5"/>
  <c r="O5" i="5"/>
  <c r="N5" i="5"/>
  <c r="M5" i="5"/>
  <c r="L5" i="5"/>
  <c r="K5" i="5"/>
  <c r="AN13" i="5"/>
  <c r="AM13" i="5"/>
  <c r="AL13" i="5"/>
  <c r="AK13" i="5"/>
  <c r="AJ13" i="5"/>
  <c r="AI13" i="5"/>
  <c r="AH13" i="5"/>
  <c r="AG13" i="5"/>
  <c r="AF13" i="5"/>
  <c r="AE13" i="5"/>
  <c r="AD13" i="5"/>
  <c r="AC13" i="5"/>
  <c r="AB13" i="5"/>
  <c r="AA13" i="5"/>
  <c r="Z13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AO13" i="5" l="1"/>
  <c r="AO3" i="5"/>
  <c r="G12" i="2"/>
  <c r="J6" i="6" s="1"/>
  <c r="I132" i="2" l="1"/>
  <c r="I88" i="2"/>
  <c r="I43" i="2"/>
  <c r="H43" i="2"/>
  <c r="H88" i="2"/>
  <c r="H132" i="2"/>
  <c r="O40" i="1" l="1"/>
  <c r="O39" i="1"/>
  <c r="O38" i="1"/>
  <c r="M40" i="1"/>
  <c r="M39" i="1"/>
  <c r="M38" i="1"/>
  <c r="K40" i="1"/>
  <c r="K39" i="1"/>
  <c r="K38" i="1"/>
  <c r="I40" i="1"/>
  <c r="I39" i="1"/>
  <c r="I38" i="1"/>
  <c r="F40" i="1"/>
  <c r="F39" i="1"/>
  <c r="F38" i="1"/>
  <c r="D40" i="1"/>
  <c r="D39" i="1"/>
  <c r="D38" i="1"/>
  <c r="P40" i="1" l="1"/>
  <c r="P39" i="1"/>
  <c r="P38" i="1"/>
  <c r="B99" i="2" l="1"/>
  <c r="K56" i="2"/>
  <c r="K5" i="6" s="1"/>
  <c r="G14" i="2"/>
  <c r="J8" i="6" s="1"/>
  <c r="AR3" i="5" l="1"/>
  <c r="AP3" i="5"/>
  <c r="AP6" i="5"/>
  <c r="AR6" i="5"/>
  <c r="AO6" i="5"/>
  <c r="AO16" i="5"/>
  <c r="AR16" i="5"/>
  <c r="AP16" i="5"/>
  <c r="AR15" i="5" l="1"/>
  <c r="AR5" i="5"/>
  <c r="AO15" i="5"/>
  <c r="AP5" i="5"/>
  <c r="AP15" i="5"/>
  <c r="AO5" i="5"/>
  <c r="AN7" i="5"/>
  <c r="AM7" i="5"/>
  <c r="AL7" i="5"/>
  <c r="AK7" i="5"/>
  <c r="AJ7" i="5"/>
  <c r="AI7" i="5"/>
  <c r="AH7" i="5"/>
  <c r="AG7" i="5"/>
  <c r="AF7" i="5"/>
  <c r="AE7" i="5"/>
  <c r="AD7" i="5"/>
  <c r="AC7" i="5"/>
  <c r="AB7" i="5"/>
  <c r="AA7" i="5"/>
  <c r="Z7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AO7" i="5" l="1"/>
  <c r="AP7" i="5"/>
  <c r="AR13" i="5"/>
  <c r="AP13" i="5"/>
  <c r="AR7" i="5"/>
  <c r="AS16" i="5"/>
  <c r="AS6" i="5"/>
  <c r="AS3" i="5"/>
  <c r="AS5" i="5"/>
  <c r="AS15" i="5"/>
  <c r="AS13" i="5"/>
  <c r="AQ13" i="5" l="1"/>
  <c r="AT13" i="5" s="1"/>
  <c r="AQ15" i="5"/>
  <c r="AT15" i="5" s="1"/>
  <c r="AQ6" i="5"/>
  <c r="AT6" i="5" s="1"/>
  <c r="AQ16" i="5"/>
  <c r="AT16" i="5" s="1"/>
  <c r="AQ3" i="5"/>
  <c r="AT3" i="5" s="1"/>
  <c r="AQ5" i="5"/>
  <c r="AT5" i="5" s="1"/>
  <c r="AS7" i="5"/>
  <c r="AQ7" i="5"/>
  <c r="M50" i="2"/>
  <c r="M49" i="2"/>
  <c r="J50" i="2"/>
  <c r="J49" i="2"/>
  <c r="G50" i="2"/>
  <c r="G49" i="2"/>
  <c r="B50" i="2"/>
  <c r="B49" i="2"/>
  <c r="AT7" i="5" l="1"/>
  <c r="A99" i="2"/>
  <c r="C99" i="2"/>
  <c r="A100" i="2"/>
  <c r="B100" i="2"/>
  <c r="C100" i="2"/>
  <c r="A101" i="2"/>
  <c r="B101" i="2"/>
  <c r="C101" i="2"/>
  <c r="A102" i="2"/>
  <c r="B102" i="2"/>
  <c r="A103" i="2"/>
  <c r="B103" i="2"/>
  <c r="C103" i="2"/>
  <c r="A104" i="2"/>
  <c r="B104" i="2"/>
  <c r="C104" i="2"/>
  <c r="A105" i="2"/>
  <c r="B105" i="2"/>
  <c r="C105" i="2"/>
  <c r="A106" i="2"/>
  <c r="B106" i="2"/>
  <c r="C106" i="2"/>
  <c r="A107" i="2"/>
  <c r="B107" i="2"/>
  <c r="C107" i="2"/>
  <c r="A108" i="2"/>
  <c r="B108" i="2"/>
  <c r="C108" i="2"/>
  <c r="A109" i="2"/>
  <c r="B109" i="2"/>
  <c r="C109" i="2"/>
  <c r="A110" i="2"/>
  <c r="B110" i="2"/>
  <c r="C110" i="2"/>
  <c r="A111" i="2"/>
  <c r="B111" i="2"/>
  <c r="C111" i="2"/>
  <c r="A112" i="2"/>
  <c r="B112" i="2"/>
  <c r="C112" i="2"/>
  <c r="A113" i="2"/>
  <c r="B113" i="2"/>
  <c r="C113" i="2"/>
  <c r="A114" i="2"/>
  <c r="B114" i="2"/>
  <c r="C114" i="2"/>
  <c r="A115" i="2"/>
  <c r="B115" i="2"/>
  <c r="C115" i="2"/>
  <c r="A116" i="2"/>
  <c r="B116" i="2"/>
  <c r="C116" i="2"/>
  <c r="A117" i="2"/>
  <c r="B117" i="2"/>
  <c r="C117" i="2"/>
  <c r="A118" i="2"/>
  <c r="B118" i="2"/>
  <c r="C118" i="2"/>
  <c r="A119" i="2"/>
  <c r="B119" i="2"/>
  <c r="C119" i="2"/>
  <c r="A120" i="2"/>
  <c r="B120" i="2"/>
  <c r="C120" i="2"/>
  <c r="A121" i="2"/>
  <c r="B121" i="2"/>
  <c r="C121" i="2"/>
  <c r="A122" i="2"/>
  <c r="B122" i="2"/>
  <c r="C122" i="2"/>
  <c r="A123" i="2"/>
  <c r="B123" i="2"/>
  <c r="C123" i="2"/>
  <c r="A124" i="2"/>
  <c r="B124" i="2"/>
  <c r="C124" i="2"/>
  <c r="A125" i="2"/>
  <c r="B125" i="2"/>
  <c r="C125" i="2"/>
  <c r="A126" i="2"/>
  <c r="B126" i="2"/>
  <c r="C126" i="2"/>
  <c r="A127" i="2"/>
  <c r="B127" i="2"/>
  <c r="C127" i="2"/>
  <c r="B98" i="2"/>
  <c r="A98" i="2"/>
  <c r="M94" i="2" l="1"/>
  <c r="M93" i="2"/>
  <c r="J94" i="2"/>
  <c r="J93" i="2"/>
  <c r="G94" i="2"/>
  <c r="G93" i="2"/>
  <c r="B94" i="2"/>
  <c r="B93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54" i="2"/>
  <c r="K55" i="2"/>
  <c r="M10" i="5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54" i="2"/>
  <c r="G61" i="2"/>
  <c r="G55" i="2"/>
  <c r="G56" i="2"/>
  <c r="G57" i="2"/>
  <c r="G58" i="2"/>
  <c r="G59" i="2"/>
  <c r="G60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54" i="2"/>
  <c r="I3" i="6" s="1"/>
  <c r="A55" i="2"/>
  <c r="B55" i="2"/>
  <c r="C55" i="2"/>
  <c r="A56" i="2"/>
  <c r="B56" i="2"/>
  <c r="C56" i="2"/>
  <c r="A57" i="2"/>
  <c r="B57" i="2"/>
  <c r="C57" i="2"/>
  <c r="A58" i="2"/>
  <c r="B58" i="2"/>
  <c r="A59" i="2"/>
  <c r="B59" i="2"/>
  <c r="C59" i="2"/>
  <c r="A60" i="2"/>
  <c r="B60" i="2"/>
  <c r="C60" i="2"/>
  <c r="A61" i="2"/>
  <c r="B61" i="2"/>
  <c r="C61" i="2"/>
  <c r="A62" i="2"/>
  <c r="B62" i="2"/>
  <c r="C62" i="2"/>
  <c r="A63" i="2"/>
  <c r="B63" i="2"/>
  <c r="C63" i="2"/>
  <c r="A64" i="2"/>
  <c r="B64" i="2"/>
  <c r="C64" i="2"/>
  <c r="A65" i="2"/>
  <c r="B65" i="2"/>
  <c r="C65" i="2"/>
  <c r="A66" i="2"/>
  <c r="B66" i="2"/>
  <c r="C66" i="2"/>
  <c r="A67" i="2"/>
  <c r="B67" i="2"/>
  <c r="C67" i="2"/>
  <c r="A68" i="2"/>
  <c r="B68" i="2"/>
  <c r="C68" i="2"/>
  <c r="A69" i="2"/>
  <c r="B69" i="2"/>
  <c r="C69" i="2"/>
  <c r="A70" i="2"/>
  <c r="B70" i="2"/>
  <c r="C70" i="2"/>
  <c r="A71" i="2"/>
  <c r="B71" i="2"/>
  <c r="C71" i="2"/>
  <c r="A72" i="2"/>
  <c r="B72" i="2"/>
  <c r="C72" i="2"/>
  <c r="A73" i="2"/>
  <c r="B73" i="2"/>
  <c r="C73" i="2"/>
  <c r="A74" i="2"/>
  <c r="B74" i="2"/>
  <c r="C74" i="2"/>
  <c r="A75" i="2"/>
  <c r="B75" i="2"/>
  <c r="C75" i="2"/>
  <c r="A76" i="2"/>
  <c r="B76" i="2"/>
  <c r="C76" i="2"/>
  <c r="A77" i="2"/>
  <c r="B77" i="2"/>
  <c r="C77" i="2"/>
  <c r="A78" i="2"/>
  <c r="B78" i="2"/>
  <c r="C78" i="2"/>
  <c r="A79" i="2"/>
  <c r="B79" i="2"/>
  <c r="C79" i="2"/>
  <c r="A80" i="2"/>
  <c r="B80" i="2"/>
  <c r="C80" i="2"/>
  <c r="A81" i="2"/>
  <c r="B81" i="2"/>
  <c r="C81" i="2"/>
  <c r="A82" i="2"/>
  <c r="B82" i="2"/>
  <c r="C82" i="2"/>
  <c r="A83" i="2"/>
  <c r="B83" i="2"/>
  <c r="C83" i="2"/>
  <c r="B54" i="2"/>
  <c r="A54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M23" i="6" s="1"/>
  <c r="O30" i="2"/>
  <c r="O31" i="2"/>
  <c r="O32" i="2"/>
  <c r="O33" i="2"/>
  <c r="O34" i="2"/>
  <c r="O35" i="2"/>
  <c r="O36" i="2"/>
  <c r="O37" i="2"/>
  <c r="O38" i="2"/>
  <c r="O9" i="2"/>
  <c r="M3" i="6" s="1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G10" i="2"/>
  <c r="G11" i="2"/>
  <c r="N9" i="5"/>
  <c r="G13" i="2"/>
  <c r="P9" i="5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9" i="2"/>
  <c r="A10" i="2"/>
  <c r="B10" i="2"/>
  <c r="C10" i="2"/>
  <c r="A11" i="2"/>
  <c r="B11" i="2"/>
  <c r="C11" i="2"/>
  <c r="A12" i="2"/>
  <c r="B12" i="2"/>
  <c r="A13" i="2"/>
  <c r="B13" i="2"/>
  <c r="A14" i="2"/>
  <c r="B14" i="2"/>
  <c r="C14" i="2"/>
  <c r="A15" i="2"/>
  <c r="B15" i="2"/>
  <c r="C15" i="2"/>
  <c r="A16" i="2"/>
  <c r="B16" i="2"/>
  <c r="C16" i="2"/>
  <c r="A17" i="2"/>
  <c r="B17" i="2"/>
  <c r="C17" i="2"/>
  <c r="A18" i="2"/>
  <c r="B18" i="2"/>
  <c r="C18" i="2"/>
  <c r="A19" i="2"/>
  <c r="B19" i="2"/>
  <c r="C19" i="2"/>
  <c r="A20" i="2"/>
  <c r="B20" i="2"/>
  <c r="C20" i="2"/>
  <c r="A21" i="2"/>
  <c r="B21" i="2"/>
  <c r="C21" i="2"/>
  <c r="A22" i="2"/>
  <c r="B22" i="2"/>
  <c r="C22" i="2"/>
  <c r="A23" i="2"/>
  <c r="B23" i="2"/>
  <c r="C23" i="2"/>
  <c r="A24" i="2"/>
  <c r="B24" i="2"/>
  <c r="C24" i="2"/>
  <c r="A25" i="2"/>
  <c r="B25" i="2"/>
  <c r="C25" i="2"/>
  <c r="A26" i="2"/>
  <c r="B26" i="2"/>
  <c r="C26" i="2"/>
  <c r="A27" i="2"/>
  <c r="B27" i="2"/>
  <c r="C27" i="2"/>
  <c r="A28" i="2"/>
  <c r="B28" i="2"/>
  <c r="C28" i="2"/>
  <c r="A29" i="2"/>
  <c r="B29" i="2"/>
  <c r="C29" i="2"/>
  <c r="A30" i="2"/>
  <c r="B30" i="2"/>
  <c r="C30" i="2"/>
  <c r="A31" i="2"/>
  <c r="B31" i="2"/>
  <c r="C31" i="2"/>
  <c r="A32" i="2"/>
  <c r="B32" i="2"/>
  <c r="C32" i="2"/>
  <c r="A33" i="2"/>
  <c r="B33" i="2"/>
  <c r="C33" i="2"/>
  <c r="A34" i="2"/>
  <c r="B34" i="2"/>
  <c r="C34" i="2"/>
  <c r="A35" i="2"/>
  <c r="B35" i="2"/>
  <c r="C35" i="2"/>
  <c r="A36" i="2"/>
  <c r="B36" i="2"/>
  <c r="C36" i="2"/>
  <c r="A37" i="2"/>
  <c r="B37" i="2"/>
  <c r="C37" i="2"/>
  <c r="A38" i="2"/>
  <c r="B38" i="2"/>
  <c r="C38" i="2"/>
  <c r="B9" i="2"/>
  <c r="A9" i="2"/>
  <c r="M5" i="2"/>
  <c r="M4" i="2"/>
  <c r="J5" i="2"/>
  <c r="J4" i="2"/>
  <c r="G5" i="2"/>
  <c r="G4" i="2"/>
  <c r="B5" i="2"/>
  <c r="AI14" i="5" l="1"/>
  <c r="O27" i="6"/>
  <c r="AA14" i="5"/>
  <c r="O19" i="6"/>
  <c r="S14" i="5"/>
  <c r="O11" i="6"/>
  <c r="AH14" i="5"/>
  <c r="O26" i="6"/>
  <c r="Z14" i="5"/>
  <c r="O18" i="6"/>
  <c r="R14" i="5"/>
  <c r="O10" i="6"/>
  <c r="K14" i="5"/>
  <c r="O3" i="6"/>
  <c r="AG14" i="5"/>
  <c r="O25" i="6"/>
  <c r="Y14" i="5"/>
  <c r="O17" i="6"/>
  <c r="Q14" i="5"/>
  <c r="O9" i="6"/>
  <c r="AN14" i="5"/>
  <c r="O32" i="6"/>
  <c r="AF14" i="5"/>
  <c r="O24" i="6"/>
  <c r="X14" i="5"/>
  <c r="O16" i="6"/>
  <c r="P14" i="5"/>
  <c r="O8" i="6"/>
  <c r="AM14" i="5"/>
  <c r="O31" i="6"/>
  <c r="AE14" i="5"/>
  <c r="O23" i="6"/>
  <c r="W14" i="5"/>
  <c r="O15" i="6"/>
  <c r="O14" i="5"/>
  <c r="O7" i="6"/>
  <c r="AL14" i="5"/>
  <c r="O30" i="6"/>
  <c r="AD14" i="5"/>
  <c r="O22" i="6"/>
  <c r="V14" i="5"/>
  <c r="O14" i="6"/>
  <c r="N14" i="5"/>
  <c r="O6" i="6"/>
  <c r="AK14" i="5"/>
  <c r="O29" i="6"/>
  <c r="AC14" i="5"/>
  <c r="O21" i="6"/>
  <c r="U14" i="5"/>
  <c r="O13" i="6"/>
  <c r="M14" i="5"/>
  <c r="O5" i="6"/>
  <c r="AJ14" i="5"/>
  <c r="O28" i="6"/>
  <c r="AB14" i="5"/>
  <c r="O20" i="6"/>
  <c r="T14" i="5"/>
  <c r="O12" i="6"/>
  <c r="L14" i="5"/>
  <c r="O4" i="6"/>
  <c r="AK10" i="5"/>
  <c r="K29" i="6"/>
  <c r="AC10" i="5"/>
  <c r="K21" i="6"/>
  <c r="U10" i="5"/>
  <c r="K13" i="6"/>
  <c r="AJ10" i="5"/>
  <c r="K28" i="6"/>
  <c r="AB10" i="5"/>
  <c r="K20" i="6"/>
  <c r="T10" i="5"/>
  <c r="K12" i="6"/>
  <c r="L10" i="5"/>
  <c r="K4" i="6"/>
  <c r="AI10" i="5"/>
  <c r="K27" i="6"/>
  <c r="AA10" i="5"/>
  <c r="K19" i="6"/>
  <c r="S10" i="5"/>
  <c r="K11" i="6"/>
  <c r="AH10" i="5"/>
  <c r="K26" i="6"/>
  <c r="Z10" i="5"/>
  <c r="K18" i="6"/>
  <c r="R10" i="5"/>
  <c r="K10" i="6"/>
  <c r="K10" i="5"/>
  <c r="K3" i="6"/>
  <c r="AG10" i="5"/>
  <c r="K25" i="6"/>
  <c r="Y10" i="5"/>
  <c r="K17" i="6"/>
  <c r="Q10" i="5"/>
  <c r="K9" i="6"/>
  <c r="AN10" i="5"/>
  <c r="K32" i="6"/>
  <c r="AF10" i="5"/>
  <c r="K24" i="6"/>
  <c r="X10" i="5"/>
  <c r="K16" i="6"/>
  <c r="P10" i="5"/>
  <c r="K8" i="6"/>
  <c r="AM10" i="5"/>
  <c r="K31" i="6"/>
  <c r="AE10" i="5"/>
  <c r="K23" i="6"/>
  <c r="W10" i="5"/>
  <c r="K15" i="6"/>
  <c r="O10" i="5"/>
  <c r="K7" i="6"/>
  <c r="AL10" i="5"/>
  <c r="K30" i="6"/>
  <c r="AD10" i="5"/>
  <c r="K22" i="6"/>
  <c r="V10" i="5"/>
  <c r="K14" i="6"/>
  <c r="N10" i="5"/>
  <c r="K6" i="6"/>
  <c r="AM8" i="5"/>
  <c r="I31" i="6"/>
  <c r="W8" i="5"/>
  <c r="I15" i="6"/>
  <c r="AD8" i="5"/>
  <c r="I22" i="6"/>
  <c r="M8" i="5"/>
  <c r="I5" i="6"/>
  <c r="AK8" i="5"/>
  <c r="I29" i="6"/>
  <c r="U8" i="5"/>
  <c r="I13" i="6"/>
  <c r="AB8" i="5"/>
  <c r="I20" i="6"/>
  <c r="T8" i="5"/>
  <c r="I12" i="6"/>
  <c r="AA8" i="5"/>
  <c r="I19" i="6"/>
  <c r="Q8" i="5"/>
  <c r="I9" i="6"/>
  <c r="AE8" i="5"/>
  <c r="I23" i="6"/>
  <c r="N8" i="5"/>
  <c r="I6" i="6"/>
  <c r="AL8" i="5"/>
  <c r="I30" i="6"/>
  <c r="V8" i="5"/>
  <c r="I14" i="6"/>
  <c r="AC8" i="5"/>
  <c r="I21" i="6"/>
  <c r="L8" i="5"/>
  <c r="I4" i="6"/>
  <c r="AJ8" i="5"/>
  <c r="I28" i="6"/>
  <c r="R8" i="5"/>
  <c r="I10" i="6"/>
  <c r="AI8" i="5"/>
  <c r="I27" i="6"/>
  <c r="S8" i="5"/>
  <c r="I11" i="6"/>
  <c r="AH8" i="5"/>
  <c r="I26" i="6"/>
  <c r="Z8" i="5"/>
  <c r="I18" i="6"/>
  <c r="AG8" i="5"/>
  <c r="I25" i="6"/>
  <c r="Y8" i="5"/>
  <c r="I17" i="6"/>
  <c r="P8" i="5"/>
  <c r="I8" i="6"/>
  <c r="AN8" i="5"/>
  <c r="I32" i="6"/>
  <c r="AF8" i="5"/>
  <c r="I24" i="6"/>
  <c r="X8" i="5"/>
  <c r="I16" i="6"/>
  <c r="O8" i="5"/>
  <c r="I7" i="6"/>
  <c r="AF12" i="5"/>
  <c r="M24" i="6"/>
  <c r="AG12" i="5"/>
  <c r="M25" i="6"/>
  <c r="Q12" i="5"/>
  <c r="M9" i="6"/>
  <c r="X12" i="5"/>
  <c r="M16" i="6"/>
  <c r="P12" i="5"/>
  <c r="M8" i="6"/>
  <c r="AM12" i="5"/>
  <c r="M31" i="6"/>
  <c r="O12" i="5"/>
  <c r="M7" i="6"/>
  <c r="S12" i="5"/>
  <c r="M11" i="6"/>
  <c r="Y12" i="5"/>
  <c r="M17" i="6"/>
  <c r="AN12" i="5"/>
  <c r="M32" i="6"/>
  <c r="W12" i="5"/>
  <c r="M15" i="6"/>
  <c r="AL12" i="5"/>
  <c r="M30" i="6"/>
  <c r="AD12" i="5"/>
  <c r="M22" i="6"/>
  <c r="V12" i="5"/>
  <c r="M14" i="6"/>
  <c r="N12" i="5"/>
  <c r="M6" i="6"/>
  <c r="AK12" i="5"/>
  <c r="M29" i="6"/>
  <c r="AC12" i="5"/>
  <c r="M21" i="6"/>
  <c r="U12" i="5"/>
  <c r="M13" i="6"/>
  <c r="M12" i="5"/>
  <c r="M5" i="6"/>
  <c r="AJ12" i="5"/>
  <c r="M28" i="6"/>
  <c r="AB12" i="5"/>
  <c r="M20" i="6"/>
  <c r="T12" i="5"/>
  <c r="M12" i="6"/>
  <c r="L12" i="5"/>
  <c r="M4" i="6"/>
  <c r="AI12" i="5"/>
  <c r="M27" i="6"/>
  <c r="AA12" i="5"/>
  <c r="M19" i="6"/>
  <c r="AH12" i="5"/>
  <c r="M26" i="6"/>
  <c r="Z12" i="5"/>
  <c r="M18" i="6"/>
  <c r="R12" i="5"/>
  <c r="M10" i="6"/>
  <c r="Z11" i="5"/>
  <c r="L18" i="6"/>
  <c r="Y11" i="5"/>
  <c r="L17" i="6"/>
  <c r="AN11" i="5"/>
  <c r="L32" i="6"/>
  <c r="X11" i="5"/>
  <c r="L16" i="6"/>
  <c r="AE11" i="5"/>
  <c r="L23" i="6"/>
  <c r="W11" i="5"/>
  <c r="L15" i="6"/>
  <c r="O11" i="5"/>
  <c r="L7" i="6"/>
  <c r="V11" i="5"/>
  <c r="L14" i="6"/>
  <c r="AK11" i="5"/>
  <c r="L29" i="6"/>
  <c r="AC11" i="5"/>
  <c r="L21" i="6"/>
  <c r="M11" i="5"/>
  <c r="L5" i="6"/>
  <c r="L11" i="5"/>
  <c r="AO11" i="5" s="1"/>
  <c r="L4" i="6"/>
  <c r="AH11" i="5"/>
  <c r="L26" i="6"/>
  <c r="R11" i="5"/>
  <c r="L10" i="6"/>
  <c r="AG11" i="5"/>
  <c r="L25" i="6"/>
  <c r="Q11" i="5"/>
  <c r="L9" i="6"/>
  <c r="AF11" i="5"/>
  <c r="L24" i="6"/>
  <c r="P11" i="5"/>
  <c r="L8" i="6"/>
  <c r="AM11" i="5"/>
  <c r="L31" i="6"/>
  <c r="AL11" i="5"/>
  <c r="L30" i="6"/>
  <c r="AD11" i="5"/>
  <c r="L22" i="6"/>
  <c r="N11" i="5"/>
  <c r="L6" i="6"/>
  <c r="U11" i="5"/>
  <c r="L13" i="6"/>
  <c r="AJ11" i="5"/>
  <c r="L28" i="6"/>
  <c r="AB11" i="5"/>
  <c r="L20" i="6"/>
  <c r="T11" i="5"/>
  <c r="L12" i="6"/>
  <c r="AI11" i="5"/>
  <c r="L27" i="6"/>
  <c r="AA11" i="5"/>
  <c r="L19" i="6"/>
  <c r="S11" i="5"/>
  <c r="L11" i="6"/>
  <c r="K11" i="5"/>
  <c r="L3" i="6"/>
  <c r="AK9" i="5"/>
  <c r="J29" i="6"/>
  <c r="AC9" i="5"/>
  <c r="J21" i="6"/>
  <c r="U9" i="5"/>
  <c r="J13" i="6"/>
  <c r="M9" i="5"/>
  <c r="J5" i="6"/>
  <c r="AJ9" i="5"/>
  <c r="J28" i="6"/>
  <c r="AB9" i="5"/>
  <c r="J20" i="6"/>
  <c r="T9" i="5"/>
  <c r="J12" i="6"/>
  <c r="L9" i="5"/>
  <c r="AO9" i="5" s="1"/>
  <c r="J4" i="6"/>
  <c r="AI9" i="5"/>
  <c r="J27" i="6"/>
  <c r="AA9" i="5"/>
  <c r="J19" i="6"/>
  <c r="S9" i="5"/>
  <c r="J11" i="6"/>
  <c r="AH9" i="5"/>
  <c r="J26" i="6"/>
  <c r="Z9" i="5"/>
  <c r="J18" i="6"/>
  <c r="R9" i="5"/>
  <c r="J10" i="6"/>
  <c r="K9" i="5"/>
  <c r="J3" i="6"/>
  <c r="AG9" i="5"/>
  <c r="J25" i="6"/>
  <c r="Y9" i="5"/>
  <c r="J17" i="6"/>
  <c r="Q9" i="5"/>
  <c r="J9" i="6"/>
  <c r="AN9" i="5"/>
  <c r="J32" i="6"/>
  <c r="AF9" i="5"/>
  <c r="J24" i="6"/>
  <c r="X9" i="5"/>
  <c r="J16" i="6"/>
  <c r="AM9" i="5"/>
  <c r="J31" i="6"/>
  <c r="AE9" i="5"/>
  <c r="J23" i="6"/>
  <c r="W9" i="5"/>
  <c r="J15" i="6"/>
  <c r="O9" i="5"/>
  <c r="AP9" i="5" s="1"/>
  <c r="J7" i="6"/>
  <c r="AL9" i="5"/>
  <c r="J30" i="6"/>
  <c r="AD9" i="5"/>
  <c r="J22" i="6"/>
  <c r="V9" i="5"/>
  <c r="J14" i="6"/>
  <c r="AP11" i="5"/>
  <c r="AS11" i="5"/>
  <c r="K8" i="5"/>
  <c r="D85" i="2"/>
  <c r="AR4" i="5"/>
  <c r="AO4" i="5"/>
  <c r="AP4" i="5"/>
  <c r="K12" i="5"/>
  <c r="L39" i="2"/>
  <c r="L40" i="2"/>
  <c r="AE12" i="5"/>
  <c r="L86" i="2"/>
  <c r="AS4" i="5"/>
  <c r="L84" i="2"/>
  <c r="H84" i="2"/>
  <c r="H85" i="2"/>
  <c r="D86" i="2"/>
  <c r="H40" i="2"/>
  <c r="H39" i="2"/>
  <c r="D41" i="2"/>
  <c r="H41" i="2"/>
  <c r="D39" i="2"/>
  <c r="L41" i="2"/>
  <c r="D84" i="2"/>
  <c r="H86" i="2"/>
  <c r="L85" i="2"/>
  <c r="D40" i="2"/>
  <c r="AS9" i="5" l="1"/>
  <c r="AR9" i="5"/>
  <c r="AR11" i="5"/>
  <c r="AP8" i="5"/>
  <c r="AS10" i="5"/>
  <c r="AO10" i="5"/>
  <c r="AP10" i="5"/>
  <c r="AQ10" i="5" s="1"/>
  <c r="AT10" i="5" s="1"/>
  <c r="AR10" i="5"/>
  <c r="AQ11" i="5"/>
  <c r="AT11" i="5" s="1"/>
  <c r="AO8" i="5"/>
  <c r="AQ8" i="5" s="1"/>
  <c r="AT8" i="5" s="1"/>
  <c r="AS8" i="5"/>
  <c r="AR8" i="5"/>
  <c r="AQ4" i="5"/>
  <c r="AT4" i="5" s="1"/>
  <c r="AS12" i="5"/>
  <c r="AP12" i="5"/>
  <c r="AR12" i="5"/>
  <c r="AO12" i="5"/>
  <c r="AP14" i="5"/>
  <c r="AR14" i="5"/>
  <c r="AO14" i="5"/>
  <c r="AQ9" i="5"/>
  <c r="AT9" i="5" s="1"/>
  <c r="AS14" i="5"/>
  <c r="AQ12" i="5" l="1"/>
  <c r="AT12" i="5" s="1"/>
  <c r="AQ14" i="5"/>
  <c r="AT14" i="5" s="1"/>
</calcChain>
</file>

<file path=xl/sharedStrings.xml><?xml version="1.0" encoding="utf-8"?>
<sst xmlns="http://schemas.openxmlformats.org/spreadsheetml/2006/main" count="335" uniqueCount="184">
  <si>
    <t>Sample No.</t>
  </si>
  <si>
    <t>Product Code:</t>
  </si>
  <si>
    <t>Specification:</t>
  </si>
  <si>
    <t>Prod. Order</t>
  </si>
  <si>
    <t>PO</t>
  </si>
  <si>
    <t>Machine</t>
  </si>
  <si>
    <t>Quantity</t>
  </si>
  <si>
    <t>Production Date</t>
  </si>
  <si>
    <t>Inspection Date</t>
  </si>
  <si>
    <t>SWANSON PLASTICS (INDIA) PVT. LTD.</t>
  </si>
  <si>
    <t>Film Inspection Form</t>
  </si>
  <si>
    <t>Inspected by:</t>
  </si>
  <si>
    <t>Distribution: Department Concerned</t>
  </si>
  <si>
    <t>(QC Inspector)</t>
  </si>
  <si>
    <t>Verified by:</t>
  </si>
  <si>
    <t>(QC HOD)</t>
  </si>
  <si>
    <t>Elongation@ Break(%)MD (L-350 T-450)</t>
  </si>
  <si>
    <t>Ave</t>
  </si>
  <si>
    <t>Elongation@ Break(%)CD (L-400 T-500)</t>
  </si>
  <si>
    <t xml:space="preserve">Ref: </t>
  </si>
  <si>
    <t>Ref:</t>
  </si>
  <si>
    <t>Retention Period: 5 years</t>
  </si>
  <si>
    <t xml:space="preserve"> </t>
  </si>
  <si>
    <t/>
  </si>
  <si>
    <t>Average</t>
  </si>
  <si>
    <t>Minimum</t>
  </si>
  <si>
    <t>Maximum</t>
  </si>
  <si>
    <t>FQP-QC02-04</t>
  </si>
  <si>
    <t>Eff. Date: 01/08/2017</t>
  </si>
  <si>
    <t>Product Code</t>
  </si>
  <si>
    <t>Specification</t>
  </si>
  <si>
    <t>GCAS</t>
  </si>
  <si>
    <t>Weigh Scale</t>
  </si>
  <si>
    <t>Instron</t>
  </si>
  <si>
    <t>Dial Gauge</t>
  </si>
  <si>
    <t>Testing Equipment Identification Number</t>
  </si>
  <si>
    <t>Modulus Fresh @ 2% (L-20.0 T-30.0 U-40.0) N/cm</t>
  </si>
  <si>
    <t xml:space="preserve">Gloss (Gloss unit)
(T-9.0  U-11.0) </t>
  </si>
  <si>
    <t>Cut width</t>
  </si>
  <si>
    <t>Spectrophotometer</t>
  </si>
  <si>
    <t>Sr. No.</t>
  </si>
  <si>
    <t>Requirement</t>
  </si>
  <si>
    <t>Test Method</t>
  </si>
  <si>
    <t>Units</t>
  </si>
  <si>
    <t>Sub group</t>
  </si>
  <si>
    <t>Report To</t>
  </si>
  <si>
    <t>Target</t>
  </si>
  <si>
    <t>LSL</t>
  </si>
  <si>
    <t>USL</t>
  </si>
  <si>
    <t>RC</t>
  </si>
  <si>
    <t>STDEV</t>
  </si>
  <si>
    <t>cpk</t>
  </si>
  <si>
    <t>Min</t>
  </si>
  <si>
    <t>Max</t>
  </si>
  <si>
    <t>Pass/Fail</t>
  </si>
  <si>
    <t>Basis weight</t>
  </si>
  <si>
    <t>As per RMS</t>
  </si>
  <si>
    <t>GSM</t>
  </si>
  <si>
    <t>1</t>
  </si>
  <si>
    <t>0.01</t>
  </si>
  <si>
    <t>18.00</t>
  </si>
  <si>
    <t>16.00</t>
  </si>
  <si>
    <t>20.00</t>
  </si>
  <si>
    <t>1.33</t>
  </si>
  <si>
    <t>Tensile strength-MD (Load @Break)</t>
  </si>
  <si>
    <t>N</t>
  </si>
  <si>
    <t>3</t>
  </si>
  <si>
    <t>0.1</t>
  </si>
  <si>
    <t>13.0</t>
  </si>
  <si>
    <t>9.5</t>
  </si>
  <si>
    <t>Tensile strength-CD (Load @Break)</t>
  </si>
  <si>
    <t>6.5</t>
  </si>
  <si>
    <t>Tensile strength-MD (5% Elongation)</t>
  </si>
  <si>
    <t>4.0</t>
  </si>
  <si>
    <t>2.5</t>
  </si>
  <si>
    <t>5.5</t>
  </si>
  <si>
    <t>Elongation~MD @ break</t>
  </si>
  <si>
    <t>%</t>
  </si>
  <si>
    <t>450</t>
  </si>
  <si>
    <t>350</t>
  </si>
  <si>
    <t>Elongation~CD @ break</t>
    <phoneticPr fontId="0" type="noConversion"/>
  </si>
  <si>
    <t>500</t>
  </si>
  <si>
    <t>400</t>
  </si>
  <si>
    <t>Thickness</t>
    <phoneticPr fontId="0" type="noConversion"/>
  </si>
  <si>
    <t>mm</t>
  </si>
  <si>
    <t>0.001</t>
  </si>
  <si>
    <t>0.030</t>
  </si>
  <si>
    <t>0.025</t>
  </si>
  <si>
    <t>0.035</t>
  </si>
  <si>
    <t>OBS 0</t>
  </si>
  <si>
    <t>Modulus-MD @2% Strain fresh</t>
  </si>
  <si>
    <t>N / cm</t>
  </si>
  <si>
    <t>COF fresh A-side to A side</t>
  </si>
  <si>
    <t>0.40</t>
  </si>
  <si>
    <t>0.20</t>
  </si>
  <si>
    <t>0.60</t>
  </si>
  <si>
    <t>Opacity</t>
    <phoneticPr fontId="0" type="noConversion"/>
  </si>
  <si>
    <t>50.0</t>
  </si>
  <si>
    <t>45.0</t>
  </si>
  <si>
    <t>55.0</t>
  </si>
  <si>
    <t>Color units - H</t>
  </si>
  <si>
    <t>Color units - Delta E</t>
  </si>
  <si>
    <t>Gloss level</t>
  </si>
  <si>
    <t>Gloss unit</t>
  </si>
  <si>
    <t>9.0</t>
  </si>
  <si>
    <t>11.0</t>
  </si>
  <si>
    <t>Cut Width</t>
  </si>
  <si>
    <t>Delta E(Unprinted Film-10 layers)</t>
  </si>
  <si>
    <t>4.00</t>
  </si>
  <si>
    <t>0.00</t>
  </si>
  <si>
    <t>Delta E(Printed Film-1 layer)</t>
  </si>
  <si>
    <t>Basic Weight
(L-16.00 T-18.00 U-20.00)
GSM</t>
  </si>
  <si>
    <t>Thickness
(L-0.025 T-0.030 U-0.035)
mm</t>
  </si>
  <si>
    <t>Opacity
(L-45.0 T-50.0 U-55.0)
%</t>
  </si>
  <si>
    <t>COF Kinetic
(L-0.20 T-0.40 U-0.60)</t>
  </si>
  <si>
    <t>Color-Delta E (Printed Film)-
1 Layers 
( T-0.00  U-4.00)</t>
  </si>
  <si>
    <t>Color-Delta E (Unprinted Film)-
10 Layers 
( T-0.00  U-4.00)</t>
  </si>
  <si>
    <t>Page No 4 of 4</t>
  </si>
  <si>
    <t>Page No 3 of 4</t>
  </si>
  <si>
    <t>Page No 2 of 4</t>
  </si>
  <si>
    <t>Page No 1 of 4</t>
  </si>
  <si>
    <t>Reference:</t>
  </si>
  <si>
    <t>Testing Equipment Identification number</t>
  </si>
  <si>
    <t>Cut Width
 (L-174 T-176 U-178)
mm</t>
  </si>
  <si>
    <t>176</t>
  </si>
  <si>
    <t>174</t>
  </si>
  <si>
    <t>178</t>
  </si>
  <si>
    <t>18 x 176 x 9000</t>
  </si>
  <si>
    <t>Force~Tensile Strength@Break (N) CD (L-6.5 T-9.5)</t>
  </si>
  <si>
    <t>Force~Tensile Strength@Break(N)MD(L-9.5 T-13.0)</t>
  </si>
  <si>
    <t>Force~Tensile Strength@Break 5% (N)MD(L-2.5 T-4.0 U-5.5)</t>
  </si>
  <si>
    <t>APE-176(18)CP(LCC+WW)BS</t>
  </si>
  <si>
    <t>MRMP:00001429.003 GCAS:21064567.005</t>
  </si>
  <si>
    <t>X-rite</t>
  </si>
  <si>
    <t>Gloss meter</t>
  </si>
  <si>
    <t>WHS-IN-01-06A-0001</t>
  </si>
  <si>
    <t>STM-IN-01-06A-0001</t>
  </si>
  <si>
    <t>UTM-IN-01-06A-0001</t>
  </si>
  <si>
    <t>DTG-IN-01-06A-0020</t>
  </si>
  <si>
    <t>STL-IN-01-06A-0004</t>
  </si>
  <si>
    <t>XRE-IN-01-06A-0001</t>
  </si>
  <si>
    <t>GLS-IN-01-06A-0001</t>
  </si>
  <si>
    <t>DTG-IN-01-06A-0021</t>
  </si>
  <si>
    <t>STL-IN-01-06A-0005</t>
  </si>
  <si>
    <t>XRE-IN-01-06A-0002</t>
  </si>
  <si>
    <t>DTG-IN-01-06A-0022</t>
  </si>
  <si>
    <t>STL-IN-01-06A-0006</t>
  </si>
  <si>
    <t>DTG-IN-01-06A-0023</t>
  </si>
  <si>
    <t>STL-IN-01-06A-0007</t>
  </si>
  <si>
    <t>DTG-IN-01-06A-0024</t>
  </si>
  <si>
    <t>STL-IN-01-06A-0008</t>
  </si>
  <si>
    <t>STL-IN-01-06A-0009</t>
  </si>
  <si>
    <t>Test Name - (O) - Optional, (RRG#) - Reference Part Report Group #, (MRG#) - Master Part Report Group #:</t>
  </si>
  <si>
    <t>Dimension ~ Width~~Slit Roll</t>
  </si>
  <si>
    <t>Appearance ~ Gloss~~.</t>
  </si>
  <si>
    <t>Opacity~~.</t>
  </si>
  <si>
    <t>Appearance ~ Color~~Delta E</t>
  </si>
  <si>
    <t>Basis Weight~~.</t>
  </si>
  <si>
    <t>Elongation~~CD ~ Break</t>
  </si>
  <si>
    <t>Elongation~~MD ~ Break</t>
  </si>
  <si>
    <t>Force ~ Tensile Strength~~CD ~ Break</t>
  </si>
  <si>
    <t>Force ~ Tensile Strength~~MD ~ Break</t>
  </si>
  <si>
    <t>Force ~ Tensile Strength~~MD ~ 5 Percent Elongation</t>
  </si>
  <si>
    <t>Dimension ~ Thickness~~.</t>
  </si>
  <si>
    <t>Modulus~~Web ~ MD at 2 Percent</t>
  </si>
  <si>
    <t>Assay ~ Organotin~~.</t>
  </si>
  <si>
    <t>Record Review~~Laboratory Review</t>
  </si>
  <si>
    <t>Date</t>
  </si>
  <si>
    <t>Time</t>
  </si>
  <si>
    <t>Ref</t>
  </si>
  <si>
    <t>21064567.005.1</t>
  </si>
  <si>
    <t>21064567.005.5</t>
  </si>
  <si>
    <t>21064567.005.6</t>
  </si>
  <si>
    <t>21064567.005.8</t>
  </si>
  <si>
    <t>MRMP-00001429.003.1</t>
  </si>
  <si>
    <t>MRMP-00001429.003.2</t>
  </si>
  <si>
    <t>MRMP-00001429.003.3</t>
  </si>
  <si>
    <t>MRMP-00001429.003.4</t>
  </si>
  <si>
    <t>MRMP-00001429.003.5</t>
  </si>
  <si>
    <t>MRMP-00001429.003.6</t>
  </si>
  <si>
    <t>MRMP-00001429.003.7</t>
  </si>
  <si>
    <t>MRMP-00001429.003.8</t>
  </si>
  <si>
    <t>MRMP-00001429.003.31</t>
  </si>
  <si>
    <t>MRMP-00001429.003.35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</si>
</sst>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0.000"/>
    <numFmt numFmtId="166" formatCode="0.00_);[Red]\(0.00\)"/>
    <numFmt numFmtId="167" formatCode="0.0000"/>
    <numFmt numFmtId="168" formatCode="[$-14009]dd\-mm\-yyyy;@"/>
  </numFmts>
  <fonts count="16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0"/>
      <color theme="1"/>
      <name val="Times New Roman"/>
      <family val="1"/>
    </font>
    <font>
      <sz val="12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rgb="FF000000"/>
      <name val="Book Antiqua"/>
      <family val="1"/>
    </font>
    <font>
      <i/>
      <sz val="11"/>
      <color theme="1"/>
      <name val="Times New Roman"/>
      <family val="1"/>
    </font>
    <font>
      <sz val="10.5"/>
      <color theme="1"/>
      <name val="Times New Roman"/>
      <family val="1"/>
    </font>
    <font>
      <b/>
      <sz val="10"/>
      <color theme="1"/>
      <name val="Times New Roman"/>
      <family val="1"/>
    </font>
    <font>
      <sz val="8"/>
      <name val="Arial"/>
      <family val="2"/>
    </font>
    <font>
      <sz val="10"/>
      <color theme="1"/>
      <name val="Calibri"/>
      <family val="2"/>
    </font>
    <font>
      <sz val="10"/>
      <name val="Calibri"/>
      <family val="2"/>
    </font>
    <font>
      <sz val="11"/>
      <color theme="1"/>
      <name val="Calibri"/>
      <family val="1"/>
      <charset val="136"/>
      <scheme val="minor"/>
    </font>
    <font>
      <sz val="10"/>
      <color indexed="8"/>
      <name val="Calibri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9" tint="0.79998168889431442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2">
    <xf numFmtId="0" fontId="0" fillId="0" borderId="0"/>
    <xf numFmtId="0" fontId="12" fillId="0" borderId="0">
      <alignment vertical="center"/>
    </xf>
  </cellStyleXfs>
  <cellXfs count="272">
    <xf numFmtId="0" fontId="0" fillId="0" borderId="0" xfId="0"/>
    <xf numFmtId="0" fontId="1" fillId="2" borderId="0" xfId="0" applyFont="1" applyFill="1" applyProtection="1">
      <protection locked="0"/>
    </xf>
    <xf numFmtId="0" fontId="1" fillId="2" borderId="1" xfId="0" applyFont="1" applyFill="1" applyBorder="1" applyProtection="1">
      <protection locked="0"/>
    </xf>
    <xf numFmtId="0" fontId="2" fillId="2" borderId="0" xfId="0" applyFont="1" applyFill="1" applyAlignment="1" applyProtection="1">
      <alignment horizontal="center" vertical="center"/>
      <protection locked="0"/>
    </xf>
    <xf numFmtId="0" fontId="1" fillId="2" borderId="0" xfId="0" quotePrefix="1" applyFont="1" applyFill="1" applyProtection="1">
      <protection locked="0"/>
    </xf>
    <xf numFmtId="0" fontId="5" fillId="2" borderId="0" xfId="0" applyFont="1" applyFill="1" applyProtection="1">
      <protection locked="0"/>
    </xf>
    <xf numFmtId="0" fontId="2" fillId="2" borderId="0" xfId="0" applyFont="1" applyFill="1" applyAlignment="1" applyProtection="1">
      <alignment vertical="center"/>
      <protection locked="0"/>
    </xf>
    <xf numFmtId="164" fontId="2" fillId="2" borderId="0" xfId="0" applyNumberFormat="1" applyFont="1" applyFill="1" applyAlignment="1" applyProtection="1">
      <alignment vertical="center"/>
      <protection locked="0"/>
    </xf>
    <xf numFmtId="49" fontId="1" fillId="2" borderId="11" xfId="0" applyNumberFormat="1" applyFont="1" applyFill="1" applyBorder="1" applyAlignment="1">
      <alignment vertical="center"/>
    </xf>
    <xf numFmtId="49" fontId="1" fillId="2" borderId="12" xfId="0" quotePrefix="1" applyNumberFormat="1" applyFont="1" applyFill="1" applyBorder="1" applyAlignment="1">
      <alignment horizontal="center" vertical="center"/>
    </xf>
    <xf numFmtId="49" fontId="1" fillId="2" borderId="17" xfId="0" applyNumberFormat="1" applyFont="1" applyFill="1" applyBorder="1" applyAlignment="1">
      <alignment vertical="center"/>
    </xf>
    <xf numFmtId="49" fontId="1" fillId="2" borderId="3" xfId="0" quotePrefix="1" applyNumberFormat="1" applyFont="1" applyFill="1" applyBorder="1" applyAlignment="1">
      <alignment horizontal="center" vertical="center"/>
    </xf>
    <xf numFmtId="49" fontId="1" fillId="2" borderId="5" xfId="0" quotePrefix="1" applyNumberFormat="1" applyFont="1" applyFill="1" applyBorder="1" applyAlignment="1">
      <alignment horizontal="center" vertical="center"/>
    </xf>
    <xf numFmtId="49" fontId="1" fillId="2" borderId="19" xfId="0" applyNumberFormat="1" applyFont="1" applyFill="1" applyBorder="1" applyAlignment="1">
      <alignment vertical="center"/>
    </xf>
    <xf numFmtId="49" fontId="1" fillId="2" borderId="20" xfId="0" quotePrefix="1" applyNumberFormat="1" applyFont="1" applyFill="1" applyBorder="1" applyAlignment="1">
      <alignment horizontal="center" vertical="center"/>
    </xf>
    <xf numFmtId="49" fontId="1" fillId="2" borderId="21" xfId="0" quotePrefix="1" applyNumberFormat="1" applyFont="1" applyFill="1" applyBorder="1" applyAlignment="1">
      <alignment horizontal="center" vertical="center"/>
    </xf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/>
    <xf numFmtId="0" fontId="2" fillId="2" borderId="1" xfId="0" applyFont="1" applyFill="1" applyBorder="1" applyAlignment="1" applyProtection="1">
      <alignment vertical="center"/>
      <protection locked="0"/>
    </xf>
    <xf numFmtId="0" fontId="1" fillId="2" borderId="0" xfId="0" applyFont="1" applyFill="1" applyAlignment="1">
      <alignment horizontal="center"/>
    </xf>
    <xf numFmtId="0" fontId="3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vertical="center"/>
    </xf>
    <xf numFmtId="0" fontId="1" fillId="2" borderId="0" xfId="0" applyFont="1" applyFill="1" applyAlignment="1" applyProtection="1">
      <alignment wrapText="1"/>
      <protection locked="0"/>
    </xf>
    <xf numFmtId="0" fontId="1" fillId="2" borderId="5" xfId="0" quotePrefix="1" applyFont="1" applyFill="1" applyBorder="1" applyAlignment="1">
      <alignment horizontal="center" vertical="center"/>
    </xf>
    <xf numFmtId="20" fontId="1" fillId="2" borderId="5" xfId="0" quotePrefix="1" applyNumberFormat="1" applyFont="1" applyFill="1" applyBorder="1" applyAlignment="1">
      <alignment horizontal="center" vertical="center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49" fontId="1" fillId="2" borderId="31" xfId="0" applyNumberFormat="1" applyFont="1" applyFill="1" applyBorder="1" applyAlignment="1">
      <alignment horizontal="center" vertical="center"/>
    </xf>
    <xf numFmtId="0" fontId="1" fillId="2" borderId="31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0" fontId="1" fillId="2" borderId="21" xfId="0" quotePrefix="1" applyFont="1" applyFill="1" applyBorder="1" applyAlignment="1">
      <alignment horizontal="center" vertical="center"/>
    </xf>
    <xf numFmtId="20" fontId="1" fillId="2" borderId="21" xfId="0" quotePrefix="1" applyNumberFormat="1" applyFont="1" applyFill="1" applyBorder="1" applyAlignment="1">
      <alignment horizontal="center" vertical="center"/>
    </xf>
    <xf numFmtId="0" fontId="1" fillId="2" borderId="27" xfId="0" applyFont="1" applyFill="1" applyBorder="1" applyAlignment="1">
      <alignment horizontal="center" vertical="center"/>
    </xf>
    <xf numFmtId="0" fontId="8" fillId="2" borderId="24" xfId="0" applyFont="1" applyFill="1" applyBorder="1" applyAlignment="1">
      <alignment horizontal="center" vertical="center" wrapText="1"/>
    </xf>
    <xf numFmtId="0" fontId="8" fillId="2" borderId="38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vertical="center"/>
    </xf>
    <xf numFmtId="0" fontId="1" fillId="2" borderId="0" xfId="0" applyFont="1" applyFill="1" applyAlignment="1" applyProtection="1">
      <alignment vertical="center"/>
      <protection locked="0"/>
    </xf>
    <xf numFmtId="0" fontId="1" fillId="2" borderId="7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2" borderId="29" xfId="0" applyFont="1" applyFill="1" applyBorder="1" applyAlignment="1">
      <alignment vertical="center"/>
    </xf>
    <xf numFmtId="1" fontId="1" fillId="2" borderId="33" xfId="0" applyNumberFormat="1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1" fillId="2" borderId="24" xfId="0" applyFont="1" applyFill="1" applyBorder="1" applyAlignment="1">
      <alignment horizontal="center" vertical="center"/>
    </xf>
    <xf numFmtId="0" fontId="1" fillId="2" borderId="38" xfId="0" applyFont="1" applyFill="1" applyBorder="1" applyAlignment="1">
      <alignment horizontal="center" vertical="center"/>
    </xf>
    <xf numFmtId="0" fontId="1" fillId="2" borderId="1" xfId="0" applyFont="1" applyFill="1" applyBorder="1" applyAlignment="1" applyProtection="1">
      <alignment horizontal="center"/>
      <protection locked="0"/>
    </xf>
    <xf numFmtId="1" fontId="1" fillId="2" borderId="44" xfId="0" applyNumberFormat="1" applyFont="1" applyFill="1" applyBorder="1" applyAlignment="1">
      <alignment horizontal="center" vertical="center"/>
    </xf>
    <xf numFmtId="0" fontId="0" fillId="0" borderId="4" xfId="0" applyBorder="1" applyProtection="1">
      <protection locked="0"/>
    </xf>
    <xf numFmtId="49" fontId="1" fillId="2" borderId="9" xfId="0" quotePrefix="1" applyNumberFormat="1" applyFont="1" applyFill="1" applyBorder="1" applyAlignment="1">
      <alignment horizontal="center" vertical="center"/>
    </xf>
    <xf numFmtId="49" fontId="1" fillId="2" borderId="16" xfId="0" quotePrefix="1" applyNumberFormat="1" applyFont="1" applyFill="1" applyBorder="1" applyAlignment="1">
      <alignment horizontal="center" vertical="center"/>
    </xf>
    <xf numFmtId="49" fontId="1" fillId="2" borderId="18" xfId="0" quotePrefix="1" applyNumberFormat="1" applyFont="1" applyFill="1" applyBorder="1" applyAlignment="1">
      <alignment horizontal="center" vertical="center"/>
    </xf>
    <xf numFmtId="49" fontId="1" fillId="2" borderId="25" xfId="0" quotePrefix="1" applyNumberFormat="1" applyFont="1" applyFill="1" applyBorder="1" applyAlignment="1">
      <alignment horizontal="center" vertical="center"/>
    </xf>
    <xf numFmtId="49" fontId="2" fillId="2" borderId="0" xfId="0" quotePrefix="1" applyNumberFormat="1" applyFont="1" applyFill="1" applyAlignment="1">
      <alignment horizontal="center" vertical="center"/>
    </xf>
    <xf numFmtId="0" fontId="9" fillId="0" borderId="0" xfId="0" applyFont="1" applyAlignment="1">
      <alignment wrapText="1"/>
    </xf>
    <xf numFmtId="2" fontId="9" fillId="0" borderId="0" xfId="0" applyNumberFormat="1" applyFont="1" applyAlignment="1">
      <alignment wrapText="1"/>
    </xf>
    <xf numFmtId="49" fontId="0" fillId="0" borderId="0" xfId="0" applyNumberFormat="1" applyAlignment="1">
      <alignment vertical="center"/>
    </xf>
    <xf numFmtId="2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165" fontId="0" fillId="0" borderId="0" xfId="0" applyNumberFormat="1" applyAlignment="1">
      <alignment vertical="center"/>
    </xf>
    <xf numFmtId="0" fontId="11" fillId="0" borderId="0" xfId="0" applyFont="1" applyAlignment="1">
      <alignment vertical="center"/>
    </xf>
    <xf numFmtId="14" fontId="11" fillId="0" borderId="0" xfId="0" applyNumberFormat="1" applyFont="1" applyAlignment="1">
      <alignment horizontal="left" vertical="center"/>
    </xf>
    <xf numFmtId="0" fontId="9" fillId="3" borderId="1" xfId="0" applyFont="1" applyFill="1" applyBorder="1" applyAlignment="1">
      <alignment horizontal="center" vertical="center" wrapText="1"/>
    </xf>
    <xf numFmtId="2" fontId="9" fillId="3" borderId="1" xfId="0" applyNumberFormat="1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49" fontId="11" fillId="0" borderId="1" xfId="0" applyNumberFormat="1" applyFont="1" applyBorder="1" applyAlignment="1" applyProtection="1">
      <alignment horizontal="left" vertical="center"/>
      <protection locked="0"/>
    </xf>
    <xf numFmtId="0" fontId="9" fillId="0" borderId="1" xfId="0" applyFont="1" applyBorder="1" applyAlignment="1">
      <alignment horizontal="center" vertical="center" wrapText="1"/>
    </xf>
    <xf numFmtId="49" fontId="11" fillId="0" borderId="1" xfId="0" applyNumberFormat="1" applyFont="1" applyBorder="1" applyAlignment="1" applyProtection="1">
      <alignment horizontal="center" vertical="center"/>
      <protection locked="0"/>
    </xf>
    <xf numFmtId="49" fontId="11" fillId="2" borderId="1" xfId="0" applyNumberFormat="1" applyFont="1" applyFill="1" applyBorder="1" applyAlignment="1" applyProtection="1">
      <alignment horizontal="center" vertical="center"/>
      <protection locked="0"/>
    </xf>
    <xf numFmtId="2" fontId="10" fillId="4" borderId="1" xfId="0" applyNumberFormat="1" applyFont="1" applyFill="1" applyBorder="1" applyAlignment="1">
      <alignment horizontal="center" vertical="center" wrapText="1"/>
    </xf>
    <xf numFmtId="2" fontId="11" fillId="4" borderId="1" xfId="0" applyNumberFormat="1" applyFont="1" applyFill="1" applyBorder="1" applyAlignment="1">
      <alignment horizontal="center" vertical="center" wrapText="1"/>
    </xf>
    <xf numFmtId="2" fontId="11" fillId="5" borderId="1" xfId="0" applyNumberFormat="1" applyFont="1" applyFill="1" applyBorder="1" applyAlignment="1">
      <alignment horizontal="center" vertical="center" wrapText="1"/>
    </xf>
    <xf numFmtId="2" fontId="11" fillId="0" borderId="1" xfId="0" applyNumberFormat="1" applyFont="1" applyBorder="1" applyAlignment="1">
      <alignment horizontal="center" vertical="center" wrapText="1"/>
    </xf>
    <xf numFmtId="166" fontId="13" fillId="5" borderId="1" xfId="1" applyNumberFormat="1" applyFont="1" applyFill="1" applyBorder="1" applyAlignment="1">
      <alignment horizontal="center" vertical="center" shrinkToFit="1"/>
    </xf>
    <xf numFmtId="0" fontId="14" fillId="4" borderId="1" xfId="0" applyFont="1" applyFill="1" applyBorder="1"/>
    <xf numFmtId="164" fontId="11" fillId="4" borderId="1" xfId="0" applyNumberFormat="1" applyFont="1" applyFill="1" applyBorder="1" applyAlignment="1">
      <alignment horizontal="center" vertical="center" wrapText="1"/>
    </xf>
    <xf numFmtId="1" fontId="11" fillId="4" borderId="1" xfId="0" applyNumberFormat="1" applyFont="1" applyFill="1" applyBorder="1" applyAlignment="1">
      <alignment horizontal="center" vertical="center" wrapText="1"/>
    </xf>
    <xf numFmtId="1" fontId="11" fillId="5" borderId="1" xfId="0" applyNumberFormat="1" applyFont="1" applyFill="1" applyBorder="1" applyAlignment="1">
      <alignment horizontal="center" vertical="center" wrapText="1"/>
    </xf>
    <xf numFmtId="1" fontId="11" fillId="0" borderId="1" xfId="0" applyNumberFormat="1" applyFont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/>
    </xf>
    <xf numFmtId="164" fontId="11" fillId="2" borderId="1" xfId="0" applyNumberFormat="1" applyFont="1" applyFill="1" applyBorder="1" applyAlignment="1">
      <alignment horizontal="center" vertical="center"/>
    </xf>
    <xf numFmtId="49" fontId="11" fillId="0" borderId="1" xfId="0" applyNumberFormat="1" applyFont="1" applyBorder="1" applyAlignment="1" applyProtection="1">
      <alignment horizontal="center" vertical="center" wrapText="1"/>
      <protection locked="0"/>
    </xf>
    <xf numFmtId="164" fontId="9" fillId="0" borderId="0" xfId="0" applyNumberFormat="1" applyFont="1" applyAlignment="1">
      <alignment wrapText="1"/>
    </xf>
    <xf numFmtId="165" fontId="10" fillId="4" borderId="1" xfId="0" applyNumberFormat="1" applyFont="1" applyFill="1" applyBorder="1" applyAlignment="1">
      <alignment horizontal="center" vertical="center" wrapText="1"/>
    </xf>
    <xf numFmtId="164" fontId="1" fillId="2" borderId="33" xfId="0" applyNumberFormat="1" applyFont="1" applyFill="1" applyBorder="1" applyAlignment="1">
      <alignment horizontal="center" vertical="center"/>
    </xf>
    <xf numFmtId="164" fontId="1" fillId="2" borderId="44" xfId="0" applyNumberFormat="1" applyFont="1" applyFill="1" applyBorder="1" applyAlignment="1">
      <alignment horizontal="center" vertical="center"/>
    </xf>
    <xf numFmtId="164" fontId="1" fillId="2" borderId="39" xfId="0" applyNumberFormat="1" applyFont="1" applyFill="1" applyBorder="1" applyAlignment="1">
      <alignment horizontal="center" vertical="center"/>
    </xf>
    <xf numFmtId="164" fontId="1" fillId="2" borderId="43" xfId="0" applyNumberFormat="1" applyFont="1" applyFill="1" applyBorder="1" applyAlignment="1">
      <alignment horizontal="center" vertical="center"/>
    </xf>
    <xf numFmtId="0" fontId="2" fillId="2" borderId="0" xfId="0" applyFont="1" applyFill="1" applyAlignment="1" applyProtection="1">
      <alignment horizontal="left" vertical="center"/>
      <protection locked="0"/>
    </xf>
    <xf numFmtId="2" fontId="13" fillId="5" borderId="1" xfId="1" applyNumberFormat="1" applyFont="1" applyFill="1" applyBorder="1" applyAlignment="1">
      <alignment horizontal="center" vertical="center" shrinkToFit="1"/>
    </xf>
    <xf numFmtId="167" fontId="11" fillId="5" borderId="1" xfId="0" applyNumberFormat="1" applyFont="1" applyFill="1" applyBorder="1" applyAlignment="1">
      <alignment horizontal="center" vertical="center" wrapText="1"/>
    </xf>
    <xf numFmtId="0" fontId="1" fillId="2" borderId="14" xfId="0" applyFont="1" applyFill="1" applyBorder="1" applyAlignment="1" applyProtection="1">
      <alignment horizontal="left" vertical="center"/>
      <protection locked="0"/>
    </xf>
    <xf numFmtId="0" fontId="1" fillId="2" borderId="6" xfId="0" applyFont="1" applyFill="1" applyBorder="1" applyAlignment="1" applyProtection="1">
      <alignment horizontal="left" vertical="center"/>
      <protection locked="0"/>
    </xf>
    <xf numFmtId="1" fontId="1" fillId="2" borderId="1" xfId="0" applyNumberFormat="1" applyFont="1" applyFill="1" applyBorder="1" applyAlignment="1" applyProtection="1">
      <alignment horizontal="center" vertical="center"/>
      <protection locked="0"/>
    </xf>
    <xf numFmtId="2" fontId="1" fillId="2" borderId="24" xfId="0" applyNumberFormat="1" applyFont="1" applyFill="1" applyBorder="1" applyAlignment="1">
      <alignment horizontal="center" vertical="center"/>
    </xf>
    <xf numFmtId="2" fontId="1" fillId="2" borderId="1" xfId="0" applyNumberFormat="1" applyFont="1" applyFill="1" applyBorder="1" applyAlignment="1" applyProtection="1">
      <alignment horizontal="center" vertical="center"/>
      <protection locked="0"/>
    </xf>
    <xf numFmtId="49" fontId="1" fillId="2" borderId="35" xfId="0" applyNumberFormat="1" applyFont="1" applyFill="1" applyBorder="1" applyAlignment="1">
      <alignment horizontal="center" vertical="center"/>
    </xf>
    <xf numFmtId="2" fontId="1" fillId="2" borderId="7" xfId="0" applyNumberFormat="1" applyFont="1" applyFill="1" applyBorder="1" applyAlignment="1" applyProtection="1">
      <alignment horizontal="center" vertical="center"/>
      <protection locked="0"/>
    </xf>
    <xf numFmtId="2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 applyProtection="1">
      <alignment horizontal="left"/>
      <protection locked="0"/>
    </xf>
    <xf numFmtId="2" fontId="1" fillId="2" borderId="15" xfId="0" applyNumberFormat="1" applyFont="1" applyFill="1" applyBorder="1" applyAlignment="1">
      <alignment horizontal="center" vertical="center"/>
    </xf>
    <xf numFmtId="2" fontId="1" fillId="2" borderId="28" xfId="0" applyNumberFormat="1" applyFont="1" applyFill="1" applyBorder="1" applyAlignment="1">
      <alignment horizontal="center" vertical="center"/>
    </xf>
    <xf numFmtId="2" fontId="1" fillId="2" borderId="30" xfId="0" applyNumberFormat="1" applyFont="1" applyFill="1" applyBorder="1" applyAlignment="1">
      <alignment horizontal="center" vertical="center"/>
    </xf>
    <xf numFmtId="2" fontId="1" fillId="2" borderId="38" xfId="0" applyNumberFormat="1" applyFont="1" applyFill="1" applyBorder="1" applyAlignment="1">
      <alignment horizontal="center" vertical="center"/>
    </xf>
    <xf numFmtId="2" fontId="1" fillId="2" borderId="30" xfId="0" applyNumberFormat="1" applyFont="1" applyFill="1" applyBorder="1" applyAlignment="1" applyProtection="1">
      <alignment horizontal="center" vertical="center"/>
      <protection locked="0"/>
    </xf>
    <xf numFmtId="2" fontId="1" fillId="2" borderId="47" xfId="0" applyNumberFormat="1" applyFont="1" applyFill="1" applyBorder="1" applyAlignment="1" applyProtection="1">
      <alignment horizontal="center" vertical="center"/>
      <protection locked="0"/>
    </xf>
    <xf numFmtId="0" fontId="1" fillId="2" borderId="0" xfId="0" applyFont="1" applyFill="1" applyAlignment="1">
      <alignment horizontal="right"/>
    </xf>
    <xf numFmtId="0" fontId="1" fillId="2" borderId="0" xfId="0" applyFont="1" applyFill="1" applyAlignment="1">
      <alignment horizontal="right" vertical="center"/>
    </xf>
    <xf numFmtId="0" fontId="2" fillId="2" borderId="44" xfId="0" applyFont="1" applyFill="1" applyBorder="1" applyAlignment="1">
      <alignment horizontal="center" vertical="center" wrapText="1"/>
    </xf>
    <xf numFmtId="0" fontId="2" fillId="2" borderId="49" xfId="0" applyFont="1" applyFill="1" applyBorder="1" applyAlignment="1">
      <alignment horizontal="center" vertical="center" wrapText="1"/>
    </xf>
    <xf numFmtId="164" fontId="1" fillId="2" borderId="16" xfId="0" applyNumberFormat="1" applyFont="1" applyFill="1" applyBorder="1" applyAlignment="1">
      <alignment horizontal="center" vertical="center"/>
    </xf>
    <xf numFmtId="164" fontId="1" fillId="2" borderId="18" xfId="0" applyNumberFormat="1" applyFont="1" applyFill="1" applyBorder="1" applyAlignment="1">
      <alignment horizontal="center" vertical="center"/>
    </xf>
    <xf numFmtId="164" fontId="1" fillId="2" borderId="25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 applyProtection="1">
      <alignment horizontal="center" vertical="center"/>
      <protection locked="0"/>
    </xf>
    <xf numFmtId="49" fontId="1" fillId="2" borderId="31" xfId="0" applyNumberFormat="1" applyFont="1" applyFill="1" applyBorder="1" applyAlignment="1" applyProtection="1">
      <alignment horizontal="center" vertical="center"/>
      <protection locked="0"/>
    </xf>
    <xf numFmtId="49" fontId="1" fillId="2" borderId="9" xfId="0" quotePrefix="1" applyNumberFormat="1" applyFont="1" applyFill="1" applyBorder="1" applyAlignment="1" applyProtection="1">
      <alignment horizontal="center" vertical="center"/>
      <protection locked="0"/>
    </xf>
    <xf numFmtId="49" fontId="1" fillId="2" borderId="5" xfId="0" quotePrefix="1" applyNumberFormat="1" applyFont="1" applyFill="1" applyBorder="1" applyAlignment="1" applyProtection="1">
      <alignment horizontal="center" vertical="center"/>
      <protection locked="0"/>
    </xf>
    <xf numFmtId="164" fontId="1" fillId="2" borderId="7" xfId="0" applyNumberFormat="1" applyFont="1" applyFill="1" applyBorder="1" applyAlignment="1" applyProtection="1">
      <alignment horizontal="center" vertical="center"/>
      <protection locked="0"/>
    </xf>
    <xf numFmtId="164" fontId="1" fillId="2" borderId="47" xfId="0" applyNumberFormat="1" applyFont="1" applyFill="1" applyBorder="1" applyAlignment="1" applyProtection="1">
      <alignment horizontal="center" vertical="center"/>
      <protection locked="0"/>
    </xf>
    <xf numFmtId="164" fontId="1" fillId="2" borderId="24" xfId="0" applyNumberFormat="1" applyFont="1" applyFill="1" applyBorder="1" applyAlignment="1" applyProtection="1">
      <alignment horizontal="center" vertical="center"/>
      <protection locked="0"/>
    </xf>
    <xf numFmtId="164" fontId="1" fillId="2" borderId="33" xfId="0" applyNumberFormat="1" applyFont="1" applyFill="1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left"/>
      <protection locked="0"/>
    </xf>
    <xf numFmtId="49" fontId="0" fillId="0" borderId="0" xfId="0" applyNumberFormat="1"/>
    <xf numFmtId="1" fontId="0" fillId="0" borderId="0" xfId="0" applyNumberFormat="1"/>
    <xf numFmtId="165" fontId="0" fillId="0" borderId="0" xfId="0" applyNumberFormat="1"/>
    <xf numFmtId="2" fontId="0" fillId="0" borderId="0" xfId="0" applyNumberFormat="1"/>
    <xf numFmtId="164" fontId="0" fillId="0" borderId="0" xfId="0" applyNumberFormat="1"/>
    <xf numFmtId="168" fontId="0" fillId="0" borderId="0" xfId="0" applyNumberFormat="1" applyProtection="1">
      <protection locked="0"/>
    </xf>
    <xf numFmtId="1" fontId="1" fillId="2" borderId="7" xfId="0" applyNumberFormat="1" applyFont="1" applyFill="1" applyBorder="1" applyAlignment="1" applyProtection="1">
      <alignment horizontal="center" vertical="center"/>
      <protection locked="0"/>
    </xf>
    <xf numFmtId="2" fontId="1" fillId="2" borderId="1" xfId="0" applyNumberFormat="1" applyFont="1" applyFill="1" applyBorder="1" applyAlignment="1" applyProtection="1">
      <alignment horizontal="center" vertical="center"/>
      <protection locked="0"/>
    </xf>
    <xf numFmtId="165" fontId="1" fillId="2" borderId="1" xfId="0" applyNumberFormat="1" applyFont="1" applyFill="1" applyBorder="1" applyAlignment="1" applyProtection="1">
      <alignment horizontal="center" vertical="center"/>
      <protection locked="0"/>
    </xf>
    <xf numFmtId="164" fontId="1" fillId="2" borderId="4" xfId="0" applyNumberFormat="1" applyFont="1" applyFill="1" applyBorder="1" applyAlignment="1" applyProtection="1">
      <alignment horizontal="center" vertical="center"/>
      <protection locked="0"/>
    </xf>
    <xf numFmtId="164" fontId="1" fillId="2" borderId="6" xfId="0" applyNumberFormat="1" applyFont="1" applyFill="1" applyBorder="1" applyAlignment="1" applyProtection="1">
      <alignment horizontal="center" vertical="center"/>
      <protection locked="0"/>
    </xf>
    <xf numFmtId="1" fontId="1" fillId="2" borderId="1" xfId="0" applyNumberFormat="1" applyFont="1" applyFill="1" applyBorder="1" applyAlignment="1" applyProtection="1">
      <alignment horizontal="center" vertical="center"/>
      <protection locked="0"/>
    </xf>
    <xf numFmtId="2" fontId="1" fillId="2" borderId="7" xfId="0" applyNumberFormat="1" applyFont="1" applyFill="1" applyBorder="1" applyAlignment="1" applyProtection="1">
      <alignment horizontal="center" vertical="center"/>
      <protection locked="0"/>
    </xf>
    <xf numFmtId="165" fontId="1" fillId="2" borderId="7" xfId="0" applyNumberFormat="1" applyFont="1" applyFill="1" applyBorder="1" applyAlignment="1" applyProtection="1">
      <alignment horizontal="center" vertical="center"/>
      <protection locked="0"/>
    </xf>
    <xf numFmtId="164" fontId="1" fillId="2" borderId="8" xfId="0" applyNumberFormat="1" applyFont="1" applyFill="1" applyBorder="1" applyAlignment="1" applyProtection="1">
      <alignment horizontal="center" vertical="center"/>
      <protection locked="0"/>
    </xf>
    <xf numFmtId="164" fontId="1" fillId="2" borderId="42" xfId="0" applyNumberFormat="1" applyFont="1" applyFill="1" applyBorder="1" applyAlignment="1" applyProtection="1">
      <alignment horizontal="center" vertical="center"/>
      <protection locked="0"/>
    </xf>
    <xf numFmtId="0" fontId="2" fillId="2" borderId="44" xfId="0" applyFont="1" applyFill="1" applyBorder="1" applyAlignment="1">
      <alignment horizontal="center" vertical="center" wrapText="1"/>
    </xf>
    <xf numFmtId="0" fontId="2" fillId="2" borderId="24" xfId="0" applyFont="1" applyFill="1" applyBorder="1" applyAlignment="1">
      <alignment horizontal="center" vertical="center"/>
    </xf>
    <xf numFmtId="0" fontId="2" fillId="2" borderId="21" xfId="0" applyFont="1" applyFill="1" applyBorder="1" applyAlignment="1" applyProtection="1">
      <alignment horizontal="center" vertical="center"/>
      <protection locked="0"/>
    </xf>
    <xf numFmtId="0" fontId="2" fillId="2" borderId="23" xfId="0" applyFont="1" applyFill="1" applyBorder="1" applyAlignment="1" applyProtection="1">
      <alignment horizontal="center" vertical="center"/>
      <protection locked="0"/>
    </xf>
    <xf numFmtId="0" fontId="2" fillId="0" borderId="3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/>
    </xf>
    <xf numFmtId="0" fontId="2" fillId="2" borderId="0" xfId="0" applyFont="1" applyFill="1" applyAlignment="1" applyProtection="1">
      <alignment horizontal="center" vertical="center"/>
      <protection locked="0"/>
    </xf>
    <xf numFmtId="0" fontId="1" fillId="2" borderId="0" xfId="0" applyFont="1" applyFill="1" applyAlignment="1">
      <alignment horizontal="center"/>
    </xf>
    <xf numFmtId="1" fontId="1" fillId="2" borderId="24" xfId="0" applyNumberFormat="1" applyFont="1" applyFill="1" applyBorder="1" applyAlignment="1">
      <alignment horizontal="center" vertical="center"/>
    </xf>
    <xf numFmtId="2" fontId="1" fillId="2" borderId="24" xfId="0" applyNumberFormat="1" applyFont="1" applyFill="1" applyBorder="1" applyAlignment="1">
      <alignment horizontal="center" vertical="center"/>
    </xf>
    <xf numFmtId="165" fontId="1" fillId="2" borderId="15" xfId="0" applyNumberFormat="1" applyFont="1" applyFill="1" applyBorder="1" applyAlignment="1">
      <alignment horizontal="center" vertical="center"/>
    </xf>
    <xf numFmtId="165" fontId="1" fillId="2" borderId="1" xfId="0" applyNumberFormat="1" applyFont="1" applyFill="1" applyBorder="1" applyAlignment="1">
      <alignment horizontal="center" vertical="center"/>
    </xf>
    <xf numFmtId="165" fontId="1" fillId="2" borderId="24" xfId="0" applyNumberFormat="1" applyFont="1" applyFill="1" applyBorder="1" applyAlignment="1">
      <alignment horizontal="center" vertical="center"/>
    </xf>
    <xf numFmtId="164" fontId="1" fillId="2" borderId="15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1" fillId="2" borderId="24" xfId="0" applyNumberFormat="1" applyFont="1" applyFill="1" applyBorder="1" applyAlignment="1">
      <alignment horizontal="center" vertical="center"/>
    </xf>
    <xf numFmtId="2" fontId="1" fillId="2" borderId="15" xfId="0" applyNumberFormat="1" applyFont="1" applyFill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1" fontId="1" fillId="2" borderId="15" xfId="0" applyNumberFormat="1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0" fontId="1" fillId="2" borderId="0" xfId="0" applyFont="1" applyFill="1" applyAlignment="1">
      <alignment horizontal="left" vertical="center"/>
    </xf>
    <xf numFmtId="0" fontId="2" fillId="2" borderId="34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2" fillId="2" borderId="48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 vertical="center"/>
    </xf>
    <xf numFmtId="0" fontId="2" fillId="2" borderId="32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1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4" fillId="2" borderId="0" xfId="0" applyFont="1" applyFill="1" applyAlignment="1">
      <alignment horizontal="center" vertical="center"/>
    </xf>
    <xf numFmtId="0" fontId="1" fillId="2" borderId="13" xfId="0" applyFont="1" applyFill="1" applyBorder="1" applyAlignment="1">
      <alignment horizontal="left" vertical="center"/>
    </xf>
    <xf numFmtId="0" fontId="1" fillId="2" borderId="14" xfId="0" applyFont="1" applyFill="1" applyBorder="1" applyAlignment="1">
      <alignment horizontal="left" vertical="center"/>
    </xf>
    <xf numFmtId="0" fontId="1" fillId="2" borderId="0" xfId="0" applyFont="1" applyFill="1" applyAlignment="1">
      <alignment horizontal="left"/>
    </xf>
    <xf numFmtId="0" fontId="1" fillId="2" borderId="13" xfId="0" applyFont="1" applyFill="1" applyBorder="1" applyAlignment="1" applyProtection="1">
      <alignment horizontal="left" vertical="center"/>
      <protection locked="0"/>
    </xf>
    <xf numFmtId="0" fontId="1" fillId="2" borderId="12" xfId="0" applyFont="1" applyFill="1" applyBorder="1" applyAlignment="1" applyProtection="1">
      <alignment horizontal="left" vertical="center"/>
      <protection locked="0"/>
    </xf>
    <xf numFmtId="0" fontId="1" fillId="2" borderId="14" xfId="0" applyFont="1" applyFill="1" applyBorder="1" applyAlignment="1" applyProtection="1">
      <alignment horizontal="left" vertical="center"/>
      <protection locked="0"/>
    </xf>
    <xf numFmtId="0" fontId="1" fillId="2" borderId="4" xfId="0" applyFont="1" applyFill="1" applyBorder="1" applyAlignment="1" applyProtection="1">
      <alignment horizontal="left" vertical="center"/>
      <protection locked="0"/>
    </xf>
    <xf numFmtId="0" fontId="1" fillId="2" borderId="5" xfId="0" applyFont="1" applyFill="1" applyBorder="1" applyAlignment="1" applyProtection="1">
      <alignment horizontal="left" vertical="center"/>
      <protection locked="0"/>
    </xf>
    <xf numFmtId="0" fontId="1" fillId="2" borderId="6" xfId="0" applyFont="1" applyFill="1" applyBorder="1" applyAlignment="1" applyProtection="1">
      <alignment horizontal="left" vertical="center"/>
      <protection locked="0"/>
    </xf>
    <xf numFmtId="14" fontId="1" fillId="2" borderId="15" xfId="0" applyNumberFormat="1" applyFont="1" applyFill="1" applyBorder="1" applyAlignment="1" applyProtection="1">
      <alignment horizontal="left" vertical="center"/>
      <protection locked="0"/>
    </xf>
    <xf numFmtId="0" fontId="1" fillId="2" borderId="28" xfId="0" applyFont="1" applyFill="1" applyBorder="1" applyAlignment="1" applyProtection="1">
      <alignment horizontal="left" vertical="center"/>
      <protection locked="0"/>
    </xf>
    <xf numFmtId="0" fontId="1" fillId="2" borderId="27" xfId="0" applyFont="1" applyFill="1" applyBorder="1" applyAlignment="1">
      <alignment horizontal="left" vertical="center"/>
    </xf>
    <xf numFmtId="0" fontId="1" fillId="2" borderId="15" xfId="0" applyFont="1" applyFill="1" applyBorder="1" applyAlignment="1">
      <alignment horizontal="left" vertical="center"/>
    </xf>
    <xf numFmtId="0" fontId="1" fillId="2" borderId="29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14" fontId="1" fillId="2" borderId="1" xfId="0" applyNumberFormat="1" applyFont="1" applyFill="1" applyBorder="1" applyAlignment="1" applyProtection="1">
      <alignment horizontal="left" vertical="center"/>
      <protection locked="0"/>
    </xf>
    <xf numFmtId="0" fontId="1" fillId="2" borderId="30" xfId="0" applyFont="1" applyFill="1" applyBorder="1" applyAlignment="1" applyProtection="1">
      <alignment horizontal="left" vertical="center"/>
      <protection locked="0"/>
    </xf>
    <xf numFmtId="0" fontId="1" fillId="2" borderId="4" xfId="0" applyFont="1" applyFill="1" applyBorder="1" applyAlignment="1">
      <alignment horizontal="left" vertical="center"/>
    </xf>
    <xf numFmtId="0" fontId="1" fillId="2" borderId="6" xfId="0" applyFont="1" applyFill="1" applyBorder="1" applyAlignment="1">
      <alignment horizontal="left" vertical="center"/>
    </xf>
    <xf numFmtId="0" fontId="1" fillId="2" borderId="13" xfId="0" applyFont="1" applyFill="1" applyBorder="1" applyAlignment="1" applyProtection="1">
      <alignment horizontal="left" vertical="center" wrapText="1"/>
      <protection locked="0"/>
    </xf>
    <xf numFmtId="0" fontId="1" fillId="2" borderId="12" xfId="0" applyFont="1" applyFill="1" applyBorder="1" applyAlignment="1" applyProtection="1">
      <alignment horizontal="left" vertical="center" wrapText="1"/>
      <protection locked="0"/>
    </xf>
    <xf numFmtId="0" fontId="1" fillId="2" borderId="14" xfId="0" applyFont="1" applyFill="1" applyBorder="1" applyAlignment="1" applyProtection="1">
      <alignment horizontal="left" vertical="center" wrapText="1"/>
      <protection locked="0"/>
    </xf>
    <xf numFmtId="0" fontId="1" fillId="2" borderId="4" xfId="0" applyFont="1" applyFill="1" applyBorder="1" applyAlignment="1" applyProtection="1">
      <alignment horizontal="left" vertical="center" wrapText="1"/>
      <protection locked="0"/>
    </xf>
    <xf numFmtId="0" fontId="1" fillId="2" borderId="5" xfId="0" applyFont="1" applyFill="1" applyBorder="1" applyAlignment="1" applyProtection="1">
      <alignment horizontal="left" vertical="center" wrapText="1"/>
      <protection locked="0"/>
    </xf>
    <xf numFmtId="0" fontId="1" fillId="2" borderId="6" xfId="0" applyFont="1" applyFill="1" applyBorder="1" applyAlignment="1" applyProtection="1">
      <alignment horizontal="left" vertical="center" wrapText="1"/>
      <protection locked="0"/>
    </xf>
    <xf numFmtId="0" fontId="2" fillId="2" borderId="23" xfId="0" applyFont="1" applyFill="1" applyBorder="1" applyAlignment="1">
      <alignment horizontal="center" vertical="center"/>
    </xf>
    <xf numFmtId="0" fontId="2" fillId="2" borderId="32" xfId="0" applyFont="1" applyFill="1" applyBorder="1" applyAlignment="1">
      <alignment horizontal="center" vertical="center" wrapText="1"/>
    </xf>
    <xf numFmtId="0" fontId="2" fillId="2" borderId="41" xfId="0" applyFont="1" applyFill="1" applyBorder="1" applyAlignment="1">
      <alignment horizontal="center" vertical="center" wrapText="1"/>
    </xf>
    <xf numFmtId="0" fontId="2" fillId="2" borderId="21" xfId="0" applyFont="1" applyFill="1" applyBorder="1" applyAlignment="1">
      <alignment horizontal="center" vertical="center"/>
    </xf>
    <xf numFmtId="0" fontId="2" fillId="2" borderId="25" xfId="0" applyFont="1" applyFill="1" applyBorder="1" applyAlignment="1">
      <alignment horizontal="center" vertical="center"/>
    </xf>
    <xf numFmtId="0" fontId="2" fillId="0" borderId="44" xfId="0" applyFont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left" vertical="center"/>
    </xf>
    <xf numFmtId="14" fontId="1" fillId="2" borderId="13" xfId="0" applyNumberFormat="1" applyFont="1" applyFill="1" applyBorder="1" applyAlignment="1">
      <alignment horizontal="left" vertical="center"/>
    </xf>
    <xf numFmtId="0" fontId="1" fillId="2" borderId="12" xfId="0" applyFont="1" applyFill="1" applyBorder="1" applyAlignment="1">
      <alignment horizontal="left" vertical="center"/>
    </xf>
    <xf numFmtId="0" fontId="1" fillId="2" borderId="16" xfId="0" applyFont="1" applyFill="1" applyBorder="1" applyAlignment="1">
      <alignment horizontal="left" vertical="center"/>
    </xf>
    <xf numFmtId="14" fontId="1" fillId="2" borderId="4" xfId="0" applyNumberFormat="1" applyFont="1" applyFill="1" applyBorder="1" applyAlignment="1">
      <alignment horizontal="left" vertical="center"/>
    </xf>
    <xf numFmtId="0" fontId="1" fillId="2" borderId="18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 wrapText="1"/>
    </xf>
    <xf numFmtId="0" fontId="1" fillId="2" borderId="33" xfId="0" applyFont="1" applyFill="1" applyBorder="1" applyAlignment="1">
      <alignment horizontal="center" vertical="center"/>
    </xf>
    <xf numFmtId="164" fontId="1" fillId="2" borderId="13" xfId="0" applyNumberFormat="1" applyFont="1" applyFill="1" applyBorder="1" applyAlignment="1">
      <alignment horizontal="right" vertical="center"/>
    </xf>
    <xf numFmtId="164" fontId="1" fillId="2" borderId="12" xfId="0" applyNumberFormat="1" applyFont="1" applyFill="1" applyBorder="1" applyAlignment="1">
      <alignment horizontal="right" vertical="center"/>
    </xf>
    <xf numFmtId="164" fontId="1" fillId="2" borderId="16" xfId="0" applyNumberFormat="1" applyFont="1" applyFill="1" applyBorder="1" applyAlignment="1">
      <alignment horizontal="right" vertical="center"/>
    </xf>
    <xf numFmtId="164" fontId="1" fillId="2" borderId="4" xfId="0" applyNumberFormat="1" applyFont="1" applyFill="1" applyBorder="1" applyAlignment="1">
      <alignment horizontal="right" vertical="center"/>
    </xf>
    <xf numFmtId="164" fontId="1" fillId="2" borderId="5" xfId="0" applyNumberFormat="1" applyFont="1" applyFill="1" applyBorder="1" applyAlignment="1">
      <alignment horizontal="right" vertical="center"/>
    </xf>
    <xf numFmtId="164" fontId="1" fillId="2" borderId="6" xfId="0" applyNumberFormat="1" applyFont="1" applyFill="1" applyBorder="1" applyAlignment="1">
      <alignment horizontal="right" vertical="center"/>
    </xf>
    <xf numFmtId="0" fontId="1" fillId="2" borderId="24" xfId="0" applyFont="1" applyFill="1" applyBorder="1" applyAlignment="1">
      <alignment horizontal="center" vertical="center"/>
    </xf>
    <xf numFmtId="0" fontId="1" fillId="2" borderId="38" xfId="0" applyFont="1" applyFill="1" applyBorder="1" applyAlignment="1">
      <alignment horizontal="center" vertical="center"/>
    </xf>
    <xf numFmtId="1" fontId="1" fillId="2" borderId="13" xfId="0" applyNumberFormat="1" applyFont="1" applyFill="1" applyBorder="1" applyAlignment="1">
      <alignment horizontal="right" vertical="center"/>
    </xf>
    <xf numFmtId="1" fontId="1" fillId="2" borderId="12" xfId="0" applyNumberFormat="1" applyFont="1" applyFill="1" applyBorder="1" applyAlignment="1">
      <alignment horizontal="right" vertical="center"/>
    </xf>
    <xf numFmtId="1" fontId="1" fillId="2" borderId="14" xfId="0" applyNumberFormat="1" applyFont="1" applyFill="1" applyBorder="1" applyAlignment="1">
      <alignment horizontal="right" vertical="center"/>
    </xf>
    <xf numFmtId="0" fontId="1" fillId="2" borderId="0" xfId="0" applyFont="1" applyFill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36" xfId="0" applyFont="1" applyFill="1" applyBorder="1" applyAlignment="1">
      <alignment horizontal="center" vertical="center"/>
    </xf>
    <xf numFmtId="164" fontId="1" fillId="2" borderId="18" xfId="0" applyNumberFormat="1" applyFont="1" applyFill="1" applyBorder="1" applyAlignment="1">
      <alignment horizontal="right" vertical="center"/>
    </xf>
    <xf numFmtId="1" fontId="1" fillId="0" borderId="22" xfId="0" applyNumberFormat="1" applyFont="1" applyBorder="1" applyAlignment="1">
      <alignment horizontal="right" vertical="center"/>
    </xf>
    <xf numFmtId="1" fontId="1" fillId="0" borderId="21" xfId="0" applyNumberFormat="1" applyFont="1" applyBorder="1" applyAlignment="1">
      <alignment horizontal="right" vertical="center"/>
    </xf>
    <xf numFmtId="1" fontId="1" fillId="0" borderId="23" xfId="0" applyNumberFormat="1" applyFont="1" applyBorder="1" applyAlignment="1">
      <alignment horizontal="right" vertical="center"/>
    </xf>
    <xf numFmtId="0" fontId="1" fillId="2" borderId="35" xfId="0" applyFont="1" applyFill="1" applyBorder="1" applyAlignment="1">
      <alignment horizontal="center" vertical="center"/>
    </xf>
    <xf numFmtId="0" fontId="1" fillId="2" borderId="26" xfId="0" applyFont="1" applyFill="1" applyBorder="1" applyAlignment="1">
      <alignment horizontal="center" vertical="center"/>
    </xf>
    <xf numFmtId="0" fontId="1" fillId="2" borderId="40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1" fillId="2" borderId="4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34" xfId="0" applyFont="1" applyFill="1" applyBorder="1" applyAlignment="1">
      <alignment horizontal="center" vertical="center"/>
    </xf>
    <xf numFmtId="1" fontId="1" fillId="2" borderId="4" xfId="0" applyNumberFormat="1" applyFont="1" applyFill="1" applyBorder="1" applyAlignment="1">
      <alignment horizontal="right" vertical="center"/>
    </xf>
    <xf numFmtId="1" fontId="1" fillId="2" borderId="5" xfId="0" applyNumberFormat="1" applyFont="1" applyFill="1" applyBorder="1" applyAlignment="1">
      <alignment horizontal="right" vertical="center"/>
    </xf>
    <xf numFmtId="1" fontId="1" fillId="2" borderId="6" xfId="0" applyNumberFormat="1" applyFont="1" applyFill="1" applyBorder="1" applyAlignment="1">
      <alignment horizontal="right" vertical="center"/>
    </xf>
    <xf numFmtId="164" fontId="1" fillId="0" borderId="22" xfId="0" applyNumberFormat="1" applyFont="1" applyBorder="1" applyAlignment="1">
      <alignment horizontal="right" vertical="center"/>
    </xf>
    <xf numFmtId="164" fontId="1" fillId="0" borderId="21" xfId="0" applyNumberFormat="1" applyFont="1" applyBorder="1" applyAlignment="1">
      <alignment horizontal="right" vertical="center"/>
    </xf>
    <xf numFmtId="164" fontId="1" fillId="0" borderId="23" xfId="0" applyNumberFormat="1" applyFont="1" applyBorder="1" applyAlignment="1">
      <alignment horizontal="right" vertical="center"/>
    </xf>
    <xf numFmtId="164" fontId="1" fillId="0" borderId="25" xfId="0" applyNumberFormat="1" applyFont="1" applyBorder="1" applyAlignment="1">
      <alignment horizontal="right" vertical="center"/>
    </xf>
    <xf numFmtId="164" fontId="1" fillId="2" borderId="14" xfId="0" applyNumberFormat="1" applyFont="1" applyFill="1" applyBorder="1" applyAlignment="1">
      <alignment horizontal="right" vertical="center"/>
    </xf>
    <xf numFmtId="2" fontId="2" fillId="2" borderId="0" xfId="0" applyNumberFormat="1" applyFont="1" applyFill="1" applyAlignment="1" applyProtection="1">
      <alignment horizontal="center" vertical="center"/>
      <protection locked="0"/>
    </xf>
    <xf numFmtId="1" fontId="1" fillId="2" borderId="11" xfId="0" applyNumberFormat="1" applyFont="1" applyFill="1" applyBorder="1" applyAlignment="1">
      <alignment horizontal="center" vertical="center"/>
    </xf>
    <xf numFmtId="1" fontId="1" fillId="2" borderId="12" xfId="0" applyNumberFormat="1" applyFont="1" applyFill="1" applyBorder="1" applyAlignment="1">
      <alignment horizontal="center" vertical="center"/>
    </xf>
    <xf numFmtId="1" fontId="1" fillId="2" borderId="17" xfId="0" applyNumberFormat="1" applyFont="1" applyFill="1" applyBorder="1" applyAlignment="1">
      <alignment horizontal="center" vertical="center"/>
    </xf>
    <xf numFmtId="1" fontId="1" fillId="2" borderId="5" xfId="0" applyNumberFormat="1" applyFont="1" applyFill="1" applyBorder="1" applyAlignment="1">
      <alignment horizontal="center" vertical="center"/>
    </xf>
    <xf numFmtId="1" fontId="1" fillId="2" borderId="19" xfId="0" applyNumberFormat="1" applyFont="1" applyFill="1" applyBorder="1" applyAlignment="1">
      <alignment horizontal="center" vertical="center"/>
    </xf>
    <xf numFmtId="1" fontId="1" fillId="2" borderId="21" xfId="0" applyNumberFormat="1" applyFont="1" applyFill="1" applyBorder="1" applyAlignment="1">
      <alignment horizontal="center" vertical="center"/>
    </xf>
    <xf numFmtId="0" fontId="1" fillId="2" borderId="51" xfId="0" applyFont="1" applyFill="1" applyBorder="1" applyAlignment="1">
      <alignment horizontal="center" vertical="center" wrapText="1"/>
    </xf>
    <xf numFmtId="0" fontId="1" fillId="2" borderId="37" xfId="0" applyFont="1" applyFill="1" applyBorder="1" applyAlignment="1">
      <alignment horizontal="center" vertical="center" wrapText="1"/>
    </xf>
    <xf numFmtId="0" fontId="1" fillId="2" borderId="45" xfId="0" applyFont="1" applyFill="1" applyBorder="1" applyAlignment="1">
      <alignment horizontal="center" vertical="center" wrapText="1"/>
    </xf>
    <xf numFmtId="0" fontId="1" fillId="2" borderId="35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2" borderId="50" xfId="0" applyFont="1" applyFill="1" applyBorder="1" applyAlignment="1">
      <alignment horizontal="center" vertical="center" wrapText="1"/>
    </xf>
    <xf numFmtId="0" fontId="1" fillId="2" borderId="40" xfId="0" applyFont="1" applyFill="1" applyBorder="1" applyAlignment="1">
      <alignment horizontal="center" vertical="center" wrapText="1"/>
    </xf>
    <xf numFmtId="0" fontId="1" fillId="2" borderId="20" xfId="0" applyFont="1" applyFill="1" applyBorder="1" applyAlignment="1">
      <alignment horizontal="center" vertical="center" wrapText="1"/>
    </xf>
    <xf numFmtId="0" fontId="1" fillId="2" borderId="49" xfId="0" applyFont="1" applyFill="1" applyBorder="1" applyAlignment="1">
      <alignment horizontal="center" vertical="center" wrapText="1"/>
    </xf>
    <xf numFmtId="0" fontId="1" fillId="2" borderId="22" xfId="0" applyFont="1" applyFill="1" applyBorder="1" applyAlignment="1" applyProtection="1">
      <alignment horizontal="center" vertical="center"/>
      <protection locked="0"/>
    </xf>
    <xf numFmtId="0" fontId="1" fillId="2" borderId="21" xfId="0" applyFont="1" applyFill="1" applyBorder="1" applyAlignment="1" applyProtection="1">
      <alignment horizontal="center" vertical="center"/>
      <protection locked="0"/>
    </xf>
    <xf numFmtId="0" fontId="1" fillId="2" borderId="23" xfId="0" applyFont="1" applyFill="1" applyBorder="1" applyAlignment="1" applyProtection="1">
      <alignment horizontal="center" vertical="center"/>
      <protection locked="0"/>
    </xf>
    <xf numFmtId="0" fontId="1" fillId="2" borderId="25" xfId="0" applyFont="1" applyFill="1" applyBorder="1" applyAlignment="1" applyProtection="1">
      <alignment horizontal="center" vertical="center"/>
      <protection locked="0"/>
    </xf>
    <xf numFmtId="0" fontId="1" fillId="2" borderId="4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27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</cellXfs>
  <cellStyles count="2">
    <cellStyle name="Normal" xfId="0" builtinId="0"/>
    <cellStyle name="常规 3" xfId="1" xr:uid="{00000000-0005-0000-0000-000001000000}"/>
  </cellStyles>
  <dxfs count="15"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strike/>
        <color rgb="FFFF0000"/>
      </font>
      <fill>
        <patternFill patternType="none">
          <bgColor auto="1"/>
        </patternFill>
      </fill>
    </dxf>
    <dxf>
      <font>
        <strike/>
        <color rgb="FFFF0000"/>
      </font>
      <fill>
        <patternFill patternType="none">
          <bgColor auto="1"/>
        </patternFill>
      </fill>
    </dxf>
    <dxf>
      <font>
        <strike/>
        <color rgb="FFFF0000"/>
      </font>
      <fill>
        <patternFill patternType="none">
          <bgColor auto="1"/>
        </patternFill>
      </fill>
    </dxf>
    <dxf>
      <font>
        <strike/>
        <color rgb="FFFF0000"/>
      </font>
      <fill>
        <patternFill patternType="none">
          <bgColor auto="1"/>
        </patternFill>
      </fill>
    </dxf>
    <dxf>
      <font>
        <strike/>
        <color rgb="FFFF0000"/>
      </font>
      <fill>
        <patternFill patternType="none">
          <bgColor auto="1"/>
        </patternFill>
      </fill>
    </dxf>
    <dxf>
      <font>
        <strike/>
        <color rgb="FFFF0000"/>
      </font>
      <fill>
        <patternFill patternType="none">
          <bgColor auto="1"/>
        </patternFill>
      </fill>
    </dxf>
    <dxf>
      <font>
        <strike/>
        <color rgb="FFFF0000"/>
      </font>
      <fill>
        <patternFill patternType="none">
          <bgColor auto="1"/>
        </patternFill>
      </fill>
    </dxf>
    <dxf>
      <font>
        <strike/>
        <color rgb="FFFF0000"/>
      </font>
      <fill>
        <patternFill patternType="none">
          <bgColor auto="1"/>
        </patternFill>
      </fill>
    </dxf>
    <dxf>
      <font>
        <strike/>
        <color rgb="FFFF0000"/>
      </font>
      <fill>
        <patternFill patternType="none">
          <bgColor auto="1"/>
        </patternFill>
      </fill>
    </dxf>
    <dxf>
      <font>
        <strike/>
        <color rgb="FFFF0000"/>
      </font>
      <fill>
        <patternFill patternType="none">
          <bgColor auto="1"/>
        </patternFill>
      </fill>
    </dxf>
    <dxf>
      <font>
        <strike/>
        <color rgb="FFFF0000"/>
      </font>
      <fill>
        <patternFill patternType="none">
          <bgColor auto="1"/>
        </patternFill>
      </fill>
    </dxf>
    <dxf>
      <font>
        <strike/>
        <color rgb="FFFF0000"/>
      </font>
      <fill>
        <patternFill patternType="none">
          <bgColor auto="1"/>
        </patternFill>
      </fill>
    </dxf>
    <dxf>
      <font>
        <strike/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3.6957117333038088E-2"/>
          <c:y val="0.2088079615048119"/>
          <c:w val="0.82304796267712188"/>
          <c:h val="0.67521216097987746"/>
        </c:manualLayout>
      </c:layout>
      <c:lineChart>
        <c:grouping val="standard"/>
        <c:varyColors val="0"/>
        <c:ser>
          <c:idx val="0"/>
          <c:order val="0"/>
          <c:tx>
            <c:strRef>
              <c:f>Cpk!$B$11</c:f>
              <c:strCache>
                <c:ptCount val="1"/>
                <c:pt idx="0">
                  <c:v>Tensile strength-MD (Load @Break)</c:v>
                </c:pt>
              </c:strCache>
            </c:strRef>
          </c:tx>
          <c:cat>
            <c:numRef>
              <c:f>Cpk!$K$2:$AN$2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Cpk!$K$11:$AN$11</c:f>
              <c:numCache>
                <c:formatCode>0.0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77-431C-8B99-0B092D6516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149888"/>
        <c:axId val="208155776"/>
      </c:lineChart>
      <c:catAx>
        <c:axId val="208149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8155776"/>
        <c:crosses val="autoZero"/>
        <c:auto val="1"/>
        <c:lblAlgn val="ctr"/>
        <c:lblOffset val="100"/>
        <c:noMultiLvlLbl val="0"/>
      </c:catAx>
      <c:valAx>
        <c:axId val="208155776"/>
        <c:scaling>
          <c:orientation val="minMax"/>
          <c:max val="18"/>
          <c:min val="9.5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208149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2.8819379228972524E-2"/>
          <c:y val="0.22732648002333042"/>
          <c:w val="0.83001810345016303"/>
          <c:h val="0.65669364246135897"/>
        </c:manualLayout>
      </c:layout>
      <c:lineChart>
        <c:grouping val="standard"/>
        <c:varyColors val="0"/>
        <c:ser>
          <c:idx val="0"/>
          <c:order val="0"/>
          <c:tx>
            <c:strRef>
              <c:f>Cpk!$B$4</c:f>
              <c:strCache>
                <c:ptCount val="1"/>
                <c:pt idx="0">
                  <c:v>Gloss level</c:v>
                </c:pt>
              </c:strCache>
            </c:strRef>
          </c:tx>
          <c:cat>
            <c:numRef>
              <c:f>Cpk!$K$2:$AN$2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Cpk!$K$4:$AN$4</c:f>
              <c:numCache>
                <c:formatCode>0.0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B9-459A-94D2-F67A238B08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908288"/>
        <c:axId val="208909824"/>
      </c:lineChart>
      <c:catAx>
        <c:axId val="208908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8909824"/>
        <c:crosses val="autoZero"/>
        <c:auto val="1"/>
        <c:lblAlgn val="ctr"/>
        <c:lblOffset val="100"/>
        <c:noMultiLvlLbl val="0"/>
      </c:catAx>
      <c:valAx>
        <c:axId val="208909824"/>
        <c:scaling>
          <c:orientation val="minMax"/>
          <c:max val="11"/>
          <c:min val="0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208908288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4.2408206805971183E-2"/>
          <c:y val="0.20417833187518228"/>
          <c:w val="0.8180585217449633"/>
          <c:h val="0.67984179060950711"/>
        </c:manualLayout>
      </c:layout>
      <c:lineChart>
        <c:grouping val="standard"/>
        <c:varyColors val="0"/>
        <c:ser>
          <c:idx val="0"/>
          <c:order val="0"/>
          <c:tx>
            <c:strRef>
              <c:f>Cpk!$B$7</c:f>
              <c:strCache>
                <c:ptCount val="1"/>
                <c:pt idx="0">
                  <c:v>Basis weight</c:v>
                </c:pt>
              </c:strCache>
            </c:strRef>
          </c:tx>
          <c:cat>
            <c:numRef>
              <c:f>Cpk!$K$2:$AN$2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Cpk!$K$7:$AN$7</c:f>
              <c:numCache>
                <c:formatCode>0.00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39-46C1-9399-B485F42B48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394304"/>
        <c:axId val="207395840"/>
      </c:lineChart>
      <c:catAx>
        <c:axId val="207394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7395840"/>
        <c:crosses val="autoZero"/>
        <c:auto val="1"/>
        <c:lblAlgn val="ctr"/>
        <c:lblOffset val="100"/>
        <c:noMultiLvlLbl val="0"/>
      </c:catAx>
      <c:valAx>
        <c:axId val="207395840"/>
        <c:scaling>
          <c:orientation val="minMax"/>
          <c:max val="20"/>
          <c:min val="16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07394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3.7265350171512134E-2"/>
          <c:y val="0.22732648002333042"/>
          <c:w val="0.8443077892994818"/>
          <c:h val="0.65669364246135897"/>
        </c:manualLayout>
      </c:layout>
      <c:lineChart>
        <c:grouping val="standard"/>
        <c:varyColors val="0"/>
        <c:ser>
          <c:idx val="0"/>
          <c:order val="0"/>
          <c:tx>
            <c:strRef>
              <c:f>Cpk!$B$10</c:f>
              <c:strCache>
                <c:ptCount val="1"/>
                <c:pt idx="0">
                  <c:v>Tensile strength-CD (Load @Break)</c:v>
                </c:pt>
              </c:strCache>
            </c:strRef>
          </c:tx>
          <c:cat>
            <c:numRef>
              <c:f>Cpk!$K$2:$AN$2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Cpk!$K$10:$AN$10</c:f>
              <c:numCache>
                <c:formatCode>0.0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6F-478D-AC2D-22D4E5D5D3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188928"/>
        <c:axId val="208190464"/>
      </c:lineChart>
      <c:catAx>
        <c:axId val="208188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8190464"/>
        <c:crosses val="autoZero"/>
        <c:auto val="1"/>
        <c:lblAlgn val="ctr"/>
        <c:lblOffset val="100"/>
        <c:noMultiLvlLbl val="0"/>
      </c:catAx>
      <c:valAx>
        <c:axId val="208190464"/>
        <c:scaling>
          <c:orientation val="minMax"/>
          <c:min val="6.5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208188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3.1653718577331423E-2"/>
          <c:y val="0.19491907261592301"/>
          <c:w val="0.82706593228434089"/>
          <c:h val="0.68910104986876641"/>
        </c:manualLayout>
      </c:layout>
      <c:lineChart>
        <c:grouping val="standard"/>
        <c:varyColors val="0"/>
        <c:ser>
          <c:idx val="0"/>
          <c:order val="0"/>
          <c:tx>
            <c:strRef>
              <c:f>Cpk!$B$12</c:f>
              <c:strCache>
                <c:ptCount val="1"/>
                <c:pt idx="0">
                  <c:v>Tensile strength-MD (5% Elongation)</c:v>
                </c:pt>
              </c:strCache>
            </c:strRef>
          </c:tx>
          <c:cat>
            <c:numRef>
              <c:f>Cpk!$K$2:$AN$2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Cpk!$K$12:$AN$12</c:f>
              <c:numCache>
                <c:formatCode>0.0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49-4F9F-8B01-304AC3E238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473472"/>
        <c:axId val="208487552"/>
      </c:lineChart>
      <c:catAx>
        <c:axId val="208473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8487552"/>
        <c:crosses val="autoZero"/>
        <c:auto val="1"/>
        <c:lblAlgn val="ctr"/>
        <c:lblOffset val="100"/>
        <c:noMultiLvlLbl val="0"/>
      </c:catAx>
      <c:valAx>
        <c:axId val="208487552"/>
        <c:scaling>
          <c:orientation val="minMax"/>
          <c:max val="5.5"/>
          <c:min val="2.5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208473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3.4514983872629953E-2"/>
          <c:y val="0.23658573928258966"/>
          <c:w val="0.82408663829302042"/>
          <c:h val="0.61965660542432199"/>
        </c:manualLayout>
      </c:layout>
      <c:lineChart>
        <c:grouping val="standard"/>
        <c:varyColors val="0"/>
        <c:ser>
          <c:idx val="0"/>
          <c:order val="0"/>
          <c:tx>
            <c:strRef>
              <c:f>Cpk!$B$13</c:f>
              <c:strCache>
                <c:ptCount val="1"/>
                <c:pt idx="0">
                  <c:v>Thickness</c:v>
                </c:pt>
              </c:strCache>
            </c:strRef>
          </c:tx>
          <c:cat>
            <c:numRef>
              <c:f>Cpk!$K$2:$AN$2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Cpk!$K$13:$AN$13</c:f>
              <c:numCache>
                <c:formatCode>0.000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85-48B1-B5CE-78363852FD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624640"/>
        <c:axId val="208642816"/>
      </c:lineChart>
      <c:catAx>
        <c:axId val="208624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8642816"/>
        <c:crosses val="autoZero"/>
        <c:auto val="1"/>
        <c:lblAlgn val="ctr"/>
        <c:lblOffset val="100"/>
        <c:noMultiLvlLbl val="0"/>
      </c:catAx>
      <c:valAx>
        <c:axId val="208642816"/>
        <c:scaling>
          <c:orientation val="minMax"/>
          <c:max val="3.5000000000000003E-2"/>
          <c:min val="2.5000000000000005E-2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208624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3.1680162786669207E-2"/>
          <c:y val="0.24121536891221931"/>
          <c:w val="0.82692145937898109"/>
          <c:h val="0.62891586468358118"/>
        </c:manualLayout>
      </c:layout>
      <c:lineChart>
        <c:grouping val="standard"/>
        <c:varyColors val="0"/>
        <c:ser>
          <c:idx val="0"/>
          <c:order val="0"/>
          <c:tx>
            <c:strRef>
              <c:f>Cpk!$B$9</c:f>
              <c:strCache>
                <c:ptCount val="1"/>
                <c:pt idx="0">
                  <c:v>Elongation~MD @ break</c:v>
                </c:pt>
              </c:strCache>
            </c:strRef>
          </c:tx>
          <c:cat>
            <c:numRef>
              <c:f>Cpk!$K$2:$AN$2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Cpk!$K$9:$AN$9</c:f>
              <c:numCache>
                <c:formatCode>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6-44D5-BCD1-709B3CB576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514048"/>
        <c:axId val="208524032"/>
      </c:lineChart>
      <c:catAx>
        <c:axId val="208514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8524032"/>
        <c:crosses val="autoZero"/>
        <c:auto val="1"/>
        <c:lblAlgn val="ctr"/>
        <c:lblOffset val="100"/>
        <c:noMultiLvlLbl val="0"/>
      </c:catAx>
      <c:valAx>
        <c:axId val="208524032"/>
        <c:scaling>
          <c:orientation val="minMax"/>
          <c:min val="350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208514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3.445741092205009E-2"/>
          <c:y val="0.25047462817147859"/>
          <c:w val="0.82438007175708539"/>
          <c:h val="0.63354549431321083"/>
        </c:manualLayout>
      </c:layout>
      <c:lineChart>
        <c:grouping val="standard"/>
        <c:varyColors val="0"/>
        <c:ser>
          <c:idx val="0"/>
          <c:order val="0"/>
          <c:tx>
            <c:strRef>
              <c:f>Cpk!$B$8</c:f>
              <c:strCache>
                <c:ptCount val="1"/>
                <c:pt idx="0">
                  <c:v>Elongation~CD @ break</c:v>
                </c:pt>
              </c:strCache>
            </c:strRef>
          </c:tx>
          <c:cat>
            <c:numRef>
              <c:f>Cpk!$K$2:$AN$2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Cpk!$K$8:$AN$8</c:f>
              <c:numCache>
                <c:formatCode>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27-432C-91C5-512BB96463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606336"/>
        <c:axId val="208607872"/>
      </c:lineChart>
      <c:catAx>
        <c:axId val="208606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8607872"/>
        <c:crosses val="autoZero"/>
        <c:auto val="1"/>
        <c:lblAlgn val="ctr"/>
        <c:lblOffset val="100"/>
        <c:noMultiLvlLbl val="0"/>
      </c:catAx>
      <c:valAx>
        <c:axId val="208607872"/>
        <c:scaling>
          <c:orientation val="minMax"/>
          <c:min val="400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208606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4.2975066713152085E-2"/>
          <c:y val="0.21806722076407115"/>
          <c:w val="0.81562655545249829"/>
          <c:h val="0.66595290172061827"/>
        </c:manualLayout>
      </c:layout>
      <c:lineChart>
        <c:grouping val="standard"/>
        <c:varyColors val="0"/>
        <c:ser>
          <c:idx val="0"/>
          <c:order val="0"/>
          <c:tx>
            <c:strRef>
              <c:f>Cpk!$B$14</c:f>
              <c:strCache>
                <c:ptCount val="1"/>
                <c:pt idx="0">
                  <c:v>Modulus-MD @2% Strain fresh</c:v>
                </c:pt>
              </c:strCache>
            </c:strRef>
          </c:tx>
          <c:cat>
            <c:numRef>
              <c:f>Cpk!$K$2:$AN$2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Cpk!$K$14:$AN$14</c:f>
              <c:numCache>
                <c:formatCode>0.0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FE-4F45-ADBB-9E1DFC46C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661888"/>
        <c:axId val="208671872"/>
      </c:lineChart>
      <c:catAx>
        <c:axId val="208661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8671872"/>
        <c:crosses val="autoZero"/>
        <c:auto val="1"/>
        <c:lblAlgn val="ctr"/>
        <c:lblOffset val="100"/>
        <c:noMultiLvlLbl val="0"/>
      </c:catAx>
      <c:valAx>
        <c:axId val="208671872"/>
        <c:scaling>
          <c:orientation val="minMax"/>
          <c:min val="20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208661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4.3227861223229448E-2"/>
          <c:y val="0.2088079615048119"/>
          <c:w val="0.8145420057786894"/>
          <c:h val="0.67521216097987746"/>
        </c:manualLayout>
      </c:layout>
      <c:lineChart>
        <c:grouping val="standard"/>
        <c:varyColors val="0"/>
        <c:ser>
          <c:idx val="0"/>
          <c:order val="0"/>
          <c:tx>
            <c:strRef>
              <c:f>Cpk!$B$15</c:f>
              <c:strCache>
                <c:ptCount val="1"/>
                <c:pt idx="0">
                  <c:v>COF fresh A-side to A side</c:v>
                </c:pt>
              </c:strCache>
            </c:strRef>
          </c:tx>
          <c:cat>
            <c:numRef>
              <c:f>Cpk!$K$2:$AN$2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Cpk!$K$15:$AN$15</c:f>
              <c:numCache>
                <c:formatCode>0.00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68-4947-B4A8-1B3FA74F7D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692736"/>
        <c:axId val="208694272"/>
      </c:lineChart>
      <c:catAx>
        <c:axId val="208692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8694272"/>
        <c:crosses val="autoZero"/>
        <c:auto val="1"/>
        <c:lblAlgn val="ctr"/>
        <c:lblOffset val="100"/>
        <c:noMultiLvlLbl val="0"/>
      </c:catAx>
      <c:valAx>
        <c:axId val="208694272"/>
        <c:scaling>
          <c:orientation val="minMax"/>
          <c:max val="0.60000000000000009"/>
          <c:min val="0.2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08692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4.3083044267707746E-2"/>
          <c:y val="0.24584499854184894"/>
          <c:w val="0.81516330559182615"/>
          <c:h val="0.63817512394284048"/>
        </c:manualLayout>
      </c:layout>
      <c:lineChart>
        <c:grouping val="standard"/>
        <c:varyColors val="0"/>
        <c:ser>
          <c:idx val="0"/>
          <c:order val="0"/>
          <c:tx>
            <c:strRef>
              <c:f>Cpk!$B$5</c:f>
              <c:strCache>
                <c:ptCount val="1"/>
                <c:pt idx="0">
                  <c:v>Opacity</c:v>
                </c:pt>
              </c:strCache>
            </c:strRef>
          </c:tx>
          <c:cat>
            <c:numRef>
              <c:f>Cpk!$K$2:$AN$2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Cpk!$K$5:$AN$5</c:f>
              <c:numCache>
                <c:formatCode>0.0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EB-4ACE-8A68-F9E1B7814D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711040"/>
        <c:axId val="208802944"/>
      </c:lineChart>
      <c:catAx>
        <c:axId val="208711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8802944"/>
        <c:crosses val="autoZero"/>
        <c:auto val="1"/>
        <c:lblAlgn val="ctr"/>
        <c:lblOffset val="100"/>
        <c:noMultiLvlLbl val="0"/>
      </c:catAx>
      <c:valAx>
        <c:axId val="208802944"/>
        <c:scaling>
          <c:orientation val="minMax"/>
          <c:max val="50"/>
          <c:min val="45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208711040"/>
        <c:crosses val="autoZero"/>
        <c:crossBetween val="between"/>
        <c:majorUnit val="0.5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Cut Width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4.3083044267707746E-2"/>
          <c:y val="0.24584499854184894"/>
          <c:w val="0.81516330559182615"/>
          <c:h val="0.63817512394284048"/>
        </c:manualLayout>
      </c:layout>
      <c:lineChart>
        <c:grouping val="standard"/>
        <c:varyColors val="0"/>
        <c:ser>
          <c:idx val="0"/>
          <c:order val="0"/>
          <c:tx>
            <c:strRef>
              <c:f>Cpk!$B$3</c:f>
              <c:strCache>
                <c:ptCount val="1"/>
                <c:pt idx="0">
                  <c:v>Cut Width</c:v>
                </c:pt>
              </c:strCache>
            </c:strRef>
          </c:tx>
          <c:cat>
            <c:numRef>
              <c:f>Cpk!$K$2:$AN$2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Cpk!$K$3:$AN$3</c:f>
              <c:numCache>
                <c:formatCode>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16-47EF-9F41-3522BCE1FA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832000"/>
        <c:axId val="208833536"/>
      </c:lineChart>
      <c:catAx>
        <c:axId val="208832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8833536"/>
        <c:crosses val="autoZero"/>
        <c:auto val="1"/>
        <c:lblAlgn val="ctr"/>
        <c:lblOffset val="100"/>
        <c:noMultiLvlLbl val="0"/>
      </c:catAx>
      <c:valAx>
        <c:axId val="208833536"/>
        <c:scaling>
          <c:orientation val="minMax"/>
          <c:max val="170"/>
          <c:min val="166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208832000"/>
        <c:crosses val="autoZero"/>
        <c:crossBetween val="between"/>
        <c:majorUnit val="1"/>
        <c:min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3.7265350171512134E-2"/>
          <c:y val="0.21343759113444152"/>
          <c:w val="0.8215721325076234"/>
          <c:h val="0.67058253135024792"/>
        </c:manualLayout>
      </c:layout>
      <c:lineChart>
        <c:grouping val="standard"/>
        <c:varyColors val="0"/>
        <c:ser>
          <c:idx val="0"/>
          <c:order val="0"/>
          <c:tx>
            <c:strRef>
              <c:f>Cpk!$B$6</c:f>
              <c:strCache>
                <c:ptCount val="1"/>
                <c:pt idx="0">
                  <c:v>Delta E(Unprinted Film-10 layers)</c:v>
                </c:pt>
              </c:strCache>
            </c:strRef>
          </c:tx>
          <c:cat>
            <c:numRef>
              <c:f>Cpk!$K$2:$AN$2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Cpk!$K$6:$AN$6</c:f>
              <c:numCache>
                <c:formatCode>0.00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44-4BB5-B7B9-3BA70EE49C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850304"/>
        <c:axId val="208856192"/>
      </c:lineChart>
      <c:catAx>
        <c:axId val="208850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8856192"/>
        <c:crosses val="autoZero"/>
        <c:auto val="1"/>
        <c:lblAlgn val="ctr"/>
        <c:lblOffset val="100"/>
        <c:noMultiLvlLbl val="0"/>
      </c:catAx>
      <c:valAx>
        <c:axId val="208856192"/>
        <c:scaling>
          <c:orientation val="minMax"/>
          <c:max val="4"/>
          <c:min val="0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088503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6752009514435713"/>
          <c:y val="0.53015683565870053"/>
          <c:w val="0.12622990485564303"/>
          <c:h val="0.1875224018050375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2.8723554194129725E-2"/>
          <c:y val="0.24121536891221931"/>
          <c:w val="0.83058329678864951"/>
          <c:h val="0.64280475357247013"/>
        </c:manualLayout>
      </c:layout>
      <c:lineChart>
        <c:grouping val="standard"/>
        <c:varyColors val="0"/>
        <c:ser>
          <c:idx val="0"/>
          <c:order val="0"/>
          <c:tx>
            <c:strRef>
              <c:f>Cpk!$B$16</c:f>
              <c:strCache>
                <c:ptCount val="1"/>
                <c:pt idx="0">
                  <c:v>Delta E(Printed Film-1 layer)</c:v>
                </c:pt>
              </c:strCache>
            </c:strRef>
          </c:tx>
          <c:cat>
            <c:numRef>
              <c:f>Cpk!$K$2:$AN$2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Cpk!$K$16:$AN$16</c:f>
              <c:numCache>
                <c:formatCode>0.00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E5-4693-8B17-4C0B020444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885248"/>
        <c:axId val="208886784"/>
      </c:lineChart>
      <c:catAx>
        <c:axId val="208885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8886784"/>
        <c:crosses val="autoZero"/>
        <c:auto val="1"/>
        <c:lblAlgn val="ctr"/>
        <c:lblOffset val="100"/>
        <c:noMultiLvlLbl val="0"/>
      </c:catAx>
      <c:valAx>
        <c:axId val="208886784"/>
        <c:scaling>
          <c:orientation val="minMax"/>
          <c:max val="4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08885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219076</xdr:colOff>
      <xdr:row>177</xdr:row>
      <xdr:rowOff>66675</xdr:rowOff>
    </xdr:from>
    <xdr:to>
      <xdr:col>25</xdr:col>
      <xdr:colOff>257176</xdr:colOff>
      <xdr:row>196</xdr:row>
      <xdr:rowOff>95250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209550</xdr:colOff>
      <xdr:row>136</xdr:row>
      <xdr:rowOff>95250</xdr:rowOff>
    </xdr:from>
    <xdr:to>
      <xdr:col>25</xdr:col>
      <xdr:colOff>228600</xdr:colOff>
      <xdr:row>155</xdr:row>
      <xdr:rowOff>123825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238126</xdr:colOff>
      <xdr:row>117</xdr:row>
      <xdr:rowOff>0</xdr:rowOff>
    </xdr:from>
    <xdr:to>
      <xdr:col>25</xdr:col>
      <xdr:colOff>257176</xdr:colOff>
      <xdr:row>136</xdr:row>
      <xdr:rowOff>28575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161926</xdr:colOff>
      <xdr:row>241</xdr:row>
      <xdr:rowOff>19050</xdr:rowOff>
    </xdr:from>
    <xdr:to>
      <xdr:col>26</xdr:col>
      <xdr:colOff>57150</xdr:colOff>
      <xdr:row>260</xdr:row>
      <xdr:rowOff>28575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19050</xdr:colOff>
      <xdr:row>262</xdr:row>
      <xdr:rowOff>38100</xdr:rowOff>
    </xdr:from>
    <xdr:to>
      <xdr:col>25</xdr:col>
      <xdr:colOff>276225</xdr:colOff>
      <xdr:row>281</xdr:row>
      <xdr:rowOff>57150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228600</xdr:colOff>
      <xdr:row>56</xdr:row>
      <xdr:rowOff>66675</xdr:rowOff>
    </xdr:from>
    <xdr:to>
      <xdr:col>25</xdr:col>
      <xdr:colOff>238125</xdr:colOff>
      <xdr:row>75</xdr:row>
      <xdr:rowOff>57150</xdr:rowOff>
    </xdr:to>
    <xdr:graphicFrame macro="">
      <xdr:nvGraphicFramePr>
        <xdr:cNvPr id="11" name="Chart 11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200026</xdr:colOff>
      <xdr:row>16</xdr:row>
      <xdr:rowOff>104775</xdr:rowOff>
    </xdr:from>
    <xdr:to>
      <xdr:col>25</xdr:col>
      <xdr:colOff>180976</xdr:colOff>
      <xdr:row>35</xdr:row>
      <xdr:rowOff>76200</xdr:rowOff>
    </xdr:to>
    <xdr:graphicFrame macro="">
      <xdr:nvGraphicFramePr>
        <xdr:cNvPr id="12" name="Chart 12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57150</xdr:colOff>
      <xdr:row>77</xdr:row>
      <xdr:rowOff>133350</xdr:rowOff>
    </xdr:from>
    <xdr:to>
      <xdr:col>25</xdr:col>
      <xdr:colOff>285750</xdr:colOff>
      <xdr:row>96</xdr:row>
      <xdr:rowOff>133350</xdr:rowOff>
    </xdr:to>
    <xdr:graphicFrame macro="">
      <xdr:nvGraphicFramePr>
        <xdr:cNvPr id="13" name="Chart 13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95250</xdr:colOff>
      <xdr:row>283</xdr:row>
      <xdr:rowOff>57150</xdr:rowOff>
    </xdr:from>
    <xdr:to>
      <xdr:col>25</xdr:col>
      <xdr:colOff>314325</xdr:colOff>
      <xdr:row>302</xdr:row>
      <xdr:rowOff>66675</xdr:rowOff>
    </xdr:to>
    <xdr:graphicFrame macro="">
      <xdr:nvGraphicFramePr>
        <xdr:cNvPr id="14" name="Chart 14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36</xdr:row>
      <xdr:rowOff>66675</xdr:rowOff>
    </xdr:from>
    <xdr:to>
      <xdr:col>25</xdr:col>
      <xdr:colOff>200025</xdr:colOff>
      <xdr:row>55</xdr:row>
      <xdr:rowOff>76200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19050</xdr:colOff>
      <xdr:row>97</xdr:row>
      <xdr:rowOff>133350</xdr:rowOff>
    </xdr:from>
    <xdr:to>
      <xdr:col>25</xdr:col>
      <xdr:colOff>304800</xdr:colOff>
      <xdr:row>117</xdr:row>
      <xdr:rowOff>9525</xdr:rowOff>
    </xdr:to>
    <xdr:graphicFrame macro="">
      <xdr:nvGraphicFramePr>
        <xdr:cNvPr id="15" name="Chart 2">
          <a:extLst>
            <a:ext uri="{FF2B5EF4-FFF2-40B4-BE49-F238E27FC236}">
              <a16:creationId xmlns:a16="http://schemas.microsoft.com/office/drawing/2014/main" id="{886F24BD-7F23-455F-A259-5A27689DA7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171450</xdr:colOff>
      <xdr:row>157</xdr:row>
      <xdr:rowOff>19050</xdr:rowOff>
    </xdr:from>
    <xdr:to>
      <xdr:col>25</xdr:col>
      <xdr:colOff>190500</xdr:colOff>
      <xdr:row>176</xdr:row>
      <xdr:rowOff>0</xdr:rowOff>
    </xdr:to>
    <xdr:graphicFrame macro="">
      <xdr:nvGraphicFramePr>
        <xdr:cNvPr id="17" name="Chart 4">
          <a:extLst>
            <a:ext uri="{FF2B5EF4-FFF2-40B4-BE49-F238E27FC236}">
              <a16:creationId xmlns:a16="http://schemas.microsoft.com/office/drawing/2014/main" id="{22AEA08D-ADA8-4E64-8D80-77B561A665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152400</xdr:colOff>
      <xdr:row>197</xdr:row>
      <xdr:rowOff>114300</xdr:rowOff>
    </xdr:from>
    <xdr:to>
      <xdr:col>25</xdr:col>
      <xdr:colOff>171450</xdr:colOff>
      <xdr:row>217</xdr:row>
      <xdr:rowOff>0</xdr:rowOff>
    </xdr:to>
    <xdr:graphicFrame macro="">
      <xdr:nvGraphicFramePr>
        <xdr:cNvPr id="18" name="Chart 5">
          <a:extLst>
            <a:ext uri="{FF2B5EF4-FFF2-40B4-BE49-F238E27FC236}">
              <a16:creationId xmlns:a16="http://schemas.microsoft.com/office/drawing/2014/main" id="{1E6B98B4-8F9D-487E-B057-8630C36BE5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0</xdr:colOff>
      <xdr:row>220</xdr:row>
      <xdr:rowOff>0</xdr:rowOff>
    </xdr:from>
    <xdr:to>
      <xdr:col>25</xdr:col>
      <xdr:colOff>266700</xdr:colOff>
      <xdr:row>239</xdr:row>
      <xdr:rowOff>28575</xdr:rowOff>
    </xdr:to>
    <xdr:graphicFrame macro="">
      <xdr:nvGraphicFramePr>
        <xdr:cNvPr id="19" name="Chart 8">
          <a:extLst>
            <a:ext uri="{FF2B5EF4-FFF2-40B4-BE49-F238E27FC236}">
              <a16:creationId xmlns:a16="http://schemas.microsoft.com/office/drawing/2014/main" id="{D9006C29-954B-440E-9437-3BF8D8B42A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78"/>
  <sheetViews>
    <sheetView zoomScaleNormal="100" workbookViewId="0">
      <selection activeCell="C8" sqref="C8"/>
    </sheetView>
  </sheetViews>
  <sheetFormatPr defaultColWidth="9.140625" defaultRowHeight="15.75" customHeight="1"/>
  <cols>
    <col min="1" max="1" width="7.5703125" style="1" customWidth="1"/>
    <col min="2" max="2" width="10" style="1" customWidth="1"/>
    <col min="3" max="3" width="14.42578125" style="1" bestFit="1" customWidth="1"/>
    <col min="4" max="4" width="9.140625" style="1"/>
    <col min="5" max="5" width="11" style="1" customWidth="1"/>
    <col min="6" max="6" width="8.85546875" style="1" customWidth="1"/>
    <col min="7" max="7" width="2.28515625" style="1" customWidth="1"/>
    <col min="8" max="8" width="10.28515625" style="1" customWidth="1"/>
    <col min="9" max="9" width="9.140625" style="1" customWidth="1"/>
    <col min="10" max="10" width="8.28515625" style="1" customWidth="1"/>
    <col min="11" max="11" width="8.5703125" style="1" customWidth="1"/>
    <col min="12" max="12" width="9.5703125" style="1" customWidth="1"/>
    <col min="13" max="13" width="9.140625" style="1"/>
    <col min="14" max="14" width="7" style="1" customWidth="1"/>
    <col min="15" max="15" width="14.85546875" style="1" customWidth="1"/>
    <col min="16" max="16" width="13.28515625" style="1" customWidth="1"/>
    <col min="17" max="16384" width="9.140625" style="1"/>
  </cols>
  <sheetData>
    <row r="1" spans="1:16" ht="15.75" customHeight="1">
      <c r="A1" s="166" t="s">
        <v>9</v>
      </c>
      <c r="B1" s="166"/>
      <c r="C1" s="166"/>
      <c r="D1" s="166"/>
      <c r="E1" s="166"/>
      <c r="F1" s="166"/>
      <c r="G1" s="166"/>
      <c r="H1" s="166"/>
      <c r="I1" s="166"/>
      <c r="J1" s="166"/>
      <c r="K1" s="166"/>
      <c r="L1" s="166"/>
      <c r="M1" s="166"/>
      <c r="N1" s="166"/>
      <c r="O1" s="167" t="s">
        <v>27</v>
      </c>
      <c r="P1" s="167"/>
    </row>
    <row r="2" spans="1:16" ht="15.75" customHeight="1">
      <c r="A2" s="169" t="s">
        <v>10</v>
      </c>
      <c r="B2" s="169"/>
      <c r="C2" s="169"/>
      <c r="D2" s="169"/>
      <c r="E2" s="169"/>
      <c r="F2" s="169"/>
      <c r="G2" s="169"/>
      <c r="H2" s="169"/>
      <c r="I2" s="169"/>
      <c r="J2" s="169"/>
      <c r="K2" s="169"/>
      <c r="L2" s="169"/>
      <c r="M2" s="169"/>
      <c r="N2" s="169"/>
      <c r="O2" s="168" t="s">
        <v>28</v>
      </c>
      <c r="P2" s="168"/>
    </row>
    <row r="3" spans="1:16" ht="15.75" customHeight="1" thickBot="1">
      <c r="A3" s="169"/>
      <c r="B3" s="169"/>
      <c r="C3" s="169"/>
      <c r="D3" s="169"/>
      <c r="E3" s="169"/>
      <c r="F3" s="169"/>
      <c r="G3" s="169"/>
      <c r="H3" s="169"/>
      <c r="I3" s="169"/>
      <c r="J3" s="169"/>
      <c r="K3" s="169"/>
      <c r="L3" s="169"/>
      <c r="M3" s="169"/>
      <c r="N3" s="169"/>
      <c r="O3" s="172" t="s">
        <v>20</v>
      </c>
      <c r="P3" s="172"/>
    </row>
    <row r="4" spans="1:16" s="38" customFormat="1" ht="21.75" customHeight="1">
      <c r="A4" s="181" t="s">
        <v>1</v>
      </c>
      <c r="B4" s="182"/>
      <c r="C4" s="173" t="s">
        <v>131</v>
      </c>
      <c r="D4" s="174"/>
      <c r="E4" s="175"/>
      <c r="F4" s="170" t="s">
        <v>3</v>
      </c>
      <c r="G4" s="171"/>
      <c r="H4" s="189"/>
      <c r="I4" s="190"/>
      <c r="J4" s="191"/>
      <c r="K4" s="37" t="s">
        <v>5</v>
      </c>
      <c r="L4" s="93">
        <v>1</v>
      </c>
      <c r="M4" s="37" t="s">
        <v>7</v>
      </c>
      <c r="N4" s="37"/>
      <c r="O4" s="179"/>
      <c r="P4" s="180"/>
    </row>
    <row r="5" spans="1:16" s="38" customFormat="1" ht="27.75" customHeight="1">
      <c r="A5" s="183" t="s">
        <v>2</v>
      </c>
      <c r="B5" s="184"/>
      <c r="C5" s="176" t="s">
        <v>127</v>
      </c>
      <c r="D5" s="177"/>
      <c r="E5" s="178"/>
      <c r="F5" s="187" t="s">
        <v>4</v>
      </c>
      <c r="G5" s="188"/>
      <c r="H5" s="192"/>
      <c r="I5" s="193"/>
      <c r="J5" s="194"/>
      <c r="K5" s="39" t="s">
        <v>6</v>
      </c>
      <c r="L5" s="94"/>
      <c r="M5" s="40" t="s">
        <v>8</v>
      </c>
      <c r="N5" s="39"/>
      <c r="O5" s="185"/>
      <c r="P5" s="186"/>
    </row>
    <row r="6" spans="1:16" ht="18.75" customHeight="1" thickBot="1">
      <c r="A6" s="161" t="s">
        <v>35</v>
      </c>
      <c r="B6" s="141"/>
      <c r="C6" s="162"/>
      <c r="D6" s="162" t="s">
        <v>135</v>
      </c>
      <c r="E6" s="195"/>
      <c r="F6" s="141" t="s">
        <v>145</v>
      </c>
      <c r="G6" s="141"/>
      <c r="H6" s="141"/>
      <c r="I6" s="142" t="s">
        <v>136</v>
      </c>
      <c r="J6" s="143"/>
      <c r="K6" s="162" t="s">
        <v>137</v>
      </c>
      <c r="L6" s="195"/>
      <c r="M6" s="141" t="s">
        <v>150</v>
      </c>
      <c r="N6" s="141"/>
      <c r="O6" s="198" t="s">
        <v>140</v>
      </c>
      <c r="P6" s="199"/>
    </row>
    <row r="7" spans="1:16" s="3" customFormat="1" ht="56.25" customHeight="1" thickBot="1">
      <c r="A7" s="163" t="s">
        <v>0</v>
      </c>
      <c r="B7" s="164"/>
      <c r="C7" s="165"/>
      <c r="D7" s="140" t="s">
        <v>111</v>
      </c>
      <c r="E7" s="140"/>
      <c r="F7" s="200" t="s">
        <v>112</v>
      </c>
      <c r="G7" s="200"/>
      <c r="H7" s="200"/>
      <c r="I7" s="144" t="s">
        <v>113</v>
      </c>
      <c r="J7" s="145"/>
      <c r="K7" s="196" t="s">
        <v>114</v>
      </c>
      <c r="L7" s="197"/>
      <c r="M7" s="140" t="s">
        <v>123</v>
      </c>
      <c r="N7" s="140"/>
      <c r="O7" s="110" t="s">
        <v>116</v>
      </c>
      <c r="P7" s="111" t="s">
        <v>115</v>
      </c>
    </row>
    <row r="8" spans="1:16" ht="18.600000000000001" customHeight="1">
      <c r="A8" s="116"/>
      <c r="B8" s="118"/>
      <c r="C8" s="117"/>
      <c r="D8" s="136"/>
      <c r="E8" s="136"/>
      <c r="F8" s="137"/>
      <c r="G8" s="137"/>
      <c r="H8" s="137"/>
      <c r="I8" s="138"/>
      <c r="J8" s="139"/>
      <c r="K8" s="136"/>
      <c r="L8" s="136"/>
      <c r="M8" s="130"/>
      <c r="N8" s="130"/>
      <c r="O8" s="99"/>
      <c r="P8" s="107"/>
    </row>
    <row r="9" spans="1:16" ht="18.600000000000001" customHeight="1">
      <c r="A9" s="116"/>
      <c r="B9" s="118"/>
      <c r="C9" s="117"/>
      <c r="D9" s="131"/>
      <c r="E9" s="131"/>
      <c r="F9" s="132"/>
      <c r="G9" s="132"/>
      <c r="H9" s="132"/>
      <c r="I9" s="133"/>
      <c r="J9" s="134"/>
      <c r="K9" s="131"/>
      <c r="L9" s="131"/>
      <c r="M9" s="135"/>
      <c r="N9" s="135"/>
      <c r="O9" s="97"/>
      <c r="P9" s="106"/>
    </row>
    <row r="10" spans="1:16" ht="18.600000000000001" customHeight="1">
      <c r="A10" s="116"/>
      <c r="B10" s="118"/>
      <c r="C10" s="117"/>
      <c r="D10" s="136"/>
      <c r="E10" s="136"/>
      <c r="F10" s="137"/>
      <c r="G10" s="137"/>
      <c r="H10" s="137"/>
      <c r="I10" s="138"/>
      <c r="J10" s="139"/>
      <c r="K10" s="136"/>
      <c r="L10" s="136"/>
      <c r="M10" s="130"/>
      <c r="N10" s="130"/>
      <c r="O10" s="99"/>
      <c r="P10" s="107"/>
    </row>
    <row r="11" spans="1:16" ht="18.600000000000001" customHeight="1">
      <c r="A11" s="116"/>
      <c r="B11" s="118"/>
      <c r="C11" s="117"/>
      <c r="D11" s="136"/>
      <c r="E11" s="136"/>
      <c r="F11" s="137"/>
      <c r="G11" s="137"/>
      <c r="H11" s="137"/>
      <c r="I11" s="138"/>
      <c r="J11" s="139"/>
      <c r="K11" s="136"/>
      <c r="L11" s="136"/>
      <c r="M11" s="130"/>
      <c r="N11" s="130"/>
      <c r="O11" s="99"/>
      <c r="P11" s="107"/>
    </row>
    <row r="12" spans="1:16" ht="18.600000000000001" customHeight="1">
      <c r="A12" s="116"/>
      <c r="B12" s="118"/>
      <c r="C12" s="117"/>
      <c r="D12" s="131"/>
      <c r="E12" s="131"/>
      <c r="F12" s="132"/>
      <c r="G12" s="132"/>
      <c r="H12" s="132"/>
      <c r="I12" s="133"/>
      <c r="J12" s="134"/>
      <c r="K12" s="131"/>
      <c r="L12" s="131"/>
      <c r="M12" s="135"/>
      <c r="N12" s="135"/>
      <c r="O12" s="97"/>
      <c r="P12" s="106"/>
    </row>
    <row r="13" spans="1:16" ht="18.600000000000001" customHeight="1">
      <c r="A13" s="116"/>
      <c r="B13" s="118"/>
      <c r="C13" s="117"/>
      <c r="D13" s="136"/>
      <c r="E13" s="136"/>
      <c r="F13" s="137"/>
      <c r="G13" s="137"/>
      <c r="H13" s="137"/>
      <c r="I13" s="138"/>
      <c r="J13" s="139"/>
      <c r="K13" s="136"/>
      <c r="L13" s="136"/>
      <c r="M13" s="130"/>
      <c r="N13" s="130"/>
      <c r="O13" s="99"/>
      <c r="P13" s="107"/>
    </row>
    <row r="14" spans="1:16" ht="18.600000000000001" customHeight="1">
      <c r="A14" s="116"/>
      <c r="B14" s="118"/>
      <c r="C14" s="117"/>
      <c r="D14" s="131"/>
      <c r="E14" s="131"/>
      <c r="F14" s="132"/>
      <c r="G14" s="132"/>
      <c r="H14" s="132"/>
      <c r="I14" s="133"/>
      <c r="J14" s="134"/>
      <c r="K14" s="131"/>
      <c r="L14" s="131"/>
      <c r="M14" s="135"/>
      <c r="N14" s="135"/>
      <c r="O14" s="97"/>
      <c r="P14" s="106"/>
    </row>
    <row r="15" spans="1:16" ht="18.600000000000001" customHeight="1">
      <c r="A15" s="116"/>
      <c r="B15" s="118"/>
      <c r="C15" s="117"/>
      <c r="D15" s="136"/>
      <c r="E15" s="136"/>
      <c r="F15" s="137"/>
      <c r="G15" s="137"/>
      <c r="H15" s="137"/>
      <c r="I15" s="138"/>
      <c r="J15" s="139"/>
      <c r="K15" s="136"/>
      <c r="L15" s="136"/>
      <c r="M15" s="130"/>
      <c r="N15" s="130"/>
      <c r="O15" s="99"/>
      <c r="P15" s="107"/>
    </row>
    <row r="16" spans="1:16" ht="18.600000000000001" customHeight="1">
      <c r="A16" s="116"/>
      <c r="B16" s="118"/>
      <c r="C16" s="117"/>
      <c r="D16" s="131"/>
      <c r="E16" s="131"/>
      <c r="F16" s="132"/>
      <c r="G16" s="132"/>
      <c r="H16" s="132"/>
      <c r="I16" s="133"/>
      <c r="J16" s="134"/>
      <c r="K16" s="131"/>
      <c r="L16" s="131"/>
      <c r="M16" s="135"/>
      <c r="N16" s="135"/>
      <c r="O16" s="97"/>
      <c r="P16" s="106"/>
    </row>
    <row r="17" spans="1:16" ht="18.600000000000001" customHeight="1">
      <c r="A17" s="116"/>
      <c r="B17" s="118"/>
      <c r="C17" s="117"/>
      <c r="D17" s="136"/>
      <c r="E17" s="136"/>
      <c r="F17" s="137"/>
      <c r="G17" s="137"/>
      <c r="H17" s="137"/>
      <c r="I17" s="138"/>
      <c r="J17" s="139"/>
      <c r="K17" s="136"/>
      <c r="L17" s="136"/>
      <c r="M17" s="130"/>
      <c r="N17" s="130"/>
      <c r="O17" s="99"/>
      <c r="P17" s="107"/>
    </row>
    <row r="18" spans="1:16" ht="18.600000000000001" customHeight="1">
      <c r="A18" s="116"/>
      <c r="B18" s="118"/>
      <c r="C18" s="117"/>
      <c r="D18" s="136"/>
      <c r="E18" s="136"/>
      <c r="F18" s="137"/>
      <c r="G18" s="137"/>
      <c r="H18" s="137"/>
      <c r="I18" s="138"/>
      <c r="J18" s="139"/>
      <c r="K18" s="136"/>
      <c r="L18" s="136"/>
      <c r="M18" s="130"/>
      <c r="N18" s="130"/>
      <c r="O18" s="99"/>
      <c r="P18" s="107"/>
    </row>
    <row r="19" spans="1:16" ht="18.600000000000001" customHeight="1">
      <c r="A19" s="116"/>
      <c r="B19" s="118"/>
      <c r="C19" s="117"/>
      <c r="D19" s="131"/>
      <c r="E19" s="131"/>
      <c r="F19" s="132"/>
      <c r="G19" s="132"/>
      <c r="H19" s="132"/>
      <c r="I19" s="133"/>
      <c r="J19" s="134"/>
      <c r="K19" s="131"/>
      <c r="L19" s="131"/>
      <c r="M19" s="135"/>
      <c r="N19" s="135"/>
      <c r="O19" s="97"/>
      <c r="P19" s="106"/>
    </row>
    <row r="20" spans="1:16" ht="18.600000000000001" customHeight="1">
      <c r="A20" s="116"/>
      <c r="B20" s="118"/>
      <c r="C20" s="117"/>
      <c r="D20" s="136"/>
      <c r="E20" s="136"/>
      <c r="F20" s="137"/>
      <c r="G20" s="137"/>
      <c r="H20" s="137"/>
      <c r="I20" s="138"/>
      <c r="J20" s="139"/>
      <c r="K20" s="136"/>
      <c r="L20" s="136"/>
      <c r="M20" s="130"/>
      <c r="N20" s="130"/>
      <c r="O20" s="99"/>
      <c r="P20" s="107"/>
    </row>
    <row r="21" spans="1:16" ht="18.600000000000001" customHeight="1">
      <c r="A21" s="116"/>
      <c r="B21" s="118"/>
      <c r="C21" s="117"/>
      <c r="D21" s="131"/>
      <c r="E21" s="131"/>
      <c r="F21" s="132"/>
      <c r="G21" s="132"/>
      <c r="H21" s="132"/>
      <c r="I21" s="133"/>
      <c r="J21" s="134"/>
      <c r="K21" s="131"/>
      <c r="L21" s="131"/>
      <c r="M21" s="135"/>
      <c r="N21" s="135"/>
      <c r="O21" s="97"/>
      <c r="P21" s="106"/>
    </row>
    <row r="22" spans="1:16" ht="18.600000000000001" customHeight="1">
      <c r="A22" s="116"/>
      <c r="B22" s="118"/>
      <c r="C22" s="117"/>
      <c r="D22" s="136"/>
      <c r="E22" s="136"/>
      <c r="F22" s="137"/>
      <c r="G22" s="137"/>
      <c r="H22" s="137"/>
      <c r="I22" s="138"/>
      <c r="J22" s="139"/>
      <c r="K22" s="136"/>
      <c r="L22" s="136"/>
      <c r="M22" s="130"/>
      <c r="N22" s="130"/>
      <c r="O22" s="99"/>
      <c r="P22" s="107"/>
    </row>
    <row r="23" spans="1:16" ht="18.600000000000001" customHeight="1">
      <c r="A23" s="116"/>
      <c r="B23" s="118"/>
      <c r="C23" s="117"/>
      <c r="D23" s="136"/>
      <c r="E23" s="136"/>
      <c r="F23" s="137"/>
      <c r="G23" s="137"/>
      <c r="H23" s="137"/>
      <c r="I23" s="138"/>
      <c r="J23" s="139"/>
      <c r="K23" s="136"/>
      <c r="L23" s="136"/>
      <c r="M23" s="130"/>
      <c r="N23" s="130"/>
      <c r="O23" s="99"/>
      <c r="P23" s="107"/>
    </row>
    <row r="24" spans="1:16" ht="18.600000000000001" customHeight="1">
      <c r="A24" s="116"/>
      <c r="B24" s="118"/>
      <c r="C24" s="117"/>
      <c r="D24" s="131"/>
      <c r="E24" s="131"/>
      <c r="F24" s="132"/>
      <c r="G24" s="132"/>
      <c r="H24" s="132"/>
      <c r="I24" s="133"/>
      <c r="J24" s="134"/>
      <c r="K24" s="131"/>
      <c r="L24" s="131"/>
      <c r="M24" s="135"/>
      <c r="N24" s="135"/>
      <c r="O24" s="97"/>
      <c r="P24" s="106"/>
    </row>
    <row r="25" spans="1:16" ht="18.600000000000001" customHeight="1">
      <c r="A25" s="116"/>
      <c r="B25" s="118"/>
      <c r="C25" s="117"/>
      <c r="D25" s="136"/>
      <c r="E25" s="136"/>
      <c r="F25" s="137"/>
      <c r="G25" s="137"/>
      <c r="H25" s="137"/>
      <c r="I25" s="138"/>
      <c r="J25" s="139"/>
      <c r="K25" s="136"/>
      <c r="L25" s="136"/>
      <c r="M25" s="130"/>
      <c r="N25" s="130"/>
      <c r="O25" s="99"/>
      <c r="P25" s="107"/>
    </row>
    <row r="26" spans="1:16" ht="18.600000000000001" customHeight="1">
      <c r="A26" s="116"/>
      <c r="B26" s="118"/>
      <c r="C26" s="117"/>
      <c r="D26" s="131"/>
      <c r="E26" s="131"/>
      <c r="F26" s="132"/>
      <c r="G26" s="132"/>
      <c r="H26" s="132"/>
      <c r="I26" s="133"/>
      <c r="J26" s="134"/>
      <c r="K26" s="131"/>
      <c r="L26" s="131"/>
      <c r="M26" s="135"/>
      <c r="N26" s="135"/>
      <c r="O26" s="97"/>
      <c r="P26" s="106"/>
    </row>
    <row r="27" spans="1:16" ht="18.600000000000001" customHeight="1">
      <c r="A27" s="116"/>
      <c r="B27" s="118"/>
      <c r="C27" s="117"/>
      <c r="D27" s="136"/>
      <c r="E27" s="136"/>
      <c r="F27" s="137"/>
      <c r="G27" s="137"/>
      <c r="H27" s="137"/>
      <c r="I27" s="138"/>
      <c r="J27" s="139"/>
      <c r="K27" s="136"/>
      <c r="L27" s="136"/>
      <c r="M27" s="130"/>
      <c r="N27" s="130"/>
      <c r="O27" s="99"/>
      <c r="P27" s="107"/>
    </row>
    <row r="28" spans="1:16" ht="18.600000000000001" customHeight="1">
      <c r="A28" s="116"/>
      <c r="B28" s="118"/>
      <c r="C28" s="117"/>
      <c r="D28" s="131"/>
      <c r="E28" s="131"/>
      <c r="F28" s="132"/>
      <c r="G28" s="132"/>
      <c r="H28" s="132"/>
      <c r="I28" s="133"/>
      <c r="J28" s="134"/>
      <c r="K28" s="131"/>
      <c r="L28" s="131"/>
      <c r="M28" s="135"/>
      <c r="N28" s="135"/>
      <c r="O28" s="97"/>
      <c r="P28" s="106"/>
    </row>
    <row r="29" spans="1:16" ht="18.600000000000001" customHeight="1">
      <c r="A29" s="116"/>
      <c r="B29" s="118"/>
      <c r="C29" s="117"/>
      <c r="D29" s="136"/>
      <c r="E29" s="136"/>
      <c r="F29" s="137"/>
      <c r="G29" s="137"/>
      <c r="H29" s="137"/>
      <c r="I29" s="138"/>
      <c r="J29" s="139"/>
      <c r="K29" s="136"/>
      <c r="L29" s="136"/>
      <c r="M29" s="130"/>
      <c r="N29" s="130"/>
      <c r="O29" s="99"/>
      <c r="P29" s="107"/>
    </row>
    <row r="30" spans="1:16" ht="18.600000000000001" customHeight="1">
      <c r="A30" s="116"/>
      <c r="B30" s="118"/>
      <c r="C30" s="117"/>
      <c r="D30" s="136"/>
      <c r="E30" s="136"/>
      <c r="F30" s="137"/>
      <c r="G30" s="137"/>
      <c r="H30" s="137"/>
      <c r="I30" s="138"/>
      <c r="J30" s="139"/>
      <c r="K30" s="136"/>
      <c r="L30" s="136"/>
      <c r="M30" s="130"/>
      <c r="N30" s="130"/>
      <c r="O30" s="99"/>
      <c r="P30" s="107"/>
    </row>
    <row r="31" spans="1:16" ht="18.600000000000001" customHeight="1">
      <c r="A31" s="116"/>
      <c r="B31" s="118"/>
      <c r="C31" s="117"/>
      <c r="D31" s="131"/>
      <c r="E31" s="131"/>
      <c r="F31" s="132"/>
      <c r="G31" s="132"/>
      <c r="H31" s="132"/>
      <c r="I31" s="133"/>
      <c r="J31" s="134"/>
      <c r="K31" s="131"/>
      <c r="L31" s="131"/>
      <c r="M31" s="135"/>
      <c r="N31" s="135"/>
      <c r="O31" s="97"/>
      <c r="P31" s="106"/>
    </row>
    <row r="32" spans="1:16" ht="18.600000000000001" customHeight="1">
      <c r="A32" s="116"/>
      <c r="B32" s="118"/>
      <c r="C32" s="117"/>
      <c r="D32" s="136"/>
      <c r="E32" s="136"/>
      <c r="F32" s="137"/>
      <c r="G32" s="137"/>
      <c r="H32" s="137"/>
      <c r="I32" s="138"/>
      <c r="J32" s="139"/>
      <c r="K32" s="136"/>
      <c r="L32" s="136"/>
      <c r="M32" s="130"/>
      <c r="N32" s="130"/>
      <c r="O32" s="99"/>
      <c r="P32" s="107"/>
    </row>
    <row r="33" spans="1:16" ht="18.600000000000001" customHeight="1">
      <c r="A33" s="116"/>
      <c r="B33" s="118"/>
      <c r="C33" s="117"/>
      <c r="D33" s="131"/>
      <c r="E33" s="131"/>
      <c r="F33" s="132"/>
      <c r="G33" s="132"/>
      <c r="H33" s="132"/>
      <c r="I33" s="133"/>
      <c r="J33" s="134"/>
      <c r="K33" s="131"/>
      <c r="L33" s="131"/>
      <c r="M33" s="135"/>
      <c r="N33" s="135"/>
      <c r="O33" s="97"/>
      <c r="P33" s="106"/>
    </row>
    <row r="34" spans="1:16" ht="18.600000000000001" customHeight="1">
      <c r="A34" s="116"/>
      <c r="B34" s="118"/>
      <c r="C34" s="117"/>
      <c r="D34" s="136"/>
      <c r="E34" s="136"/>
      <c r="F34" s="137"/>
      <c r="G34" s="137"/>
      <c r="H34" s="137"/>
      <c r="I34" s="138"/>
      <c r="J34" s="139"/>
      <c r="K34" s="136"/>
      <c r="L34" s="136"/>
      <c r="M34" s="130"/>
      <c r="N34" s="130"/>
      <c r="O34" s="99"/>
      <c r="P34" s="107"/>
    </row>
    <row r="35" spans="1:16" ht="18.600000000000001" customHeight="1">
      <c r="A35" s="116"/>
      <c r="B35" s="118"/>
      <c r="C35" s="117"/>
      <c r="D35" s="136"/>
      <c r="E35" s="136"/>
      <c r="F35" s="137"/>
      <c r="G35" s="137"/>
      <c r="H35" s="137"/>
      <c r="I35" s="138"/>
      <c r="J35" s="139"/>
      <c r="K35" s="136"/>
      <c r="L35" s="136"/>
      <c r="M35" s="130"/>
      <c r="N35" s="130"/>
      <c r="O35" s="99"/>
      <c r="P35" s="107"/>
    </row>
    <row r="36" spans="1:16" ht="18.600000000000001" customHeight="1">
      <c r="A36" s="116"/>
      <c r="B36" s="118"/>
      <c r="C36" s="117"/>
      <c r="D36" s="131"/>
      <c r="E36" s="131"/>
      <c r="F36" s="132"/>
      <c r="G36" s="132"/>
      <c r="H36" s="132"/>
      <c r="I36" s="133"/>
      <c r="J36" s="134"/>
      <c r="K36" s="131"/>
      <c r="L36" s="131"/>
      <c r="M36" s="135"/>
      <c r="N36" s="135"/>
      <c r="O36" s="97"/>
      <c r="P36" s="106"/>
    </row>
    <row r="37" spans="1:16" ht="18.600000000000001" customHeight="1" thickBot="1">
      <c r="A37" s="116"/>
      <c r="B37" s="118"/>
      <c r="C37" s="117"/>
      <c r="D37" s="136"/>
      <c r="E37" s="136"/>
      <c r="F37" s="137"/>
      <c r="G37" s="137"/>
      <c r="H37" s="137"/>
      <c r="I37" s="138"/>
      <c r="J37" s="139"/>
      <c r="K37" s="136"/>
      <c r="L37" s="136"/>
      <c r="M37" s="130"/>
      <c r="N37" s="130"/>
      <c r="O37" s="99"/>
      <c r="P37" s="107"/>
    </row>
    <row r="38" spans="1:16" s="18" customFormat="1" ht="17.100000000000001" customHeight="1">
      <c r="A38" s="8"/>
      <c r="B38" s="9"/>
      <c r="C38" s="9" t="s">
        <v>24</v>
      </c>
      <c r="D38" s="156" t="e">
        <f>AVERAGE(D8:E37)</f>
        <v>#DIV/0!</v>
      </c>
      <c r="E38" s="156"/>
      <c r="F38" s="150" t="e">
        <f>AVERAGE(F8:H37)</f>
        <v>#DIV/0!</v>
      </c>
      <c r="G38" s="150"/>
      <c r="H38" s="150"/>
      <c r="I38" s="153" t="e">
        <f>AVERAGE(I8:J37)</f>
        <v>#DIV/0!</v>
      </c>
      <c r="J38" s="153"/>
      <c r="K38" s="156" t="e">
        <f>AVERAGE(K8:L37)</f>
        <v>#DIV/0!</v>
      </c>
      <c r="L38" s="156"/>
      <c r="M38" s="158" t="e">
        <f>AVERAGE(M8:N37)</f>
        <v>#DIV/0!</v>
      </c>
      <c r="N38" s="158"/>
      <c r="O38" s="102" t="e">
        <f>AVERAGE(O8:O37)</f>
        <v>#DIV/0!</v>
      </c>
      <c r="P38" s="103" t="e">
        <f>AVERAGE(P8:P37)</f>
        <v>#DIV/0!</v>
      </c>
    </row>
    <row r="39" spans="1:16" s="18" customFormat="1" ht="17.100000000000001" customHeight="1">
      <c r="A39" s="10"/>
      <c r="B39" s="11"/>
      <c r="C39" s="12" t="s">
        <v>25</v>
      </c>
      <c r="D39" s="157">
        <f>MIN(D8:E37)</f>
        <v>0</v>
      </c>
      <c r="E39" s="157"/>
      <c r="F39" s="151">
        <f>MIN(F8:H37)</f>
        <v>0</v>
      </c>
      <c r="G39" s="151"/>
      <c r="H39" s="151"/>
      <c r="I39" s="154">
        <f>MIN(I8:J37)</f>
        <v>0</v>
      </c>
      <c r="J39" s="154"/>
      <c r="K39" s="157">
        <f>MIN(K8:L37)</f>
        <v>0</v>
      </c>
      <c r="L39" s="157"/>
      <c r="M39" s="159">
        <f>MIN(M8:N37)</f>
        <v>0</v>
      </c>
      <c r="N39" s="159"/>
      <c r="O39" s="100">
        <f>MIN(O8:O37)</f>
        <v>0</v>
      </c>
      <c r="P39" s="104">
        <f>MIN(P8:P37)</f>
        <v>0</v>
      </c>
    </row>
    <row r="40" spans="1:16" s="18" customFormat="1" ht="17.100000000000001" customHeight="1" thickBot="1">
      <c r="A40" s="13"/>
      <c r="B40" s="14"/>
      <c r="C40" s="15" t="s">
        <v>26</v>
      </c>
      <c r="D40" s="149">
        <f>MAX(D8:E37)</f>
        <v>0</v>
      </c>
      <c r="E40" s="149"/>
      <c r="F40" s="152">
        <f>MAX(F8:H37)</f>
        <v>0</v>
      </c>
      <c r="G40" s="152"/>
      <c r="H40" s="152"/>
      <c r="I40" s="155">
        <f>MAX(I8:J37)</f>
        <v>0</v>
      </c>
      <c r="J40" s="155"/>
      <c r="K40" s="149">
        <f>MAX(K8:L37)</f>
        <v>0</v>
      </c>
      <c r="L40" s="149"/>
      <c r="M40" s="148">
        <f>MAX(M8:N37)</f>
        <v>0</v>
      </c>
      <c r="N40" s="148"/>
      <c r="O40" s="96">
        <f>MAX(O8:O37)</f>
        <v>0</v>
      </c>
      <c r="P40" s="105">
        <f>MAX(P8:P37)</f>
        <v>0</v>
      </c>
    </row>
    <row r="41" spans="1:16" ht="15.75" customHeight="1">
      <c r="A41" s="16" t="s">
        <v>11</v>
      </c>
      <c r="B41" s="53"/>
      <c r="C41" s="18"/>
      <c r="D41" s="18"/>
      <c r="E41" s="147" t="s">
        <v>13</v>
      </c>
      <c r="F41" s="147"/>
      <c r="G41" s="18"/>
      <c r="H41" s="18"/>
      <c r="I41" s="18"/>
      <c r="J41" s="18"/>
      <c r="K41" s="18"/>
      <c r="L41" s="147" t="s">
        <v>14</v>
      </c>
      <c r="M41" s="147"/>
      <c r="N41" s="147"/>
      <c r="O41" s="147"/>
      <c r="P41" s="20" t="s">
        <v>15</v>
      </c>
    </row>
    <row r="42" spans="1:16" s="23" customFormat="1" ht="12.75" customHeight="1">
      <c r="A42" s="16" t="s">
        <v>12</v>
      </c>
      <c r="B42" s="16"/>
      <c r="C42" s="16"/>
      <c r="D42" s="16"/>
      <c r="E42" s="16"/>
      <c r="F42" s="16"/>
      <c r="G42" s="16"/>
      <c r="H42" s="16" t="s">
        <v>121</v>
      </c>
      <c r="I42" s="160" t="s">
        <v>132</v>
      </c>
      <c r="J42" s="160"/>
      <c r="K42" s="160"/>
      <c r="L42" s="160"/>
      <c r="M42" s="160"/>
      <c r="N42" s="16"/>
      <c r="O42" s="16"/>
    </row>
    <row r="43" spans="1:16" ht="15.75" customHeight="1">
      <c r="A43" s="18" t="s">
        <v>21</v>
      </c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 t="s">
        <v>120</v>
      </c>
      <c r="P43" s="18"/>
    </row>
    <row r="44" spans="1:16" ht="15.75" customHeight="1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</row>
    <row r="47" spans="1:16" ht="15.75" customHeight="1">
      <c r="B47" s="4" t="s">
        <v>23</v>
      </c>
    </row>
    <row r="51" spans="5:14" ht="15.75" customHeight="1">
      <c r="N51" s="5"/>
    </row>
    <row r="63" spans="5:14" ht="15.75" customHeight="1">
      <c r="E63" s="24"/>
    </row>
    <row r="75" spans="3:16" ht="15.75" customHeight="1">
      <c r="C75" s="146"/>
      <c r="D75" s="146"/>
      <c r="E75" s="146"/>
      <c r="J75" s="146"/>
      <c r="K75" s="146"/>
      <c r="L75" s="146"/>
      <c r="M75" s="146"/>
      <c r="N75" s="146"/>
      <c r="O75" s="146"/>
      <c r="P75" s="146"/>
    </row>
    <row r="76" spans="3:16" ht="15.75" customHeight="1">
      <c r="C76" s="146"/>
      <c r="D76" s="146"/>
      <c r="E76" s="146"/>
      <c r="F76" s="146"/>
      <c r="J76" s="146"/>
      <c r="K76" s="146"/>
      <c r="L76" s="146"/>
      <c r="M76" s="146"/>
      <c r="N76" s="146"/>
      <c r="O76" s="146"/>
      <c r="P76" s="146"/>
    </row>
    <row r="77" spans="3:16" ht="15.75" customHeight="1">
      <c r="C77" s="146"/>
      <c r="D77" s="146"/>
      <c r="E77" s="146"/>
      <c r="J77" s="146"/>
      <c r="K77" s="146"/>
      <c r="L77" s="146"/>
      <c r="M77" s="146"/>
      <c r="N77" s="146"/>
      <c r="O77" s="146"/>
      <c r="P77" s="146"/>
    </row>
    <row r="78" spans="3:16" ht="15.75" customHeight="1">
      <c r="C78" s="146"/>
      <c r="D78" s="146"/>
      <c r="E78" s="146"/>
    </row>
  </sheetData>
  <sheetProtection algorithmName="SHA-512" hashValue="Dx5wKf18hy+Zz1fHMLoDJxQxIuKM1DpECjdBuNUFFjAoHhLIkUdnkRIXCVcYxf70g/JHZXS73i0/i8UzyQwwqw==" saltValue="DNoueibZ1GPUteLJqBrobA==" spinCount="100000" sheet="1" objects="1" scenarios="1"/>
  <mergeCells count="207">
    <mergeCell ref="D15:E15"/>
    <mergeCell ref="F15:H15"/>
    <mergeCell ref="K16:L16"/>
    <mergeCell ref="M16:N16"/>
    <mergeCell ref="I14:J14"/>
    <mergeCell ref="D16:E16"/>
    <mergeCell ref="D28:E28"/>
    <mergeCell ref="F28:H28"/>
    <mergeCell ref="I28:J28"/>
    <mergeCell ref="I27:J27"/>
    <mergeCell ref="D26:E26"/>
    <mergeCell ref="F26:H26"/>
    <mergeCell ref="M22:N22"/>
    <mergeCell ref="D21:E21"/>
    <mergeCell ref="F21:H21"/>
    <mergeCell ref="I21:J21"/>
    <mergeCell ref="K21:L21"/>
    <mergeCell ref="M21:N21"/>
    <mergeCell ref="D27:E27"/>
    <mergeCell ref="F27:H27"/>
    <mergeCell ref="K28:L28"/>
    <mergeCell ref="M28:N28"/>
    <mergeCell ref="I26:J26"/>
    <mergeCell ref="K24:L24"/>
    <mergeCell ref="I32:J32"/>
    <mergeCell ref="K32:L32"/>
    <mergeCell ref="M32:N32"/>
    <mergeCell ref="K30:L30"/>
    <mergeCell ref="M30:N30"/>
    <mergeCell ref="D31:E31"/>
    <mergeCell ref="F31:H31"/>
    <mergeCell ref="I31:J31"/>
    <mergeCell ref="I30:J30"/>
    <mergeCell ref="D30:E30"/>
    <mergeCell ref="F30:H30"/>
    <mergeCell ref="K31:L31"/>
    <mergeCell ref="M31:N31"/>
    <mergeCell ref="D32:E32"/>
    <mergeCell ref="F32:H32"/>
    <mergeCell ref="I42:M42"/>
    <mergeCell ref="A6:C6"/>
    <mergeCell ref="A7:C7"/>
    <mergeCell ref="A1:N1"/>
    <mergeCell ref="O1:P1"/>
    <mergeCell ref="O2:P2"/>
    <mergeCell ref="A2:N3"/>
    <mergeCell ref="F4:G4"/>
    <mergeCell ref="O3:P3"/>
    <mergeCell ref="C4:E4"/>
    <mergeCell ref="C5:E5"/>
    <mergeCell ref="O4:P4"/>
    <mergeCell ref="A4:B4"/>
    <mergeCell ref="A5:B5"/>
    <mergeCell ref="O5:P5"/>
    <mergeCell ref="F5:G5"/>
    <mergeCell ref="H4:J4"/>
    <mergeCell ref="H5:J5"/>
    <mergeCell ref="K6:L6"/>
    <mergeCell ref="K7:L7"/>
    <mergeCell ref="O6:P6"/>
    <mergeCell ref="D7:E7"/>
    <mergeCell ref="D6:E6"/>
    <mergeCell ref="F7:H7"/>
    <mergeCell ref="E41:F41"/>
    <mergeCell ref="L41:M41"/>
    <mergeCell ref="M40:N40"/>
    <mergeCell ref="N41:O41"/>
    <mergeCell ref="K36:L36"/>
    <mergeCell ref="M36:N36"/>
    <mergeCell ref="D40:E40"/>
    <mergeCell ref="F38:H38"/>
    <mergeCell ref="F39:H39"/>
    <mergeCell ref="F40:H40"/>
    <mergeCell ref="I38:J38"/>
    <mergeCell ref="I39:J39"/>
    <mergeCell ref="I40:J40"/>
    <mergeCell ref="K38:L38"/>
    <mergeCell ref="K39:L39"/>
    <mergeCell ref="K40:L40"/>
    <mergeCell ref="D38:E38"/>
    <mergeCell ref="M38:N38"/>
    <mergeCell ref="M39:N39"/>
    <mergeCell ref="D39:E39"/>
    <mergeCell ref="C78:E78"/>
    <mergeCell ref="J75:L75"/>
    <mergeCell ref="M75:P75"/>
    <mergeCell ref="M76:P76"/>
    <mergeCell ref="M77:P77"/>
    <mergeCell ref="J76:L76"/>
    <mergeCell ref="J77:L77"/>
    <mergeCell ref="C75:E75"/>
    <mergeCell ref="C76:F76"/>
    <mergeCell ref="C77:E77"/>
    <mergeCell ref="M7:N7"/>
    <mergeCell ref="M6:N6"/>
    <mergeCell ref="D37:E37"/>
    <mergeCell ref="F37:H37"/>
    <mergeCell ref="I37:J37"/>
    <mergeCell ref="K37:L37"/>
    <mergeCell ref="M37:N37"/>
    <mergeCell ref="D36:E36"/>
    <mergeCell ref="F36:H36"/>
    <mergeCell ref="I36:J36"/>
    <mergeCell ref="D35:E35"/>
    <mergeCell ref="F35:H35"/>
    <mergeCell ref="I6:J6"/>
    <mergeCell ref="I7:J7"/>
    <mergeCell ref="F6:H6"/>
    <mergeCell ref="D29:E29"/>
    <mergeCell ref="F29:H29"/>
    <mergeCell ref="I29:J29"/>
    <mergeCell ref="K29:L29"/>
    <mergeCell ref="M29:N29"/>
    <mergeCell ref="K27:L27"/>
    <mergeCell ref="M27:N27"/>
    <mergeCell ref="K26:L26"/>
    <mergeCell ref="M26:N26"/>
    <mergeCell ref="I35:J35"/>
    <mergeCell ref="K35:L35"/>
    <mergeCell ref="M35:N35"/>
    <mergeCell ref="D34:E34"/>
    <mergeCell ref="F34:H34"/>
    <mergeCell ref="I34:J34"/>
    <mergeCell ref="K34:L34"/>
    <mergeCell ref="M34:N34"/>
    <mergeCell ref="D33:E33"/>
    <mergeCell ref="F33:H33"/>
    <mergeCell ref="I33:J33"/>
    <mergeCell ref="K33:L33"/>
    <mergeCell ref="M33:N33"/>
    <mergeCell ref="M24:N24"/>
    <mergeCell ref="D17:E17"/>
    <mergeCell ref="F17:H17"/>
    <mergeCell ref="I17:J17"/>
    <mergeCell ref="K17:L17"/>
    <mergeCell ref="M17:N17"/>
    <mergeCell ref="D25:E25"/>
    <mergeCell ref="F25:H25"/>
    <mergeCell ref="I25:J25"/>
    <mergeCell ref="K25:L25"/>
    <mergeCell ref="M25:N25"/>
    <mergeCell ref="D24:E24"/>
    <mergeCell ref="F24:H24"/>
    <mergeCell ref="I24:J24"/>
    <mergeCell ref="D23:E23"/>
    <mergeCell ref="F23:H23"/>
    <mergeCell ref="I23:J23"/>
    <mergeCell ref="K23:L23"/>
    <mergeCell ref="M23:N23"/>
    <mergeCell ref="D22:E22"/>
    <mergeCell ref="F22:H22"/>
    <mergeCell ref="I22:J22"/>
    <mergeCell ref="K22:L22"/>
    <mergeCell ref="F16:H16"/>
    <mergeCell ref="I16:J16"/>
    <mergeCell ref="I15:J15"/>
    <mergeCell ref="D14:E14"/>
    <mergeCell ref="F14:H14"/>
    <mergeCell ref="I20:J20"/>
    <mergeCell ref="K20:L20"/>
    <mergeCell ref="M20:N20"/>
    <mergeCell ref="K18:L18"/>
    <mergeCell ref="M18:N18"/>
    <mergeCell ref="D19:E19"/>
    <mergeCell ref="F19:H19"/>
    <mergeCell ref="I19:J19"/>
    <mergeCell ref="I18:J18"/>
    <mergeCell ref="D18:E18"/>
    <mergeCell ref="F18:H18"/>
    <mergeCell ref="K19:L19"/>
    <mergeCell ref="M19:N19"/>
    <mergeCell ref="D20:E20"/>
    <mergeCell ref="F20:H20"/>
    <mergeCell ref="K15:L15"/>
    <mergeCell ref="M15:N15"/>
    <mergeCell ref="K14:L14"/>
    <mergeCell ref="M14:N14"/>
    <mergeCell ref="D13:E13"/>
    <mergeCell ref="F13:H13"/>
    <mergeCell ref="I13:J13"/>
    <mergeCell ref="K13:L13"/>
    <mergeCell ref="M13:N13"/>
    <mergeCell ref="D12:E12"/>
    <mergeCell ref="F12:H12"/>
    <mergeCell ref="I12:J12"/>
    <mergeCell ref="D11:E11"/>
    <mergeCell ref="F11:H11"/>
    <mergeCell ref="K12:L12"/>
    <mergeCell ref="M12:N12"/>
    <mergeCell ref="I11:J11"/>
    <mergeCell ref="K11:L11"/>
    <mergeCell ref="M11:N11"/>
    <mergeCell ref="M10:N10"/>
    <mergeCell ref="D9:E9"/>
    <mergeCell ref="F9:H9"/>
    <mergeCell ref="I9:J9"/>
    <mergeCell ref="K9:L9"/>
    <mergeCell ref="M9:N9"/>
    <mergeCell ref="D8:E8"/>
    <mergeCell ref="F8:H8"/>
    <mergeCell ref="I8:J8"/>
    <mergeCell ref="K8:L8"/>
    <mergeCell ref="M8:N8"/>
    <mergeCell ref="D10:E10"/>
    <mergeCell ref="F10:H10"/>
    <mergeCell ref="I10:J10"/>
    <mergeCell ref="K10:L10"/>
  </mergeCells>
  <phoneticPr fontId="15" type="noConversion"/>
  <conditionalFormatting sqref="C4:E5">
    <cfRule type="colorScale" priority="1">
      <colorScale>
        <cfvo type="min"/>
        <cfvo type="max"/>
        <color rgb="FFFF7128"/>
        <color rgb="FFFFEF9C"/>
      </colorScale>
    </cfRule>
    <cfRule type="colorScale" priority="2">
      <colorScale>
        <cfvo type="min"/>
        <cfvo type="max"/>
        <color rgb="FFFF7128"/>
        <color rgb="FFFFEF9C"/>
      </colorScale>
    </cfRule>
  </conditionalFormatting>
  <conditionalFormatting sqref="D8:E8 D12:E40">
    <cfRule type="cellIs" dxfId="14" priority="9" operator="notBetween">
      <formula>16</formula>
      <formula>20</formula>
    </cfRule>
  </conditionalFormatting>
  <conditionalFormatting sqref="F8:H40">
    <cfRule type="cellIs" dxfId="13" priority="10" operator="notBetween">
      <formula>0.025</formula>
      <formula>0.035</formula>
    </cfRule>
  </conditionalFormatting>
  <conditionalFormatting sqref="I6">
    <cfRule type="colorScale" priority="750">
      <colorScale>
        <cfvo type="min"/>
        <cfvo type="max"/>
        <color rgb="FFFF7128"/>
        <color rgb="FFFFEF9C"/>
      </colorScale>
    </cfRule>
  </conditionalFormatting>
  <conditionalFormatting sqref="I8:J40">
    <cfRule type="cellIs" dxfId="12" priority="8" operator="notBetween">
      <formula>45</formula>
      <formula>55</formula>
    </cfRule>
  </conditionalFormatting>
  <conditionalFormatting sqref="K8:L40">
    <cfRule type="cellIs" dxfId="11" priority="7" operator="notBetween">
      <formula>0.2</formula>
      <formula>0.6</formula>
    </cfRule>
  </conditionalFormatting>
  <conditionalFormatting sqref="M8:N40">
    <cfRule type="cellIs" dxfId="10" priority="6" operator="notBetween">
      <formula>174</formula>
      <formula>178</formula>
    </cfRule>
  </conditionalFormatting>
  <conditionalFormatting sqref="O8:P40">
    <cfRule type="cellIs" dxfId="9" priority="4" operator="greaterThan">
      <formula>4</formula>
    </cfRule>
  </conditionalFormatting>
  <dataValidations count="1">
    <dataValidation type="textLength" allowBlank="1" showInputMessage="1" showErrorMessage="1" sqref="O7:XFD7 A41:XFD41 A43:XFD43 A42:F42 G42 H42 A38:XFD40 N4:N5 N42:P42 A6:C6 A7:L7 M4:M5 A4:B5 A1:XFD3 F4:G5 K4:K5" xr:uid="{00000000-0002-0000-0000-000000000000}">
      <formula1>1000</formula1>
      <formula2>100000</formula2>
    </dataValidation>
  </dataValidations>
  <pageMargins left="1.8110236220472442" right="0" top="0.47244094488188981" bottom="0" header="0" footer="0"/>
  <pageSetup paperSize="9" scale="68" orientation="landscape"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000-000001000000}">
          <x14:formula1>
            <xm:f>'Formula Card'!$F$9:$F$11</xm:f>
          </x14:formula1>
          <xm:sqref>L4</xm:sqref>
        </x14:dataValidation>
        <x14:dataValidation type="list" allowBlank="1" showInputMessage="1" showErrorMessage="1" xr:uid="{00000000-0002-0000-0000-000002000000}">
          <x14:formula1>
            <xm:f>'Formula Card'!$E$9:$E$12</xm:f>
          </x14:formula1>
          <xm:sqref>C5:E5</xm:sqref>
        </x14:dataValidation>
        <x14:dataValidation type="list" allowBlank="1" showInputMessage="1" showErrorMessage="1" xr:uid="{00000000-0002-0000-0000-000003000000}">
          <x14:formula1>
            <xm:f>'Formula Card'!$H$22:$H$29</xm:f>
          </x14:formula1>
          <xm:sqref>M6:N6</xm:sqref>
        </x14:dataValidation>
        <x14:dataValidation type="list" allowBlank="1" showInputMessage="1" showErrorMessage="1" xr:uid="{00000000-0002-0000-0000-000004000000}">
          <x14:formula1>
            <xm:f>'Formula Card'!$G$22:$G$30</xm:f>
          </x14:formula1>
          <xm:sqref>F6:H6</xm:sqref>
        </x14:dataValidation>
        <x14:dataValidation type="list" allowBlank="1" showInputMessage="1" showErrorMessage="1" xr:uid="{00000000-0002-0000-0000-000005000000}">
          <x14:formula1>
            <xm:f>'Formula Card'!$G$9:$G$11</xm:f>
          </x14:formula1>
          <xm:sqref>I42</xm:sqref>
        </x14:dataValidation>
        <x14:dataValidation type="list" allowBlank="1" showInputMessage="1" showErrorMessage="1" xr:uid="{A49BAB4E-3BAB-4BE2-9108-37004B2BCFD3}">
          <x14:formula1>
            <xm:f>'Formula Card'!$D$9:$D$10</xm:f>
          </x14:formula1>
          <xm:sqref>C4:E4</xm:sqref>
        </x14:dataValidation>
        <x14:dataValidation type="list" allowBlank="1" showInputMessage="1" showErrorMessage="1" xr:uid="{B3FDDEAA-CFD8-41DE-923C-8A446DFF257F}">
          <x14:formula1>
            <xm:f>'Formula Card'!$D$22:$D$23</xm:f>
          </x14:formula1>
          <xm:sqref>D6:E6</xm:sqref>
        </x14:dataValidation>
        <x14:dataValidation type="list" allowBlank="1" showInputMessage="1" showErrorMessage="1" xr:uid="{5D58D1FF-148D-4CC1-B96A-531901B665FB}">
          <x14:formula1>
            <xm:f>'Formula Card'!$E$22:$E$23</xm:f>
          </x14:formula1>
          <xm:sqref>I6:J6</xm:sqref>
        </x14:dataValidation>
        <x14:dataValidation type="list" allowBlank="1" showInputMessage="1" showErrorMessage="1" xr:uid="{1B0D3D3C-76DB-44E7-9A21-18302490D2D0}">
          <x14:formula1>
            <xm:f>'Formula Card'!$F$22:$F$23</xm:f>
          </x14:formula1>
          <xm:sqref>K6:L6</xm:sqref>
        </x14:dataValidation>
        <x14:dataValidation type="list" allowBlank="1" showInputMessage="1" showErrorMessage="1" xr:uid="{6C524946-4033-4335-9AB7-034527299A84}">
          <x14:formula1>
            <xm:f>'Formula Card'!$I$22:$I$23</xm:f>
          </x14:formula1>
          <xm:sqref>O6:P6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159"/>
  <sheetViews>
    <sheetView topLeftCell="A130" zoomScaleNormal="100" workbookViewId="0">
      <selection activeCell="K134" sqref="K134"/>
    </sheetView>
  </sheetViews>
  <sheetFormatPr defaultColWidth="9.140625" defaultRowHeight="12.75"/>
  <cols>
    <col min="1" max="1" width="12.28515625" style="6" customWidth="1"/>
    <col min="2" max="2" width="12.5703125" style="6" customWidth="1"/>
    <col min="3" max="3" width="10.28515625" style="6" customWidth="1"/>
    <col min="4" max="7" width="9.42578125" style="6" customWidth="1"/>
    <col min="8" max="11" width="11.85546875" style="6" customWidth="1"/>
    <col min="12" max="12" width="14.7109375" style="6" customWidth="1"/>
    <col min="13" max="15" width="13.140625" style="6" customWidth="1"/>
    <col min="16" max="16384" width="9.140625" style="6"/>
  </cols>
  <sheetData>
    <row r="1" spans="1:15" s="21" customFormat="1" ht="17.25" customHeight="1">
      <c r="A1" s="223" t="s">
        <v>9</v>
      </c>
      <c r="B1" s="223"/>
      <c r="C1" s="223"/>
      <c r="D1" s="223"/>
      <c r="E1" s="223"/>
      <c r="F1" s="223"/>
      <c r="G1" s="223"/>
      <c r="H1" s="223"/>
      <c r="I1" s="223"/>
      <c r="J1" s="223"/>
      <c r="K1" s="223"/>
      <c r="L1" s="223"/>
      <c r="M1" s="223"/>
      <c r="N1" s="167" t="s">
        <v>27</v>
      </c>
      <c r="O1" s="167"/>
    </row>
    <row r="2" spans="1:15" s="21" customFormat="1" ht="21.75" customHeight="1">
      <c r="A2" s="169" t="s">
        <v>10</v>
      </c>
      <c r="B2" s="169"/>
      <c r="C2" s="169"/>
      <c r="D2" s="169"/>
      <c r="E2" s="169"/>
      <c r="F2" s="169"/>
      <c r="G2" s="169"/>
      <c r="H2" s="169"/>
      <c r="I2" s="169"/>
      <c r="J2" s="169"/>
      <c r="K2" s="169"/>
      <c r="L2" s="169"/>
      <c r="M2" s="169"/>
      <c r="N2" s="168" t="s">
        <v>28</v>
      </c>
      <c r="O2" s="168"/>
    </row>
    <row r="3" spans="1:15" s="21" customFormat="1" ht="12" customHeight="1" thickBot="1">
      <c r="A3" s="169"/>
      <c r="B3" s="169"/>
      <c r="C3" s="169"/>
      <c r="D3" s="169"/>
      <c r="E3" s="169"/>
      <c r="F3" s="169"/>
      <c r="G3" s="169"/>
      <c r="H3" s="169"/>
      <c r="I3" s="169"/>
      <c r="J3" s="169"/>
      <c r="K3" s="169"/>
      <c r="L3" s="169"/>
      <c r="M3" s="169"/>
      <c r="N3" s="160" t="s">
        <v>19</v>
      </c>
      <c r="O3" s="160"/>
    </row>
    <row r="4" spans="1:15" s="16" customFormat="1" ht="23.25" customHeight="1">
      <c r="A4" s="34" t="s">
        <v>1</v>
      </c>
      <c r="B4" s="170" t="str">
        <f>Sheet1!C4</f>
        <v>APE-176(18)CP(LCC+WW)BS</v>
      </c>
      <c r="C4" s="206"/>
      <c r="D4" s="171"/>
      <c r="E4" s="182" t="s">
        <v>3</v>
      </c>
      <c r="F4" s="182"/>
      <c r="G4" s="182">
        <f>Sheet1!H4</f>
        <v>0</v>
      </c>
      <c r="H4" s="182"/>
      <c r="I4" s="37" t="s">
        <v>5</v>
      </c>
      <c r="J4" s="182">
        <f>Sheet1!L4</f>
        <v>1</v>
      </c>
      <c r="K4" s="182"/>
      <c r="L4" s="37" t="s">
        <v>7</v>
      </c>
      <c r="M4" s="205">
        <f>Sheet1!O4</f>
        <v>0</v>
      </c>
      <c r="N4" s="206"/>
      <c r="O4" s="207"/>
    </row>
    <row r="5" spans="1:15" s="16" customFormat="1" ht="23.25" customHeight="1">
      <c r="A5" s="41" t="s">
        <v>2</v>
      </c>
      <c r="B5" s="187" t="str">
        <f>Sheet1!C5</f>
        <v>18 x 176 x 9000</v>
      </c>
      <c r="C5" s="204"/>
      <c r="D5" s="188"/>
      <c r="E5" s="184" t="s">
        <v>4</v>
      </c>
      <c r="F5" s="184"/>
      <c r="G5" s="210">
        <f>Sheet1!H5</f>
        <v>0</v>
      </c>
      <c r="H5" s="210"/>
      <c r="I5" s="40" t="s">
        <v>6</v>
      </c>
      <c r="J5" s="184">
        <f>Sheet1!L5</f>
        <v>0</v>
      </c>
      <c r="K5" s="184"/>
      <c r="L5" s="40" t="s">
        <v>8</v>
      </c>
      <c r="M5" s="208">
        <f>Sheet1!O5</f>
        <v>0</v>
      </c>
      <c r="N5" s="204"/>
      <c r="O5" s="209"/>
    </row>
    <row r="6" spans="1:15" s="22" customFormat="1" ht="19.5" customHeight="1" thickBot="1">
      <c r="A6" s="239" t="s">
        <v>35</v>
      </c>
      <c r="B6" s="218"/>
      <c r="C6" s="218"/>
      <c r="D6" s="218" t="s">
        <v>137</v>
      </c>
      <c r="E6" s="218"/>
      <c r="F6" s="218"/>
      <c r="G6" s="218"/>
      <c r="H6" s="218"/>
      <c r="I6" s="218"/>
      <c r="J6" s="218"/>
      <c r="K6" s="218"/>
      <c r="L6" s="218"/>
      <c r="M6" s="218"/>
      <c r="N6" s="218"/>
      <c r="O6" s="219"/>
    </row>
    <row r="7" spans="1:15" s="22" customFormat="1" ht="15.75" customHeight="1">
      <c r="A7" s="231" t="s">
        <v>0</v>
      </c>
      <c r="B7" s="223"/>
      <c r="C7" s="232"/>
      <c r="D7" s="211" t="s">
        <v>16</v>
      </c>
      <c r="E7" s="211"/>
      <c r="F7" s="211"/>
      <c r="G7" s="211"/>
      <c r="H7" s="236" t="s">
        <v>129</v>
      </c>
      <c r="I7" s="237"/>
      <c r="J7" s="237"/>
      <c r="K7" s="238"/>
      <c r="L7" s="224" t="s">
        <v>130</v>
      </c>
      <c r="M7" s="225"/>
      <c r="N7" s="225"/>
      <c r="O7" s="226"/>
    </row>
    <row r="8" spans="1:15" s="22" customFormat="1" ht="15.75" customHeight="1" thickBot="1">
      <c r="A8" s="233"/>
      <c r="B8" s="234"/>
      <c r="C8" s="235"/>
      <c r="D8" s="44">
        <v>1</v>
      </c>
      <c r="E8" s="44">
        <v>2</v>
      </c>
      <c r="F8" s="44">
        <v>3</v>
      </c>
      <c r="G8" s="44" t="s">
        <v>17</v>
      </c>
      <c r="H8" s="43">
        <v>1</v>
      </c>
      <c r="I8" s="44">
        <v>2</v>
      </c>
      <c r="J8" s="44">
        <v>3</v>
      </c>
      <c r="K8" s="44" t="s">
        <v>17</v>
      </c>
      <c r="L8" s="44">
        <v>1</v>
      </c>
      <c r="M8" s="44">
        <v>2</v>
      </c>
      <c r="N8" s="44">
        <v>3</v>
      </c>
      <c r="O8" s="45" t="s">
        <v>17</v>
      </c>
    </row>
    <row r="9" spans="1:15" ht="19.5" customHeight="1">
      <c r="A9" s="30">
        <f>Sheet1!A8</f>
        <v>0</v>
      </c>
      <c r="B9" s="25">
        <f>Sheet1!B8</f>
        <v>0</v>
      </c>
      <c r="C9" s="12">
        <f>Sheet1!C8</f>
        <v>0</v>
      </c>
      <c r="D9" s="95"/>
      <c r="E9" s="95"/>
      <c r="F9" s="95"/>
      <c r="G9" s="42" t="e">
        <f>AVERAGE(D9:F9)</f>
        <v>#DIV/0!</v>
      </c>
      <c r="H9" s="115"/>
      <c r="I9" s="115"/>
      <c r="J9" s="115"/>
      <c r="K9" s="86" t="e">
        <f>AVERAGE(H9:J9)</f>
        <v>#DIV/0!</v>
      </c>
      <c r="L9" s="115"/>
      <c r="M9" s="115"/>
      <c r="N9" s="115"/>
      <c r="O9" s="88" t="e">
        <f>AVERAGE(L9:N9)</f>
        <v>#DIV/0!</v>
      </c>
    </row>
    <row r="10" spans="1:15" ht="19.5" customHeight="1">
      <c r="A10" s="30">
        <f>Sheet1!A9</f>
        <v>0</v>
      </c>
      <c r="B10" s="25">
        <f>Sheet1!B9</f>
        <v>0</v>
      </c>
      <c r="C10" s="26">
        <f>Sheet1!C9</f>
        <v>0</v>
      </c>
      <c r="D10" s="95"/>
      <c r="E10" s="95"/>
      <c r="F10" s="95"/>
      <c r="G10" s="42" t="e">
        <f t="shared" ref="G10:G38" si="0">AVERAGE(D10:F10)</f>
        <v>#DIV/0!</v>
      </c>
      <c r="H10" s="115"/>
      <c r="I10" s="115"/>
      <c r="J10" s="115"/>
      <c r="K10" s="86" t="e">
        <f t="shared" ref="K10:K38" si="1">AVERAGE(H10:J10)</f>
        <v>#DIV/0!</v>
      </c>
      <c r="L10" s="122"/>
      <c r="M10" s="122"/>
      <c r="N10" s="122"/>
      <c r="O10" s="88" t="e">
        <f t="shared" ref="O10:O38" si="2">AVERAGE(L10:N10)</f>
        <v>#DIV/0!</v>
      </c>
    </row>
    <row r="11" spans="1:15" ht="19.5" customHeight="1">
      <c r="A11" s="30">
        <f>Sheet1!A10</f>
        <v>0</v>
      </c>
      <c r="B11" s="25">
        <f>Sheet1!B10</f>
        <v>0</v>
      </c>
      <c r="C11" s="26">
        <f>Sheet1!C10</f>
        <v>0</v>
      </c>
      <c r="D11" s="95"/>
      <c r="E11" s="95"/>
      <c r="F11" s="95"/>
      <c r="G11" s="42" t="e">
        <f t="shared" si="0"/>
        <v>#DIV/0!</v>
      </c>
      <c r="H11" s="115"/>
      <c r="I11" s="115"/>
      <c r="J11" s="115"/>
      <c r="K11" s="86" t="e">
        <f t="shared" si="1"/>
        <v>#DIV/0!</v>
      </c>
      <c r="L11" s="115"/>
      <c r="M11" s="115"/>
      <c r="N11" s="115"/>
      <c r="O11" s="88" t="e">
        <f t="shared" si="2"/>
        <v>#DIV/0!</v>
      </c>
    </row>
    <row r="12" spans="1:15" ht="19.5" customHeight="1">
      <c r="A12" s="30">
        <f>Sheet1!A11</f>
        <v>0</v>
      </c>
      <c r="B12" s="25">
        <f>Sheet1!B11</f>
        <v>0</v>
      </c>
      <c r="C12" s="26">
        <f>Sheet1!C11</f>
        <v>0</v>
      </c>
      <c r="D12" s="95"/>
      <c r="E12" s="95"/>
      <c r="F12" s="95"/>
      <c r="G12" s="42" t="e">
        <f t="shared" si="0"/>
        <v>#DIV/0!</v>
      </c>
      <c r="H12" s="115"/>
      <c r="I12" s="115"/>
      <c r="J12" s="115"/>
      <c r="K12" s="86" t="e">
        <f t="shared" si="1"/>
        <v>#DIV/0!</v>
      </c>
      <c r="L12" s="122"/>
      <c r="M12" s="122"/>
      <c r="N12" s="122"/>
      <c r="O12" s="88" t="e">
        <f t="shared" si="2"/>
        <v>#DIV/0!</v>
      </c>
    </row>
    <row r="13" spans="1:15" ht="19.5" customHeight="1">
      <c r="A13" s="30">
        <f>Sheet1!A12</f>
        <v>0</v>
      </c>
      <c r="B13" s="25">
        <f>Sheet1!B12</f>
        <v>0</v>
      </c>
      <c r="C13" s="26">
        <f>Sheet1!C12</f>
        <v>0</v>
      </c>
      <c r="D13" s="95"/>
      <c r="E13" s="95"/>
      <c r="F13" s="95"/>
      <c r="G13" s="42" t="e">
        <f t="shared" si="0"/>
        <v>#DIV/0!</v>
      </c>
      <c r="H13" s="115"/>
      <c r="I13" s="115"/>
      <c r="J13" s="115"/>
      <c r="K13" s="86" t="e">
        <f t="shared" si="1"/>
        <v>#DIV/0!</v>
      </c>
      <c r="L13" s="122"/>
      <c r="M13" s="122"/>
      <c r="N13" s="122"/>
      <c r="O13" s="88" t="e">
        <f t="shared" si="2"/>
        <v>#DIV/0!</v>
      </c>
    </row>
    <row r="14" spans="1:15" ht="19.5" customHeight="1">
      <c r="A14" s="30">
        <f>Sheet1!A13</f>
        <v>0</v>
      </c>
      <c r="B14" s="25">
        <f>Sheet1!B13</f>
        <v>0</v>
      </c>
      <c r="C14" s="26">
        <f>Sheet1!C13</f>
        <v>0</v>
      </c>
      <c r="D14" s="95"/>
      <c r="E14" s="95"/>
      <c r="F14" s="95"/>
      <c r="G14" s="42" t="e">
        <f t="shared" si="0"/>
        <v>#DIV/0!</v>
      </c>
      <c r="H14" s="115"/>
      <c r="I14" s="115"/>
      <c r="J14" s="115"/>
      <c r="K14" s="86" t="e">
        <f t="shared" si="1"/>
        <v>#DIV/0!</v>
      </c>
      <c r="L14" s="115"/>
      <c r="M14" s="115"/>
      <c r="N14" s="115"/>
      <c r="O14" s="88" t="e">
        <f t="shared" si="2"/>
        <v>#DIV/0!</v>
      </c>
    </row>
    <row r="15" spans="1:15" ht="19.5" customHeight="1">
      <c r="A15" s="30">
        <f>Sheet1!A14</f>
        <v>0</v>
      </c>
      <c r="B15" s="25">
        <f>Sheet1!B14</f>
        <v>0</v>
      </c>
      <c r="C15" s="26">
        <f>Sheet1!C14</f>
        <v>0</v>
      </c>
      <c r="D15" s="95"/>
      <c r="E15" s="95"/>
      <c r="F15" s="95"/>
      <c r="G15" s="42" t="e">
        <f t="shared" si="0"/>
        <v>#DIV/0!</v>
      </c>
      <c r="H15" s="115"/>
      <c r="I15" s="115"/>
      <c r="J15" s="115"/>
      <c r="K15" s="86" t="e">
        <f t="shared" si="1"/>
        <v>#DIV/0!</v>
      </c>
      <c r="L15" s="122"/>
      <c r="M15" s="122"/>
      <c r="N15" s="122"/>
      <c r="O15" s="88" t="e">
        <f t="shared" si="2"/>
        <v>#DIV/0!</v>
      </c>
    </row>
    <row r="16" spans="1:15" ht="19.5" customHeight="1">
      <c r="A16" s="30">
        <f>Sheet1!A15</f>
        <v>0</v>
      </c>
      <c r="B16" s="25">
        <f>Sheet1!B15</f>
        <v>0</v>
      </c>
      <c r="C16" s="26">
        <f>Sheet1!C15</f>
        <v>0</v>
      </c>
      <c r="D16" s="95"/>
      <c r="E16" s="95"/>
      <c r="F16" s="95"/>
      <c r="G16" s="42" t="e">
        <f t="shared" si="0"/>
        <v>#DIV/0!</v>
      </c>
      <c r="H16" s="115"/>
      <c r="I16" s="115"/>
      <c r="J16" s="115"/>
      <c r="K16" s="86" t="e">
        <f t="shared" si="1"/>
        <v>#DIV/0!</v>
      </c>
      <c r="L16" s="115"/>
      <c r="M16" s="115"/>
      <c r="N16" s="115"/>
      <c r="O16" s="88" t="e">
        <f t="shared" si="2"/>
        <v>#DIV/0!</v>
      </c>
    </row>
    <row r="17" spans="1:15" ht="19.5" customHeight="1">
      <c r="A17" s="30">
        <f>Sheet1!A16</f>
        <v>0</v>
      </c>
      <c r="B17" s="25">
        <f>Sheet1!B16</f>
        <v>0</v>
      </c>
      <c r="C17" s="26">
        <f>Sheet1!C16</f>
        <v>0</v>
      </c>
      <c r="D17" s="95"/>
      <c r="E17" s="95"/>
      <c r="F17" s="95"/>
      <c r="G17" s="42" t="e">
        <f t="shared" si="0"/>
        <v>#DIV/0!</v>
      </c>
      <c r="H17" s="115"/>
      <c r="I17" s="115"/>
      <c r="J17" s="115"/>
      <c r="K17" s="86" t="e">
        <f t="shared" si="1"/>
        <v>#DIV/0!</v>
      </c>
      <c r="L17" s="115"/>
      <c r="M17" s="115"/>
      <c r="N17" s="115"/>
      <c r="O17" s="88" t="e">
        <f t="shared" si="2"/>
        <v>#DIV/0!</v>
      </c>
    </row>
    <row r="18" spans="1:15" ht="19.5" customHeight="1">
      <c r="A18" s="30">
        <f>Sheet1!A17</f>
        <v>0</v>
      </c>
      <c r="B18" s="25">
        <f>Sheet1!B17</f>
        <v>0</v>
      </c>
      <c r="C18" s="26">
        <f>Sheet1!C17</f>
        <v>0</v>
      </c>
      <c r="D18" s="95"/>
      <c r="E18" s="95"/>
      <c r="F18" s="95"/>
      <c r="G18" s="42" t="e">
        <f t="shared" si="0"/>
        <v>#DIV/0!</v>
      </c>
      <c r="H18" s="115"/>
      <c r="I18" s="115"/>
      <c r="J18" s="115"/>
      <c r="K18" s="86" t="e">
        <f t="shared" si="1"/>
        <v>#DIV/0!</v>
      </c>
      <c r="L18" s="115"/>
      <c r="M18" s="115"/>
      <c r="N18" s="115"/>
      <c r="O18" s="88" t="e">
        <f t="shared" si="2"/>
        <v>#DIV/0!</v>
      </c>
    </row>
    <row r="19" spans="1:15" ht="19.5" customHeight="1">
      <c r="A19" s="30">
        <f>Sheet1!A18</f>
        <v>0</v>
      </c>
      <c r="B19" s="25">
        <f>Sheet1!B18</f>
        <v>0</v>
      </c>
      <c r="C19" s="26">
        <f>Sheet1!C18</f>
        <v>0</v>
      </c>
      <c r="D19" s="95"/>
      <c r="E19" s="95"/>
      <c r="F19" s="95"/>
      <c r="G19" s="42" t="e">
        <f t="shared" si="0"/>
        <v>#DIV/0!</v>
      </c>
      <c r="H19" s="115"/>
      <c r="I19" s="115"/>
      <c r="J19" s="115"/>
      <c r="K19" s="86" t="e">
        <f t="shared" si="1"/>
        <v>#DIV/0!</v>
      </c>
      <c r="L19" s="122"/>
      <c r="M19" s="122"/>
      <c r="N19" s="122"/>
      <c r="O19" s="88" t="e">
        <f t="shared" si="2"/>
        <v>#DIV/0!</v>
      </c>
    </row>
    <row r="20" spans="1:15" ht="19.5" customHeight="1">
      <c r="A20" s="30">
        <f>Sheet1!A19</f>
        <v>0</v>
      </c>
      <c r="B20" s="25">
        <f>Sheet1!B19</f>
        <v>0</v>
      </c>
      <c r="C20" s="26">
        <f>Sheet1!C19</f>
        <v>0</v>
      </c>
      <c r="D20" s="95"/>
      <c r="E20" s="95"/>
      <c r="F20" s="95"/>
      <c r="G20" s="42" t="e">
        <f t="shared" si="0"/>
        <v>#DIV/0!</v>
      </c>
      <c r="H20" s="115"/>
      <c r="I20" s="115"/>
      <c r="J20" s="115"/>
      <c r="K20" s="86" t="e">
        <f t="shared" si="1"/>
        <v>#DIV/0!</v>
      </c>
      <c r="L20" s="115"/>
      <c r="M20" s="115"/>
      <c r="N20" s="115"/>
      <c r="O20" s="88" t="e">
        <f t="shared" si="2"/>
        <v>#DIV/0!</v>
      </c>
    </row>
    <row r="21" spans="1:15" ht="19.5" customHeight="1">
      <c r="A21" s="30">
        <f>Sheet1!A20</f>
        <v>0</v>
      </c>
      <c r="B21" s="25">
        <f>Sheet1!B20</f>
        <v>0</v>
      </c>
      <c r="C21" s="26">
        <f>Sheet1!C20</f>
        <v>0</v>
      </c>
      <c r="D21" s="95"/>
      <c r="E21" s="95"/>
      <c r="F21" s="95"/>
      <c r="G21" s="42" t="e">
        <f t="shared" si="0"/>
        <v>#DIV/0!</v>
      </c>
      <c r="H21" s="115"/>
      <c r="I21" s="115"/>
      <c r="J21" s="115"/>
      <c r="K21" s="86" t="e">
        <f t="shared" si="1"/>
        <v>#DIV/0!</v>
      </c>
      <c r="L21" s="115"/>
      <c r="M21" s="115"/>
      <c r="N21" s="115"/>
      <c r="O21" s="88" t="e">
        <f t="shared" si="2"/>
        <v>#DIV/0!</v>
      </c>
    </row>
    <row r="22" spans="1:15" ht="19.5" customHeight="1">
      <c r="A22" s="30">
        <f>Sheet1!A21</f>
        <v>0</v>
      </c>
      <c r="B22" s="25">
        <f>Sheet1!B21</f>
        <v>0</v>
      </c>
      <c r="C22" s="26">
        <f>Sheet1!C21</f>
        <v>0</v>
      </c>
      <c r="D22" s="95"/>
      <c r="E22" s="95"/>
      <c r="F22" s="95"/>
      <c r="G22" s="42" t="e">
        <f t="shared" si="0"/>
        <v>#DIV/0!</v>
      </c>
      <c r="H22" s="115"/>
      <c r="I22" s="115"/>
      <c r="J22" s="115"/>
      <c r="K22" s="86" t="e">
        <f t="shared" si="1"/>
        <v>#DIV/0!</v>
      </c>
      <c r="L22" s="122"/>
      <c r="M22" s="122"/>
      <c r="N22" s="122"/>
      <c r="O22" s="88" t="e">
        <f t="shared" si="2"/>
        <v>#DIV/0!</v>
      </c>
    </row>
    <row r="23" spans="1:15" ht="19.5" customHeight="1">
      <c r="A23" s="30">
        <f>Sheet1!A22</f>
        <v>0</v>
      </c>
      <c r="B23" s="25">
        <f>Sheet1!B22</f>
        <v>0</v>
      </c>
      <c r="C23" s="26">
        <f>Sheet1!C22</f>
        <v>0</v>
      </c>
      <c r="D23" s="95"/>
      <c r="E23" s="95"/>
      <c r="F23" s="95"/>
      <c r="G23" s="42" t="e">
        <f t="shared" si="0"/>
        <v>#DIV/0!</v>
      </c>
      <c r="H23" s="115"/>
      <c r="I23" s="115"/>
      <c r="J23" s="115"/>
      <c r="K23" s="86" t="e">
        <f t="shared" si="1"/>
        <v>#DIV/0!</v>
      </c>
      <c r="L23" s="115"/>
      <c r="M23" s="115"/>
      <c r="N23" s="115"/>
      <c r="O23" s="88" t="e">
        <f t="shared" si="2"/>
        <v>#DIV/0!</v>
      </c>
    </row>
    <row r="24" spans="1:15" ht="19.5" customHeight="1">
      <c r="A24" s="30">
        <f>Sheet1!A23</f>
        <v>0</v>
      </c>
      <c r="B24" s="25">
        <f>Sheet1!B23</f>
        <v>0</v>
      </c>
      <c r="C24" s="26">
        <f>Sheet1!C23</f>
        <v>0</v>
      </c>
      <c r="D24" s="95"/>
      <c r="E24" s="95"/>
      <c r="F24" s="95"/>
      <c r="G24" s="42" t="e">
        <f t="shared" si="0"/>
        <v>#DIV/0!</v>
      </c>
      <c r="H24" s="115"/>
      <c r="I24" s="115"/>
      <c r="J24" s="115"/>
      <c r="K24" s="86" t="e">
        <f t="shared" si="1"/>
        <v>#DIV/0!</v>
      </c>
      <c r="L24" s="122"/>
      <c r="M24" s="122"/>
      <c r="N24" s="122"/>
      <c r="O24" s="88" t="e">
        <f t="shared" si="2"/>
        <v>#DIV/0!</v>
      </c>
    </row>
    <row r="25" spans="1:15" ht="19.5" customHeight="1">
      <c r="A25" s="30">
        <f>Sheet1!A24</f>
        <v>0</v>
      </c>
      <c r="B25" s="25">
        <f>Sheet1!B24</f>
        <v>0</v>
      </c>
      <c r="C25" s="26">
        <f>Sheet1!C24</f>
        <v>0</v>
      </c>
      <c r="D25" s="95"/>
      <c r="E25" s="95"/>
      <c r="F25" s="95"/>
      <c r="G25" s="42" t="e">
        <f t="shared" si="0"/>
        <v>#DIV/0!</v>
      </c>
      <c r="H25" s="115"/>
      <c r="I25" s="115"/>
      <c r="J25" s="115"/>
      <c r="K25" s="86" t="e">
        <f t="shared" si="1"/>
        <v>#DIV/0!</v>
      </c>
      <c r="L25" s="122"/>
      <c r="M25" s="122"/>
      <c r="N25" s="122"/>
      <c r="O25" s="88" t="e">
        <f t="shared" si="2"/>
        <v>#DIV/0!</v>
      </c>
    </row>
    <row r="26" spans="1:15" ht="19.5" customHeight="1">
      <c r="A26" s="30">
        <f>Sheet1!A25</f>
        <v>0</v>
      </c>
      <c r="B26" s="25">
        <f>Sheet1!B25</f>
        <v>0</v>
      </c>
      <c r="C26" s="26">
        <f>Sheet1!C25</f>
        <v>0</v>
      </c>
      <c r="D26" s="95"/>
      <c r="E26" s="95"/>
      <c r="F26" s="95"/>
      <c r="G26" s="42" t="e">
        <f t="shared" si="0"/>
        <v>#DIV/0!</v>
      </c>
      <c r="H26" s="115"/>
      <c r="I26" s="115"/>
      <c r="J26" s="115"/>
      <c r="K26" s="86" t="e">
        <f t="shared" si="1"/>
        <v>#DIV/0!</v>
      </c>
      <c r="L26" s="115"/>
      <c r="M26" s="115"/>
      <c r="N26" s="115"/>
      <c r="O26" s="88" t="e">
        <f t="shared" si="2"/>
        <v>#DIV/0!</v>
      </c>
    </row>
    <row r="27" spans="1:15" ht="19.5" customHeight="1">
      <c r="A27" s="30">
        <f>Sheet1!A26</f>
        <v>0</v>
      </c>
      <c r="B27" s="25">
        <f>Sheet1!B26</f>
        <v>0</v>
      </c>
      <c r="C27" s="26">
        <f>Sheet1!C26</f>
        <v>0</v>
      </c>
      <c r="D27" s="95"/>
      <c r="E27" s="95"/>
      <c r="F27" s="95"/>
      <c r="G27" s="42" t="e">
        <f t="shared" si="0"/>
        <v>#DIV/0!</v>
      </c>
      <c r="H27" s="115"/>
      <c r="I27" s="115"/>
      <c r="J27" s="115"/>
      <c r="K27" s="86" t="e">
        <f t="shared" si="1"/>
        <v>#DIV/0!</v>
      </c>
      <c r="L27" s="122"/>
      <c r="M27" s="122"/>
      <c r="N27" s="122"/>
      <c r="O27" s="88" t="e">
        <f t="shared" si="2"/>
        <v>#DIV/0!</v>
      </c>
    </row>
    <row r="28" spans="1:15" ht="19.5" customHeight="1">
      <c r="A28" s="30">
        <f>Sheet1!A27</f>
        <v>0</v>
      </c>
      <c r="B28" s="25">
        <f>Sheet1!B27</f>
        <v>0</v>
      </c>
      <c r="C28" s="26">
        <f>Sheet1!C27</f>
        <v>0</v>
      </c>
      <c r="D28" s="95"/>
      <c r="E28" s="95"/>
      <c r="F28" s="95"/>
      <c r="G28" s="42" t="e">
        <f t="shared" si="0"/>
        <v>#DIV/0!</v>
      </c>
      <c r="H28" s="115"/>
      <c r="I28" s="115"/>
      <c r="J28" s="115"/>
      <c r="K28" s="86" t="e">
        <f t="shared" si="1"/>
        <v>#DIV/0!</v>
      </c>
      <c r="L28" s="115"/>
      <c r="M28" s="115"/>
      <c r="N28" s="115"/>
      <c r="O28" s="88" t="e">
        <f t="shared" si="2"/>
        <v>#DIV/0!</v>
      </c>
    </row>
    <row r="29" spans="1:15" ht="19.5" customHeight="1">
      <c r="A29" s="30">
        <f>Sheet1!A28</f>
        <v>0</v>
      </c>
      <c r="B29" s="25">
        <f>Sheet1!B28</f>
        <v>0</v>
      </c>
      <c r="C29" s="26">
        <f>Sheet1!C28</f>
        <v>0</v>
      </c>
      <c r="D29" s="95"/>
      <c r="E29" s="95"/>
      <c r="F29" s="95"/>
      <c r="G29" s="42" t="e">
        <f t="shared" si="0"/>
        <v>#DIV/0!</v>
      </c>
      <c r="H29" s="115"/>
      <c r="I29" s="115"/>
      <c r="J29" s="115"/>
      <c r="K29" s="86" t="e">
        <f t="shared" si="1"/>
        <v>#DIV/0!</v>
      </c>
      <c r="L29" s="115"/>
      <c r="M29" s="115"/>
      <c r="N29" s="115"/>
      <c r="O29" s="88" t="e">
        <f t="shared" si="2"/>
        <v>#DIV/0!</v>
      </c>
    </row>
    <row r="30" spans="1:15" ht="19.5" customHeight="1">
      <c r="A30" s="30">
        <f>Sheet1!A29</f>
        <v>0</v>
      </c>
      <c r="B30" s="25">
        <f>Sheet1!B29</f>
        <v>0</v>
      </c>
      <c r="C30" s="26">
        <f>Sheet1!C29</f>
        <v>0</v>
      </c>
      <c r="D30" s="95"/>
      <c r="E30" s="95"/>
      <c r="F30" s="95"/>
      <c r="G30" s="42" t="e">
        <f t="shared" si="0"/>
        <v>#DIV/0!</v>
      </c>
      <c r="H30" s="115"/>
      <c r="I30" s="115"/>
      <c r="J30" s="115"/>
      <c r="K30" s="86" t="e">
        <f t="shared" si="1"/>
        <v>#DIV/0!</v>
      </c>
      <c r="L30" s="115"/>
      <c r="M30" s="115"/>
      <c r="N30" s="115"/>
      <c r="O30" s="88" t="e">
        <f t="shared" si="2"/>
        <v>#DIV/0!</v>
      </c>
    </row>
    <row r="31" spans="1:15" ht="19.5" customHeight="1">
      <c r="A31" s="30">
        <f>Sheet1!A30</f>
        <v>0</v>
      </c>
      <c r="B31" s="25">
        <f>Sheet1!B30</f>
        <v>0</v>
      </c>
      <c r="C31" s="26">
        <f>Sheet1!C30</f>
        <v>0</v>
      </c>
      <c r="D31" s="95"/>
      <c r="E31" s="95"/>
      <c r="F31" s="95"/>
      <c r="G31" s="42" t="e">
        <f t="shared" si="0"/>
        <v>#DIV/0!</v>
      </c>
      <c r="H31" s="115"/>
      <c r="I31" s="115"/>
      <c r="J31" s="115"/>
      <c r="K31" s="86" t="e">
        <f t="shared" si="1"/>
        <v>#DIV/0!</v>
      </c>
      <c r="L31" s="122"/>
      <c r="M31" s="122"/>
      <c r="N31" s="122"/>
      <c r="O31" s="88" t="e">
        <f t="shared" si="2"/>
        <v>#DIV/0!</v>
      </c>
    </row>
    <row r="32" spans="1:15" ht="19.5" customHeight="1">
      <c r="A32" s="30">
        <f>Sheet1!A31</f>
        <v>0</v>
      </c>
      <c r="B32" s="25">
        <f>Sheet1!B31</f>
        <v>0</v>
      </c>
      <c r="C32" s="26">
        <f>Sheet1!C31</f>
        <v>0</v>
      </c>
      <c r="D32" s="95"/>
      <c r="E32" s="95"/>
      <c r="F32" s="95"/>
      <c r="G32" s="42" t="e">
        <f t="shared" si="0"/>
        <v>#DIV/0!</v>
      </c>
      <c r="H32" s="115"/>
      <c r="I32" s="115"/>
      <c r="J32" s="115"/>
      <c r="K32" s="86" t="e">
        <f t="shared" si="1"/>
        <v>#DIV/0!</v>
      </c>
      <c r="L32" s="115"/>
      <c r="M32" s="115"/>
      <c r="N32" s="115"/>
      <c r="O32" s="88" t="e">
        <f t="shared" si="2"/>
        <v>#DIV/0!</v>
      </c>
    </row>
    <row r="33" spans="1:15" ht="19.5" customHeight="1">
      <c r="A33" s="30">
        <f>Sheet1!A32</f>
        <v>0</v>
      </c>
      <c r="B33" s="25">
        <f>Sheet1!B32</f>
        <v>0</v>
      </c>
      <c r="C33" s="26">
        <f>Sheet1!C32</f>
        <v>0</v>
      </c>
      <c r="D33" s="95"/>
      <c r="E33" s="95"/>
      <c r="F33" s="95"/>
      <c r="G33" s="42" t="e">
        <f t="shared" si="0"/>
        <v>#DIV/0!</v>
      </c>
      <c r="H33" s="115"/>
      <c r="I33" s="115"/>
      <c r="J33" s="115"/>
      <c r="K33" s="86" t="e">
        <f t="shared" si="1"/>
        <v>#DIV/0!</v>
      </c>
      <c r="L33" s="115"/>
      <c r="M33" s="115"/>
      <c r="N33" s="115"/>
      <c r="O33" s="88" t="e">
        <f t="shared" si="2"/>
        <v>#DIV/0!</v>
      </c>
    </row>
    <row r="34" spans="1:15" ht="19.5" customHeight="1">
      <c r="A34" s="30">
        <f>Sheet1!A33</f>
        <v>0</v>
      </c>
      <c r="B34" s="25">
        <f>Sheet1!B33</f>
        <v>0</v>
      </c>
      <c r="C34" s="26">
        <f>Sheet1!C33</f>
        <v>0</v>
      </c>
      <c r="D34" s="95"/>
      <c r="E34" s="95"/>
      <c r="F34" s="95"/>
      <c r="G34" s="42" t="e">
        <f t="shared" si="0"/>
        <v>#DIV/0!</v>
      </c>
      <c r="H34" s="115"/>
      <c r="I34" s="115"/>
      <c r="J34" s="115"/>
      <c r="K34" s="86" t="e">
        <f t="shared" si="1"/>
        <v>#DIV/0!</v>
      </c>
      <c r="L34" s="122"/>
      <c r="M34" s="122"/>
      <c r="N34" s="122"/>
      <c r="O34" s="88" t="e">
        <f t="shared" si="2"/>
        <v>#DIV/0!</v>
      </c>
    </row>
    <row r="35" spans="1:15" ht="19.5" customHeight="1">
      <c r="A35" s="30">
        <f>Sheet1!A34</f>
        <v>0</v>
      </c>
      <c r="B35" s="25">
        <f>Sheet1!B34</f>
        <v>0</v>
      </c>
      <c r="C35" s="26">
        <f>Sheet1!C34</f>
        <v>0</v>
      </c>
      <c r="D35" s="95"/>
      <c r="E35" s="95"/>
      <c r="F35" s="95"/>
      <c r="G35" s="42" t="e">
        <f t="shared" si="0"/>
        <v>#DIV/0!</v>
      </c>
      <c r="H35" s="115"/>
      <c r="I35" s="115"/>
      <c r="J35" s="115"/>
      <c r="K35" s="86" t="e">
        <f t="shared" si="1"/>
        <v>#DIV/0!</v>
      </c>
      <c r="L35" s="115"/>
      <c r="M35" s="115"/>
      <c r="N35" s="115"/>
      <c r="O35" s="88" t="e">
        <f t="shared" si="2"/>
        <v>#DIV/0!</v>
      </c>
    </row>
    <row r="36" spans="1:15" ht="19.5" customHeight="1">
      <c r="A36" s="30">
        <f>Sheet1!A35</f>
        <v>0</v>
      </c>
      <c r="B36" s="25">
        <f>Sheet1!B35</f>
        <v>0</v>
      </c>
      <c r="C36" s="26">
        <f>Sheet1!C35</f>
        <v>0</v>
      </c>
      <c r="D36" s="95"/>
      <c r="E36" s="95"/>
      <c r="F36" s="95"/>
      <c r="G36" s="42" t="e">
        <f t="shared" si="0"/>
        <v>#DIV/0!</v>
      </c>
      <c r="H36" s="115"/>
      <c r="I36" s="115"/>
      <c r="J36" s="115"/>
      <c r="K36" s="86" t="e">
        <f t="shared" si="1"/>
        <v>#DIV/0!</v>
      </c>
      <c r="L36" s="122"/>
      <c r="M36" s="122"/>
      <c r="N36" s="122"/>
      <c r="O36" s="88" t="e">
        <f t="shared" si="2"/>
        <v>#DIV/0!</v>
      </c>
    </row>
    <row r="37" spans="1:15" ht="19.5" customHeight="1">
      <c r="A37" s="30">
        <f>Sheet1!A36</f>
        <v>0</v>
      </c>
      <c r="B37" s="25">
        <f>Sheet1!B36</f>
        <v>0</v>
      </c>
      <c r="C37" s="26">
        <f>Sheet1!C36</f>
        <v>0</v>
      </c>
      <c r="D37" s="95"/>
      <c r="E37" s="95"/>
      <c r="F37" s="95"/>
      <c r="G37" s="42" t="e">
        <f t="shared" si="0"/>
        <v>#DIV/0!</v>
      </c>
      <c r="H37" s="115"/>
      <c r="I37" s="115"/>
      <c r="J37" s="115"/>
      <c r="K37" s="86" t="e">
        <f t="shared" si="1"/>
        <v>#DIV/0!</v>
      </c>
      <c r="L37" s="122"/>
      <c r="M37" s="122"/>
      <c r="N37" s="122"/>
      <c r="O37" s="88" t="e">
        <f t="shared" si="2"/>
        <v>#DIV/0!</v>
      </c>
    </row>
    <row r="38" spans="1:15" ht="19.5" customHeight="1" thickBot="1">
      <c r="A38" s="31">
        <f>Sheet1!A37</f>
        <v>0</v>
      </c>
      <c r="B38" s="32">
        <f>Sheet1!B37</f>
        <v>0</v>
      </c>
      <c r="C38" s="33">
        <f>Sheet1!C37</f>
        <v>0</v>
      </c>
      <c r="D38" s="95"/>
      <c r="E38" s="95"/>
      <c r="F38" s="95"/>
      <c r="G38" s="47" t="e">
        <f t="shared" si="0"/>
        <v>#DIV/0!</v>
      </c>
      <c r="H38" s="115"/>
      <c r="I38" s="115"/>
      <c r="J38" s="115"/>
      <c r="K38" s="87" t="e">
        <f t="shared" si="1"/>
        <v>#DIV/0!</v>
      </c>
      <c r="L38" s="121"/>
      <c r="M38" s="121"/>
      <c r="N38" s="121"/>
      <c r="O38" s="89" t="e">
        <f t="shared" si="2"/>
        <v>#DIV/0!</v>
      </c>
    </row>
    <row r="39" spans="1:15" s="23" customFormat="1" ht="17.100000000000001" customHeight="1">
      <c r="A39" s="8"/>
      <c r="B39" s="9"/>
      <c r="C39" s="9" t="s">
        <v>24</v>
      </c>
      <c r="D39" s="220" t="e">
        <f>AVERAGE(G9:G38)</f>
        <v>#DIV/0!</v>
      </c>
      <c r="E39" s="221"/>
      <c r="F39" s="221"/>
      <c r="G39" s="222"/>
      <c r="H39" s="212" t="e">
        <f>AVERAGE(K9:K38)</f>
        <v>#DIV/0!</v>
      </c>
      <c r="I39" s="213"/>
      <c r="J39" s="213"/>
      <c r="K39" s="247"/>
      <c r="L39" s="212" t="e">
        <f>AVERAGE(O9:O38)</f>
        <v>#DIV/0!</v>
      </c>
      <c r="M39" s="213"/>
      <c r="N39" s="213"/>
      <c r="O39" s="214"/>
    </row>
    <row r="40" spans="1:15" s="23" customFormat="1" ht="17.100000000000001" customHeight="1">
      <c r="A40" s="10"/>
      <c r="B40" s="11"/>
      <c r="C40" s="12" t="s">
        <v>25</v>
      </c>
      <c r="D40" s="240" t="e">
        <f>MIN(G9:G38)</f>
        <v>#DIV/0!</v>
      </c>
      <c r="E40" s="241"/>
      <c r="F40" s="241"/>
      <c r="G40" s="242"/>
      <c r="H40" s="215" t="e">
        <f>MIN(K9:K38)</f>
        <v>#DIV/0!</v>
      </c>
      <c r="I40" s="216"/>
      <c r="J40" s="216"/>
      <c r="K40" s="217"/>
      <c r="L40" s="215" t="e">
        <f>MIN(O9:O38)</f>
        <v>#DIV/0!</v>
      </c>
      <c r="M40" s="216"/>
      <c r="N40" s="216"/>
      <c r="O40" s="227"/>
    </row>
    <row r="41" spans="1:15" s="23" customFormat="1" ht="17.100000000000001" customHeight="1" thickBot="1">
      <c r="A41" s="13"/>
      <c r="B41" s="14"/>
      <c r="C41" s="15" t="s">
        <v>26</v>
      </c>
      <c r="D41" s="228" t="e">
        <f>MAX(G9:G38)</f>
        <v>#DIV/0!</v>
      </c>
      <c r="E41" s="229"/>
      <c r="F41" s="229"/>
      <c r="G41" s="230"/>
      <c r="H41" s="243" t="e">
        <f>MAX(K9:K38)</f>
        <v>#DIV/0!</v>
      </c>
      <c r="I41" s="244"/>
      <c r="J41" s="244"/>
      <c r="K41" s="245"/>
      <c r="L41" s="243" t="e">
        <f>MAX(O9:O38)</f>
        <v>#DIV/0!</v>
      </c>
      <c r="M41" s="244"/>
      <c r="N41" s="244"/>
      <c r="O41" s="246"/>
    </row>
    <row r="42" spans="1:15" s="23" customFormat="1" ht="13.5" customHeight="1">
      <c r="A42" s="16" t="s">
        <v>11</v>
      </c>
      <c r="B42" s="16"/>
      <c r="C42" s="16"/>
      <c r="D42" s="16"/>
      <c r="E42" s="223" t="s">
        <v>13</v>
      </c>
      <c r="F42" s="223"/>
      <c r="G42" s="223"/>
      <c r="H42" s="16"/>
      <c r="I42" s="16"/>
      <c r="J42" s="16"/>
      <c r="K42" s="147" t="s">
        <v>14</v>
      </c>
      <c r="L42" s="147"/>
      <c r="M42" s="16"/>
      <c r="N42" s="16"/>
      <c r="O42" s="17" t="s">
        <v>15</v>
      </c>
    </row>
    <row r="43" spans="1:15" s="23" customFormat="1" ht="15.75" customHeight="1">
      <c r="A43" s="16" t="s">
        <v>12</v>
      </c>
      <c r="B43" s="16"/>
      <c r="C43" s="16"/>
      <c r="D43" s="16"/>
      <c r="E43" s="18"/>
      <c r="F43" s="18"/>
      <c r="G43" s="18"/>
      <c r="H43" s="108" t="str">
        <f>Sheet1!H42</f>
        <v>Reference:</v>
      </c>
      <c r="I43" s="18" t="str">
        <f>Sheet1!I42</f>
        <v>MRMP:00001429.003 GCAS:21064567.005</v>
      </c>
      <c r="J43" s="18"/>
      <c r="K43" s="18"/>
      <c r="L43" s="18"/>
      <c r="M43" s="16"/>
      <c r="N43" s="16"/>
      <c r="O43" s="16"/>
    </row>
    <row r="44" spans="1:15" s="23" customFormat="1" ht="9.75" customHeight="1">
      <c r="A44" s="16" t="s">
        <v>21</v>
      </c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223" t="s">
        <v>119</v>
      </c>
      <c r="O44" s="223"/>
    </row>
    <row r="45" spans="1:15" s="23" customFormat="1" ht="9.75" customHeight="1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7"/>
      <c r="O45" s="17"/>
    </row>
    <row r="46" spans="1:15" s="21" customFormat="1" ht="15" customHeight="1">
      <c r="A46" s="223" t="s">
        <v>9</v>
      </c>
      <c r="B46" s="223"/>
      <c r="C46" s="223"/>
      <c r="D46" s="223"/>
      <c r="E46" s="223"/>
      <c r="F46" s="223"/>
      <c r="G46" s="223"/>
      <c r="H46" s="223"/>
      <c r="I46" s="223"/>
      <c r="J46" s="223"/>
      <c r="K46" s="223"/>
      <c r="L46" s="223"/>
      <c r="M46" s="223"/>
      <c r="N46" s="167" t="s">
        <v>27</v>
      </c>
      <c r="O46" s="167"/>
    </row>
    <row r="47" spans="1:15" s="21" customFormat="1" ht="16.5" customHeight="1">
      <c r="A47" s="169" t="s">
        <v>10</v>
      </c>
      <c r="B47" s="169"/>
      <c r="C47" s="169"/>
      <c r="D47" s="169"/>
      <c r="E47" s="169"/>
      <c r="F47" s="169"/>
      <c r="G47" s="169"/>
      <c r="H47" s="169"/>
      <c r="I47" s="169"/>
      <c r="J47" s="169"/>
      <c r="K47" s="169"/>
      <c r="L47" s="169"/>
      <c r="M47" s="169"/>
      <c r="N47" s="168" t="s">
        <v>28</v>
      </c>
      <c r="O47" s="168"/>
    </row>
    <row r="48" spans="1:15" s="21" customFormat="1" ht="12" customHeight="1" thickBot="1">
      <c r="A48" s="169"/>
      <c r="B48" s="169"/>
      <c r="C48" s="169"/>
      <c r="D48" s="169"/>
      <c r="E48" s="169"/>
      <c r="F48" s="169"/>
      <c r="G48" s="169"/>
      <c r="H48" s="169"/>
      <c r="I48" s="169"/>
      <c r="J48" s="169"/>
      <c r="K48" s="169"/>
      <c r="L48" s="169"/>
      <c r="M48" s="169"/>
      <c r="N48" s="160" t="s">
        <v>19</v>
      </c>
      <c r="O48" s="160"/>
    </row>
    <row r="49" spans="1:17" s="16" customFormat="1" ht="23.25" customHeight="1">
      <c r="A49" s="34" t="s">
        <v>1</v>
      </c>
      <c r="B49" s="170" t="str">
        <f>Sheet1!C4</f>
        <v>APE-176(18)CP(LCC+WW)BS</v>
      </c>
      <c r="C49" s="206"/>
      <c r="D49" s="171"/>
      <c r="E49" s="182" t="s">
        <v>3</v>
      </c>
      <c r="F49" s="182"/>
      <c r="G49" s="182">
        <f>Sheet1!H4</f>
        <v>0</v>
      </c>
      <c r="H49" s="182"/>
      <c r="I49" s="37" t="s">
        <v>5</v>
      </c>
      <c r="J49" s="182">
        <f>Sheet1!L4</f>
        <v>1</v>
      </c>
      <c r="K49" s="182"/>
      <c r="L49" s="37" t="s">
        <v>7</v>
      </c>
      <c r="M49" s="205">
        <f>Sheet1!O4</f>
        <v>0</v>
      </c>
      <c r="N49" s="206"/>
      <c r="O49" s="207"/>
    </row>
    <row r="50" spans="1:17" s="16" customFormat="1" ht="23.25" customHeight="1">
      <c r="A50" s="41" t="s">
        <v>2</v>
      </c>
      <c r="B50" s="187" t="str">
        <f>Sheet1!C5</f>
        <v>18 x 176 x 9000</v>
      </c>
      <c r="C50" s="204"/>
      <c r="D50" s="188"/>
      <c r="E50" s="184" t="s">
        <v>4</v>
      </c>
      <c r="F50" s="184"/>
      <c r="G50" s="210">
        <f>Sheet1!H5</f>
        <v>0</v>
      </c>
      <c r="H50" s="210"/>
      <c r="I50" s="40" t="s">
        <v>6</v>
      </c>
      <c r="J50" s="184">
        <f>Sheet1!L5</f>
        <v>0</v>
      </c>
      <c r="K50" s="184"/>
      <c r="L50" s="40" t="s">
        <v>8</v>
      </c>
      <c r="M50" s="208">
        <f>Sheet1!O5</f>
        <v>0</v>
      </c>
      <c r="N50" s="204"/>
      <c r="O50" s="209"/>
    </row>
    <row r="51" spans="1:17" s="22" customFormat="1" ht="19.5" customHeight="1" thickBot="1">
      <c r="A51" s="239" t="s">
        <v>35</v>
      </c>
      <c r="B51" s="218"/>
      <c r="C51" s="218"/>
      <c r="D51" s="218" t="s">
        <v>137</v>
      </c>
      <c r="E51" s="218"/>
      <c r="F51" s="218"/>
      <c r="G51" s="218"/>
      <c r="H51" s="218"/>
      <c r="I51" s="218"/>
      <c r="J51" s="218"/>
      <c r="K51" s="218"/>
      <c r="L51" s="218"/>
      <c r="M51" s="218"/>
      <c r="N51" s="218"/>
      <c r="O51" s="219"/>
    </row>
    <row r="52" spans="1:17" s="22" customFormat="1" ht="15.75" customHeight="1">
      <c r="A52" s="231" t="s">
        <v>0</v>
      </c>
      <c r="B52" s="223"/>
      <c r="C52" s="232"/>
      <c r="D52" s="211" t="s">
        <v>18</v>
      </c>
      <c r="E52" s="211"/>
      <c r="F52" s="211"/>
      <c r="G52" s="211"/>
      <c r="H52" s="236" t="s">
        <v>128</v>
      </c>
      <c r="I52" s="237"/>
      <c r="J52" s="237"/>
      <c r="K52" s="238"/>
      <c r="L52" s="224" t="s">
        <v>36</v>
      </c>
      <c r="M52" s="225"/>
      <c r="N52" s="225"/>
      <c r="O52" s="226"/>
    </row>
    <row r="53" spans="1:17" s="22" customFormat="1" ht="15.75" customHeight="1" thickBot="1">
      <c r="A53" s="233"/>
      <c r="B53" s="234"/>
      <c r="C53" s="235"/>
      <c r="D53" s="44">
        <v>1</v>
      </c>
      <c r="E53" s="44">
        <v>2</v>
      </c>
      <c r="F53" s="44">
        <v>3</v>
      </c>
      <c r="G53" s="44" t="s">
        <v>17</v>
      </c>
      <c r="H53" s="43">
        <v>1</v>
      </c>
      <c r="I53" s="44">
        <v>2</v>
      </c>
      <c r="J53" s="44">
        <v>3</v>
      </c>
      <c r="K53" s="44" t="s">
        <v>17</v>
      </c>
      <c r="L53" s="44">
        <v>1</v>
      </c>
      <c r="M53" s="44">
        <v>2</v>
      </c>
      <c r="N53" s="44">
        <v>3</v>
      </c>
      <c r="O53" s="45" t="s">
        <v>17</v>
      </c>
    </row>
    <row r="54" spans="1:17" ht="19.5" customHeight="1">
      <c r="A54" s="29">
        <f>Sheet1!A8</f>
        <v>0</v>
      </c>
      <c r="B54" s="12">
        <f>Sheet1!B8</f>
        <v>0</v>
      </c>
      <c r="C54" s="12">
        <f>Sheet1!C8</f>
        <v>0</v>
      </c>
      <c r="D54" s="95"/>
      <c r="E54" s="95"/>
      <c r="F54" s="95"/>
      <c r="G54" s="42" t="e">
        <f>AVERAGE(D54:F54)</f>
        <v>#DIV/0!</v>
      </c>
      <c r="H54" s="115"/>
      <c r="I54" s="115"/>
      <c r="J54" s="115"/>
      <c r="K54" s="86" t="e">
        <f>AVERAGE(H54:J54)</f>
        <v>#DIV/0!</v>
      </c>
      <c r="L54" s="115"/>
      <c r="M54" s="115"/>
      <c r="N54" s="115"/>
      <c r="O54" s="88" t="e">
        <f>AVERAGE(L54:N54)</f>
        <v>#DIV/0!</v>
      </c>
      <c r="P54" s="90"/>
    </row>
    <row r="55" spans="1:17" ht="19.5" customHeight="1">
      <c r="A55" s="29">
        <f>Sheet1!A9</f>
        <v>0</v>
      </c>
      <c r="B55" s="12">
        <f>Sheet1!B9</f>
        <v>0</v>
      </c>
      <c r="C55" s="12">
        <f>Sheet1!C9</f>
        <v>0</v>
      </c>
      <c r="D55" s="95"/>
      <c r="E55" s="95"/>
      <c r="F55" s="95"/>
      <c r="G55" s="42" t="e">
        <f t="shared" ref="G55:G83" si="3">AVERAGE(D55:F55)</f>
        <v>#DIV/0!</v>
      </c>
      <c r="H55" s="115"/>
      <c r="I55" s="115"/>
      <c r="J55" s="115"/>
      <c r="K55" s="86" t="e">
        <f t="shared" ref="K55:K83" si="4">AVERAGE(H55:J55)</f>
        <v>#DIV/0!</v>
      </c>
      <c r="L55" s="115"/>
      <c r="M55" s="115"/>
      <c r="N55" s="115"/>
      <c r="O55" s="88" t="e">
        <f t="shared" ref="O55:O83" si="5">AVERAGE(L55:N55)</f>
        <v>#DIV/0!</v>
      </c>
      <c r="P55" s="90"/>
      <c r="Q55" s="6" t="s">
        <v>22</v>
      </c>
    </row>
    <row r="56" spans="1:17" ht="19.5" customHeight="1">
      <c r="A56" s="29">
        <f>Sheet1!A10</f>
        <v>0</v>
      </c>
      <c r="B56" s="12">
        <f>Sheet1!B10</f>
        <v>0</v>
      </c>
      <c r="C56" s="12">
        <f>Sheet1!C10</f>
        <v>0</v>
      </c>
      <c r="D56" s="95"/>
      <c r="E56" s="95"/>
      <c r="F56" s="95"/>
      <c r="G56" s="42" t="e">
        <f t="shared" si="3"/>
        <v>#DIV/0!</v>
      </c>
      <c r="H56" s="115"/>
      <c r="I56" s="115"/>
      <c r="J56" s="115"/>
      <c r="K56" s="86" t="e">
        <f t="shared" si="4"/>
        <v>#DIV/0!</v>
      </c>
      <c r="L56" s="115"/>
      <c r="M56" s="115"/>
      <c r="N56" s="115"/>
      <c r="O56" s="88" t="e">
        <f t="shared" si="5"/>
        <v>#DIV/0!</v>
      </c>
      <c r="P56" s="90"/>
    </row>
    <row r="57" spans="1:17" ht="19.5" customHeight="1">
      <c r="A57" s="29">
        <f>Sheet1!A11</f>
        <v>0</v>
      </c>
      <c r="B57" s="12">
        <f>Sheet1!B11</f>
        <v>0</v>
      </c>
      <c r="C57" s="12">
        <f>Sheet1!C11</f>
        <v>0</v>
      </c>
      <c r="D57" s="95"/>
      <c r="E57" s="95"/>
      <c r="F57" s="95"/>
      <c r="G57" s="42" t="e">
        <f t="shared" si="3"/>
        <v>#DIV/0!</v>
      </c>
      <c r="H57" s="115"/>
      <c r="I57" s="115"/>
      <c r="J57" s="115"/>
      <c r="K57" s="86" t="e">
        <f t="shared" si="4"/>
        <v>#DIV/0!</v>
      </c>
      <c r="L57" s="115"/>
      <c r="M57" s="115"/>
      <c r="N57" s="115"/>
      <c r="O57" s="88" t="e">
        <f t="shared" si="5"/>
        <v>#DIV/0!</v>
      </c>
      <c r="P57" s="90"/>
    </row>
    <row r="58" spans="1:17" ht="19.5" customHeight="1">
      <c r="A58" s="29">
        <f>Sheet1!A12</f>
        <v>0</v>
      </c>
      <c r="B58" s="12">
        <f>Sheet1!B12</f>
        <v>0</v>
      </c>
      <c r="C58" s="12">
        <f>Sheet1!C12</f>
        <v>0</v>
      </c>
      <c r="D58" s="95"/>
      <c r="E58" s="95"/>
      <c r="F58" s="95"/>
      <c r="G58" s="42" t="e">
        <f t="shared" si="3"/>
        <v>#DIV/0!</v>
      </c>
      <c r="H58" s="115"/>
      <c r="I58" s="115"/>
      <c r="J58" s="115"/>
      <c r="K58" s="86" t="e">
        <f t="shared" si="4"/>
        <v>#DIV/0!</v>
      </c>
      <c r="L58" s="115"/>
      <c r="M58" s="115"/>
      <c r="N58" s="115"/>
      <c r="O58" s="88" t="e">
        <f t="shared" si="5"/>
        <v>#DIV/0!</v>
      </c>
      <c r="P58" s="90"/>
    </row>
    <row r="59" spans="1:17" ht="19.5" customHeight="1">
      <c r="A59" s="29">
        <f>Sheet1!A13</f>
        <v>0</v>
      </c>
      <c r="B59" s="12">
        <f>Sheet1!B13</f>
        <v>0</v>
      </c>
      <c r="C59" s="12">
        <f>Sheet1!C13</f>
        <v>0</v>
      </c>
      <c r="D59" s="95"/>
      <c r="E59" s="95"/>
      <c r="F59" s="95"/>
      <c r="G59" s="42" t="e">
        <f t="shared" si="3"/>
        <v>#DIV/0!</v>
      </c>
      <c r="H59" s="115"/>
      <c r="I59" s="115"/>
      <c r="J59" s="115"/>
      <c r="K59" s="86" t="e">
        <f t="shared" si="4"/>
        <v>#DIV/0!</v>
      </c>
      <c r="L59" s="115"/>
      <c r="M59" s="115"/>
      <c r="N59" s="115"/>
      <c r="O59" s="88" t="e">
        <f t="shared" si="5"/>
        <v>#DIV/0!</v>
      </c>
      <c r="P59" s="90"/>
    </row>
    <row r="60" spans="1:17" ht="19.5" customHeight="1">
      <c r="A60" s="29">
        <f>Sheet1!A14</f>
        <v>0</v>
      </c>
      <c r="B60" s="12">
        <f>Sheet1!B14</f>
        <v>0</v>
      </c>
      <c r="C60" s="12">
        <f>Sheet1!C14</f>
        <v>0</v>
      </c>
      <c r="D60" s="95"/>
      <c r="E60" s="95"/>
      <c r="F60" s="95"/>
      <c r="G60" s="42" t="e">
        <f t="shared" si="3"/>
        <v>#DIV/0!</v>
      </c>
      <c r="H60" s="115"/>
      <c r="I60" s="115"/>
      <c r="J60" s="115"/>
      <c r="K60" s="86" t="e">
        <f t="shared" si="4"/>
        <v>#DIV/0!</v>
      </c>
      <c r="L60" s="115"/>
      <c r="M60" s="115"/>
      <c r="N60" s="115"/>
      <c r="O60" s="88" t="e">
        <f t="shared" si="5"/>
        <v>#DIV/0!</v>
      </c>
      <c r="P60" s="90"/>
    </row>
    <row r="61" spans="1:17" ht="19.5" customHeight="1">
      <c r="A61" s="29">
        <f>Sheet1!A15</f>
        <v>0</v>
      </c>
      <c r="B61" s="12">
        <f>Sheet1!B15</f>
        <v>0</v>
      </c>
      <c r="C61" s="12">
        <f>Sheet1!C15</f>
        <v>0</v>
      </c>
      <c r="D61" s="95"/>
      <c r="E61" s="95"/>
      <c r="F61" s="95"/>
      <c r="G61" s="42" t="e">
        <f>AVERAGE(D61:F61)</f>
        <v>#DIV/0!</v>
      </c>
      <c r="H61" s="115"/>
      <c r="I61" s="115"/>
      <c r="J61" s="115"/>
      <c r="K61" s="86" t="e">
        <f t="shared" si="4"/>
        <v>#DIV/0!</v>
      </c>
      <c r="L61" s="115"/>
      <c r="M61" s="115"/>
      <c r="N61" s="115"/>
      <c r="O61" s="88" t="e">
        <f t="shared" si="5"/>
        <v>#DIV/0!</v>
      </c>
      <c r="P61" s="90"/>
    </row>
    <row r="62" spans="1:17" ht="19.5" customHeight="1">
      <c r="A62" s="29">
        <f>Sheet1!A16</f>
        <v>0</v>
      </c>
      <c r="B62" s="12">
        <f>Sheet1!B16</f>
        <v>0</v>
      </c>
      <c r="C62" s="12">
        <f>Sheet1!C16</f>
        <v>0</v>
      </c>
      <c r="D62" s="95"/>
      <c r="E62" s="95"/>
      <c r="F62" s="95"/>
      <c r="G62" s="42" t="e">
        <f t="shared" si="3"/>
        <v>#DIV/0!</v>
      </c>
      <c r="H62" s="115"/>
      <c r="I62" s="115"/>
      <c r="J62" s="115"/>
      <c r="K62" s="86" t="e">
        <f t="shared" si="4"/>
        <v>#DIV/0!</v>
      </c>
      <c r="L62" s="115"/>
      <c r="M62" s="115"/>
      <c r="N62" s="115"/>
      <c r="O62" s="88" t="e">
        <f t="shared" si="5"/>
        <v>#DIV/0!</v>
      </c>
      <c r="P62" s="90"/>
    </row>
    <row r="63" spans="1:17" ht="19.5" customHeight="1">
      <c r="A63" s="29">
        <f>Sheet1!A17</f>
        <v>0</v>
      </c>
      <c r="B63" s="12">
        <f>Sheet1!B17</f>
        <v>0</v>
      </c>
      <c r="C63" s="12">
        <f>Sheet1!C17</f>
        <v>0</v>
      </c>
      <c r="D63" s="95"/>
      <c r="E63" s="95"/>
      <c r="F63" s="95"/>
      <c r="G63" s="42" t="e">
        <f t="shared" si="3"/>
        <v>#DIV/0!</v>
      </c>
      <c r="H63" s="115"/>
      <c r="I63" s="115"/>
      <c r="J63" s="115"/>
      <c r="K63" s="86" t="e">
        <f t="shared" si="4"/>
        <v>#DIV/0!</v>
      </c>
      <c r="L63" s="115"/>
      <c r="M63" s="115"/>
      <c r="N63" s="115"/>
      <c r="O63" s="88" t="e">
        <f t="shared" si="5"/>
        <v>#DIV/0!</v>
      </c>
      <c r="P63" s="90"/>
    </row>
    <row r="64" spans="1:17" ht="19.5" customHeight="1">
      <c r="A64" s="29">
        <f>Sheet1!A18</f>
        <v>0</v>
      </c>
      <c r="B64" s="12">
        <f>Sheet1!B18</f>
        <v>0</v>
      </c>
      <c r="C64" s="12">
        <f>Sheet1!C18</f>
        <v>0</v>
      </c>
      <c r="D64" s="95"/>
      <c r="E64" s="95"/>
      <c r="F64" s="95"/>
      <c r="G64" s="42" t="e">
        <f t="shared" si="3"/>
        <v>#DIV/0!</v>
      </c>
      <c r="H64" s="115"/>
      <c r="I64" s="115"/>
      <c r="J64" s="115"/>
      <c r="K64" s="86" t="e">
        <f t="shared" si="4"/>
        <v>#DIV/0!</v>
      </c>
      <c r="L64" s="115"/>
      <c r="M64" s="115"/>
      <c r="N64" s="115"/>
      <c r="O64" s="88" t="e">
        <f t="shared" si="5"/>
        <v>#DIV/0!</v>
      </c>
      <c r="P64" s="90"/>
    </row>
    <row r="65" spans="1:17" ht="19.5" customHeight="1">
      <c r="A65" s="29">
        <f>Sheet1!A19</f>
        <v>0</v>
      </c>
      <c r="B65" s="12">
        <f>Sheet1!B19</f>
        <v>0</v>
      </c>
      <c r="C65" s="12">
        <f>Sheet1!C19</f>
        <v>0</v>
      </c>
      <c r="D65" s="95"/>
      <c r="E65" s="95"/>
      <c r="F65" s="95"/>
      <c r="G65" s="42" t="e">
        <f t="shared" si="3"/>
        <v>#DIV/0!</v>
      </c>
      <c r="H65" s="115"/>
      <c r="I65" s="115"/>
      <c r="J65" s="115"/>
      <c r="K65" s="86" t="e">
        <f t="shared" si="4"/>
        <v>#DIV/0!</v>
      </c>
      <c r="L65" s="115"/>
      <c r="M65" s="115"/>
      <c r="N65" s="115"/>
      <c r="O65" s="88" t="e">
        <f t="shared" si="5"/>
        <v>#DIV/0!</v>
      </c>
      <c r="P65" s="90"/>
    </row>
    <row r="66" spans="1:17" ht="19.5" customHeight="1">
      <c r="A66" s="29">
        <f>Sheet1!A20</f>
        <v>0</v>
      </c>
      <c r="B66" s="12">
        <f>Sheet1!B20</f>
        <v>0</v>
      </c>
      <c r="C66" s="12">
        <f>Sheet1!C20</f>
        <v>0</v>
      </c>
      <c r="D66" s="95"/>
      <c r="E66" s="95"/>
      <c r="F66" s="95"/>
      <c r="G66" s="42" t="e">
        <f t="shared" si="3"/>
        <v>#DIV/0!</v>
      </c>
      <c r="H66" s="115"/>
      <c r="I66" s="115"/>
      <c r="J66" s="115"/>
      <c r="K66" s="86" t="e">
        <f t="shared" si="4"/>
        <v>#DIV/0!</v>
      </c>
      <c r="L66" s="115"/>
      <c r="M66" s="115"/>
      <c r="N66" s="115"/>
      <c r="O66" s="88" t="e">
        <f t="shared" si="5"/>
        <v>#DIV/0!</v>
      </c>
      <c r="P66" s="90"/>
    </row>
    <row r="67" spans="1:17" ht="19.5" customHeight="1">
      <c r="A67" s="29">
        <f>Sheet1!A21</f>
        <v>0</v>
      </c>
      <c r="B67" s="12">
        <f>Sheet1!B21</f>
        <v>0</v>
      </c>
      <c r="C67" s="12">
        <f>Sheet1!C21</f>
        <v>0</v>
      </c>
      <c r="D67" s="95"/>
      <c r="E67" s="95"/>
      <c r="F67" s="95"/>
      <c r="G67" s="42" t="e">
        <f t="shared" si="3"/>
        <v>#DIV/0!</v>
      </c>
      <c r="H67" s="115"/>
      <c r="I67" s="115"/>
      <c r="J67" s="115"/>
      <c r="K67" s="86" t="e">
        <f t="shared" si="4"/>
        <v>#DIV/0!</v>
      </c>
      <c r="L67" s="115"/>
      <c r="M67" s="115"/>
      <c r="N67" s="115"/>
      <c r="O67" s="88" t="e">
        <f t="shared" si="5"/>
        <v>#DIV/0!</v>
      </c>
      <c r="P67" s="90"/>
    </row>
    <row r="68" spans="1:17" ht="19.5" customHeight="1">
      <c r="A68" s="29">
        <f>Sheet1!A22</f>
        <v>0</v>
      </c>
      <c r="B68" s="12">
        <f>Sheet1!B22</f>
        <v>0</v>
      </c>
      <c r="C68" s="12">
        <f>Sheet1!C22</f>
        <v>0</v>
      </c>
      <c r="D68" s="95"/>
      <c r="E68" s="95"/>
      <c r="F68" s="95"/>
      <c r="G68" s="42" t="e">
        <f t="shared" si="3"/>
        <v>#DIV/0!</v>
      </c>
      <c r="H68" s="115"/>
      <c r="I68" s="115"/>
      <c r="J68" s="115"/>
      <c r="K68" s="86" t="e">
        <f t="shared" si="4"/>
        <v>#DIV/0!</v>
      </c>
      <c r="L68" s="115"/>
      <c r="M68" s="115"/>
      <c r="N68" s="115"/>
      <c r="O68" s="88" t="e">
        <f t="shared" si="5"/>
        <v>#DIV/0!</v>
      </c>
      <c r="P68" s="90"/>
    </row>
    <row r="69" spans="1:17" ht="19.5" customHeight="1">
      <c r="A69" s="29">
        <f>Sheet1!A23</f>
        <v>0</v>
      </c>
      <c r="B69" s="12">
        <f>Sheet1!B23</f>
        <v>0</v>
      </c>
      <c r="C69" s="12">
        <f>Sheet1!C23</f>
        <v>0</v>
      </c>
      <c r="D69" s="95"/>
      <c r="E69" s="95"/>
      <c r="F69" s="95"/>
      <c r="G69" s="42" t="e">
        <f t="shared" si="3"/>
        <v>#DIV/0!</v>
      </c>
      <c r="H69" s="115"/>
      <c r="I69" s="115"/>
      <c r="J69" s="115"/>
      <c r="K69" s="86" t="e">
        <f t="shared" si="4"/>
        <v>#DIV/0!</v>
      </c>
      <c r="L69" s="115"/>
      <c r="M69" s="115"/>
      <c r="N69" s="115"/>
      <c r="O69" s="88" t="e">
        <f t="shared" si="5"/>
        <v>#DIV/0!</v>
      </c>
      <c r="P69" s="90"/>
    </row>
    <row r="70" spans="1:17" ht="19.5" customHeight="1">
      <c r="A70" s="29">
        <f>Sheet1!A24</f>
        <v>0</v>
      </c>
      <c r="B70" s="12">
        <f>Sheet1!B24</f>
        <v>0</v>
      </c>
      <c r="C70" s="12">
        <f>Sheet1!C24</f>
        <v>0</v>
      </c>
      <c r="D70" s="95"/>
      <c r="E70" s="95"/>
      <c r="F70" s="95"/>
      <c r="G70" s="42" t="e">
        <f t="shared" si="3"/>
        <v>#DIV/0!</v>
      </c>
      <c r="H70" s="115"/>
      <c r="I70" s="115"/>
      <c r="J70" s="115"/>
      <c r="K70" s="86" t="e">
        <f t="shared" si="4"/>
        <v>#DIV/0!</v>
      </c>
      <c r="L70" s="115"/>
      <c r="M70" s="115"/>
      <c r="N70" s="115"/>
      <c r="O70" s="88" t="e">
        <f t="shared" si="5"/>
        <v>#DIV/0!</v>
      </c>
      <c r="P70" s="90"/>
    </row>
    <row r="71" spans="1:17" ht="19.5" customHeight="1">
      <c r="A71" s="29">
        <f>Sheet1!A25</f>
        <v>0</v>
      </c>
      <c r="B71" s="12">
        <f>Sheet1!B25</f>
        <v>0</v>
      </c>
      <c r="C71" s="12">
        <f>Sheet1!C25</f>
        <v>0</v>
      </c>
      <c r="D71" s="95"/>
      <c r="E71" s="95"/>
      <c r="F71" s="95"/>
      <c r="G71" s="42" t="e">
        <f t="shared" si="3"/>
        <v>#DIV/0!</v>
      </c>
      <c r="H71" s="115"/>
      <c r="I71" s="115"/>
      <c r="J71" s="115"/>
      <c r="K71" s="86" t="e">
        <f t="shared" si="4"/>
        <v>#DIV/0!</v>
      </c>
      <c r="L71" s="115"/>
      <c r="M71" s="115"/>
      <c r="N71" s="115"/>
      <c r="O71" s="88" t="e">
        <f t="shared" si="5"/>
        <v>#DIV/0!</v>
      </c>
      <c r="P71" s="90"/>
    </row>
    <row r="72" spans="1:17" ht="19.5" customHeight="1">
      <c r="A72" s="29">
        <f>Sheet1!A26</f>
        <v>0</v>
      </c>
      <c r="B72" s="12">
        <f>Sheet1!B26</f>
        <v>0</v>
      </c>
      <c r="C72" s="12">
        <f>Sheet1!C26</f>
        <v>0</v>
      </c>
      <c r="D72" s="95"/>
      <c r="E72" s="95"/>
      <c r="F72" s="95"/>
      <c r="G72" s="42" t="e">
        <f t="shared" si="3"/>
        <v>#DIV/0!</v>
      </c>
      <c r="H72" s="115"/>
      <c r="I72" s="115"/>
      <c r="J72" s="115"/>
      <c r="K72" s="86" t="e">
        <f t="shared" si="4"/>
        <v>#DIV/0!</v>
      </c>
      <c r="L72" s="115"/>
      <c r="M72" s="115"/>
      <c r="N72" s="115"/>
      <c r="O72" s="88" t="e">
        <f t="shared" si="5"/>
        <v>#DIV/0!</v>
      </c>
      <c r="P72" s="90"/>
    </row>
    <row r="73" spans="1:17" ht="19.5" customHeight="1">
      <c r="A73" s="29">
        <f>Sheet1!A27</f>
        <v>0</v>
      </c>
      <c r="B73" s="12">
        <f>Sheet1!B27</f>
        <v>0</v>
      </c>
      <c r="C73" s="12">
        <f>Sheet1!C27</f>
        <v>0</v>
      </c>
      <c r="D73" s="95"/>
      <c r="E73" s="95"/>
      <c r="F73" s="95"/>
      <c r="G73" s="42" t="e">
        <f t="shared" si="3"/>
        <v>#DIV/0!</v>
      </c>
      <c r="H73" s="115"/>
      <c r="I73" s="115"/>
      <c r="J73" s="115"/>
      <c r="K73" s="86" t="e">
        <f t="shared" si="4"/>
        <v>#DIV/0!</v>
      </c>
      <c r="L73" s="115"/>
      <c r="M73" s="115"/>
      <c r="N73" s="115"/>
      <c r="O73" s="88" t="e">
        <f t="shared" si="5"/>
        <v>#DIV/0!</v>
      </c>
      <c r="P73" s="90"/>
    </row>
    <row r="74" spans="1:17" ht="19.5" customHeight="1">
      <c r="A74" s="29">
        <f>Sheet1!A28</f>
        <v>0</v>
      </c>
      <c r="B74" s="12">
        <f>Sheet1!B28</f>
        <v>0</v>
      </c>
      <c r="C74" s="12">
        <f>Sheet1!C28</f>
        <v>0</v>
      </c>
      <c r="D74" s="95"/>
      <c r="E74" s="95"/>
      <c r="F74" s="95"/>
      <c r="G74" s="42" t="e">
        <f>AVERAGE(D74:F74)</f>
        <v>#DIV/0!</v>
      </c>
      <c r="H74" s="115"/>
      <c r="I74" s="115"/>
      <c r="J74" s="115"/>
      <c r="K74" s="86" t="e">
        <f t="shared" si="4"/>
        <v>#DIV/0!</v>
      </c>
      <c r="L74" s="115"/>
      <c r="M74" s="115"/>
      <c r="N74" s="115"/>
      <c r="O74" s="88" t="e">
        <f t="shared" si="5"/>
        <v>#DIV/0!</v>
      </c>
      <c r="P74" s="90"/>
    </row>
    <row r="75" spans="1:17" ht="19.5" customHeight="1">
      <c r="A75" s="29">
        <f>Sheet1!A29</f>
        <v>0</v>
      </c>
      <c r="B75" s="12">
        <f>Sheet1!B29</f>
        <v>0</v>
      </c>
      <c r="C75" s="12">
        <f>Sheet1!C29</f>
        <v>0</v>
      </c>
      <c r="D75" s="95"/>
      <c r="E75" s="95"/>
      <c r="F75" s="95"/>
      <c r="G75" s="42" t="e">
        <f>AVERAGE(D75:F75)</f>
        <v>#DIV/0!</v>
      </c>
      <c r="H75" s="115"/>
      <c r="I75" s="115"/>
      <c r="J75" s="115"/>
      <c r="K75" s="86" t="e">
        <f t="shared" si="4"/>
        <v>#DIV/0!</v>
      </c>
      <c r="L75" s="115"/>
      <c r="M75" s="115"/>
      <c r="N75" s="115"/>
      <c r="O75" s="88" t="e">
        <f t="shared" si="5"/>
        <v>#DIV/0!</v>
      </c>
      <c r="P75" s="90"/>
    </row>
    <row r="76" spans="1:17" ht="19.5" customHeight="1">
      <c r="A76" s="29">
        <f>Sheet1!A30</f>
        <v>0</v>
      </c>
      <c r="B76" s="12">
        <f>Sheet1!B30</f>
        <v>0</v>
      </c>
      <c r="C76" s="12">
        <f>Sheet1!C30</f>
        <v>0</v>
      </c>
      <c r="D76" s="95"/>
      <c r="E76" s="95"/>
      <c r="F76" s="95"/>
      <c r="G76" s="42" t="e">
        <f>AVERAGE(D76:F76)</f>
        <v>#DIV/0!</v>
      </c>
      <c r="H76" s="115"/>
      <c r="I76" s="115"/>
      <c r="J76" s="115"/>
      <c r="K76" s="86" t="e">
        <f t="shared" si="4"/>
        <v>#DIV/0!</v>
      </c>
      <c r="L76" s="115"/>
      <c r="M76" s="115"/>
      <c r="N76" s="115"/>
      <c r="O76" s="88" t="e">
        <f t="shared" si="5"/>
        <v>#DIV/0!</v>
      </c>
      <c r="P76" s="90"/>
      <c r="Q76" s="7"/>
    </row>
    <row r="77" spans="1:17" ht="19.5" customHeight="1">
      <c r="A77" s="29">
        <f>Sheet1!A31</f>
        <v>0</v>
      </c>
      <c r="B77" s="12">
        <f>Sheet1!B31</f>
        <v>0</v>
      </c>
      <c r="C77" s="12">
        <f>Sheet1!C31</f>
        <v>0</v>
      </c>
      <c r="D77" s="95"/>
      <c r="E77" s="95"/>
      <c r="F77" s="95"/>
      <c r="G77" s="42" t="e">
        <f>AVERAGE(D77:F77)</f>
        <v>#DIV/0!</v>
      </c>
      <c r="H77" s="115"/>
      <c r="I77" s="115"/>
      <c r="J77" s="115"/>
      <c r="K77" s="86" t="e">
        <f t="shared" si="4"/>
        <v>#DIV/0!</v>
      </c>
      <c r="L77" s="115"/>
      <c r="M77" s="115"/>
      <c r="N77" s="115"/>
      <c r="O77" s="88" t="e">
        <f t="shared" si="5"/>
        <v>#DIV/0!</v>
      </c>
      <c r="P77" s="90"/>
    </row>
    <row r="78" spans="1:17" ht="19.5" customHeight="1">
      <c r="A78" s="29">
        <f>Sheet1!A32</f>
        <v>0</v>
      </c>
      <c r="B78" s="12">
        <f>Sheet1!B32</f>
        <v>0</v>
      </c>
      <c r="C78" s="12">
        <f>Sheet1!C32</f>
        <v>0</v>
      </c>
      <c r="D78" s="95"/>
      <c r="E78" s="95"/>
      <c r="F78" s="95"/>
      <c r="G78" s="42" t="e">
        <f t="shared" si="3"/>
        <v>#DIV/0!</v>
      </c>
      <c r="H78" s="115"/>
      <c r="I78" s="115"/>
      <c r="J78" s="115"/>
      <c r="K78" s="86" t="e">
        <f t="shared" si="4"/>
        <v>#DIV/0!</v>
      </c>
      <c r="L78" s="115"/>
      <c r="M78" s="115"/>
      <c r="N78" s="115"/>
      <c r="O78" s="88" t="e">
        <f t="shared" si="5"/>
        <v>#DIV/0!</v>
      </c>
      <c r="P78" s="90"/>
    </row>
    <row r="79" spans="1:17" ht="19.5" customHeight="1">
      <c r="A79" s="29">
        <f>Sheet1!A33</f>
        <v>0</v>
      </c>
      <c r="B79" s="12">
        <f>Sheet1!B33</f>
        <v>0</v>
      </c>
      <c r="C79" s="12">
        <f>Sheet1!C33</f>
        <v>0</v>
      </c>
      <c r="D79" s="95"/>
      <c r="E79" s="95"/>
      <c r="F79" s="95"/>
      <c r="G79" s="42" t="e">
        <f>AVERAGE(D79:F79)</f>
        <v>#DIV/0!</v>
      </c>
      <c r="H79" s="115"/>
      <c r="I79" s="115"/>
      <c r="J79" s="115"/>
      <c r="K79" s="86" t="e">
        <f t="shared" si="4"/>
        <v>#DIV/0!</v>
      </c>
      <c r="L79" s="115"/>
      <c r="M79" s="115"/>
      <c r="N79" s="115"/>
      <c r="O79" s="88" t="e">
        <f t="shared" si="5"/>
        <v>#DIV/0!</v>
      </c>
      <c r="P79" s="90"/>
    </row>
    <row r="80" spans="1:17" ht="19.5" customHeight="1">
      <c r="A80" s="29">
        <f>Sheet1!A34</f>
        <v>0</v>
      </c>
      <c r="B80" s="12">
        <f>Sheet1!B34</f>
        <v>0</v>
      </c>
      <c r="C80" s="12">
        <f>Sheet1!C34</f>
        <v>0</v>
      </c>
      <c r="D80" s="95"/>
      <c r="E80" s="95"/>
      <c r="F80" s="95"/>
      <c r="G80" s="42" t="e">
        <f>AVERAGE(D80:F80)</f>
        <v>#DIV/0!</v>
      </c>
      <c r="H80" s="115"/>
      <c r="I80" s="115"/>
      <c r="J80" s="115"/>
      <c r="K80" s="86" t="e">
        <f t="shared" si="4"/>
        <v>#DIV/0!</v>
      </c>
      <c r="L80" s="115"/>
      <c r="M80" s="115"/>
      <c r="N80" s="115"/>
      <c r="O80" s="88" t="e">
        <f t="shared" si="5"/>
        <v>#DIV/0!</v>
      </c>
      <c r="P80" s="90"/>
    </row>
    <row r="81" spans="1:16" ht="19.5" customHeight="1">
      <c r="A81" s="29">
        <f>Sheet1!A35</f>
        <v>0</v>
      </c>
      <c r="B81" s="12">
        <f>Sheet1!B35</f>
        <v>0</v>
      </c>
      <c r="C81" s="12">
        <f>Sheet1!C35</f>
        <v>0</v>
      </c>
      <c r="D81" s="95"/>
      <c r="E81" s="95"/>
      <c r="F81" s="95"/>
      <c r="G81" s="42" t="e">
        <f>AVERAGE(D81:F81)</f>
        <v>#DIV/0!</v>
      </c>
      <c r="H81" s="115"/>
      <c r="I81" s="115"/>
      <c r="J81" s="115"/>
      <c r="K81" s="86" t="e">
        <f t="shared" si="4"/>
        <v>#DIV/0!</v>
      </c>
      <c r="L81" s="115"/>
      <c r="M81" s="115"/>
      <c r="N81" s="115"/>
      <c r="O81" s="88" t="e">
        <f t="shared" si="5"/>
        <v>#DIV/0!</v>
      </c>
      <c r="P81" s="90"/>
    </row>
    <row r="82" spans="1:16" ht="19.5" customHeight="1">
      <c r="A82" s="29">
        <f>Sheet1!A36</f>
        <v>0</v>
      </c>
      <c r="B82" s="12">
        <f>Sheet1!B36</f>
        <v>0</v>
      </c>
      <c r="C82" s="12">
        <f>Sheet1!C36</f>
        <v>0</v>
      </c>
      <c r="D82" s="95"/>
      <c r="E82" s="95"/>
      <c r="F82" s="95"/>
      <c r="G82" s="42" t="e">
        <f>AVERAGE(D82:F82)</f>
        <v>#DIV/0!</v>
      </c>
      <c r="H82" s="115"/>
      <c r="I82" s="115"/>
      <c r="J82" s="115"/>
      <c r="K82" s="86" t="e">
        <f t="shared" si="4"/>
        <v>#DIV/0!</v>
      </c>
      <c r="L82" s="115"/>
      <c r="M82" s="115"/>
      <c r="N82" s="115"/>
      <c r="O82" s="88" t="e">
        <f t="shared" si="5"/>
        <v>#DIV/0!</v>
      </c>
      <c r="P82" s="90"/>
    </row>
    <row r="83" spans="1:16" ht="19.5" customHeight="1" thickBot="1">
      <c r="A83" s="29">
        <f>Sheet1!A37</f>
        <v>0</v>
      </c>
      <c r="B83" s="12">
        <f>Sheet1!B37</f>
        <v>0</v>
      </c>
      <c r="C83" s="12">
        <f>Sheet1!C37</f>
        <v>0</v>
      </c>
      <c r="D83" s="95"/>
      <c r="E83" s="95"/>
      <c r="F83" s="95"/>
      <c r="G83" s="42" t="e">
        <f t="shared" si="3"/>
        <v>#DIV/0!</v>
      </c>
      <c r="H83" s="115"/>
      <c r="I83" s="115"/>
      <c r="J83" s="115"/>
      <c r="K83" s="86" t="e">
        <f t="shared" si="4"/>
        <v>#DIV/0!</v>
      </c>
      <c r="L83" s="115"/>
      <c r="M83" s="115"/>
      <c r="N83" s="115"/>
      <c r="O83" s="88" t="e">
        <f t="shared" si="5"/>
        <v>#DIV/0!</v>
      </c>
      <c r="P83" s="90"/>
    </row>
    <row r="84" spans="1:16" s="23" customFormat="1" ht="19.5" customHeight="1">
      <c r="A84" s="8"/>
      <c r="B84" s="9"/>
      <c r="C84" s="9" t="s">
        <v>24</v>
      </c>
      <c r="D84" s="220" t="e">
        <f>AVERAGE(G54:G83)</f>
        <v>#DIV/0!</v>
      </c>
      <c r="E84" s="221"/>
      <c r="F84" s="221"/>
      <c r="G84" s="222"/>
      <c r="H84" s="212" t="e">
        <f>AVERAGE(K54:K83)</f>
        <v>#DIV/0!</v>
      </c>
      <c r="I84" s="213"/>
      <c r="J84" s="213"/>
      <c r="K84" s="247"/>
      <c r="L84" s="212" t="e">
        <f>AVERAGE(O54:O83)</f>
        <v>#DIV/0!</v>
      </c>
      <c r="M84" s="213"/>
      <c r="N84" s="213"/>
      <c r="O84" s="214"/>
    </row>
    <row r="85" spans="1:16" s="23" customFormat="1" ht="19.5" customHeight="1">
      <c r="A85" s="10"/>
      <c r="B85" s="11"/>
      <c r="C85" s="12" t="s">
        <v>25</v>
      </c>
      <c r="D85" s="240" t="e">
        <f>MIN(G54:G83)</f>
        <v>#DIV/0!</v>
      </c>
      <c r="E85" s="241"/>
      <c r="F85" s="241"/>
      <c r="G85" s="242"/>
      <c r="H85" s="215" t="e">
        <f>MIN(K54:K83)</f>
        <v>#DIV/0!</v>
      </c>
      <c r="I85" s="216"/>
      <c r="J85" s="216"/>
      <c r="K85" s="217"/>
      <c r="L85" s="215" t="e">
        <f>MIN(O54:O83)</f>
        <v>#DIV/0!</v>
      </c>
      <c r="M85" s="216"/>
      <c r="N85" s="216"/>
      <c r="O85" s="227"/>
    </row>
    <row r="86" spans="1:16" s="23" customFormat="1" ht="19.5" customHeight="1" thickBot="1">
      <c r="A86" s="13"/>
      <c r="B86" s="14"/>
      <c r="C86" s="15" t="s">
        <v>26</v>
      </c>
      <c r="D86" s="228" t="e">
        <f>MAX(G54:G83)</f>
        <v>#DIV/0!</v>
      </c>
      <c r="E86" s="229"/>
      <c r="F86" s="229"/>
      <c r="G86" s="230"/>
      <c r="H86" s="243" t="e">
        <f>MAX(K54:K83)</f>
        <v>#DIV/0!</v>
      </c>
      <c r="I86" s="244"/>
      <c r="J86" s="244"/>
      <c r="K86" s="245"/>
      <c r="L86" s="243" t="e">
        <f>MAX(O54:O83)</f>
        <v>#DIV/0!</v>
      </c>
      <c r="M86" s="244"/>
      <c r="N86" s="244"/>
      <c r="O86" s="246"/>
    </row>
    <row r="87" spans="1:16" s="23" customFormat="1" ht="17.25" customHeight="1">
      <c r="A87" s="16" t="s">
        <v>11</v>
      </c>
      <c r="B87" s="16"/>
      <c r="C87" s="16"/>
      <c r="D87" s="16"/>
      <c r="E87" s="223" t="s">
        <v>13</v>
      </c>
      <c r="F87" s="223"/>
      <c r="G87" s="223"/>
      <c r="H87" s="16"/>
      <c r="I87" s="16"/>
      <c r="J87" s="16"/>
      <c r="K87" s="147" t="s">
        <v>14</v>
      </c>
      <c r="L87" s="147"/>
      <c r="M87" s="16"/>
      <c r="N87" s="16"/>
      <c r="O87" s="17" t="s">
        <v>15</v>
      </c>
    </row>
    <row r="88" spans="1:16" s="23" customFormat="1" ht="16.5" customHeight="1">
      <c r="A88" s="16" t="s">
        <v>12</v>
      </c>
      <c r="B88" s="16"/>
      <c r="C88" s="16"/>
      <c r="D88" s="16"/>
      <c r="E88" s="16"/>
      <c r="F88" s="16"/>
      <c r="G88" s="16"/>
      <c r="H88" s="109" t="str">
        <f>Sheet1!H42</f>
        <v>Reference:</v>
      </c>
      <c r="I88" s="16" t="str">
        <f>Sheet1!I42</f>
        <v>MRMP:00001429.003 GCAS:21064567.005</v>
      </c>
      <c r="J88" s="16"/>
      <c r="K88" s="16"/>
      <c r="L88" s="18"/>
      <c r="M88" s="16"/>
      <c r="N88" s="16"/>
      <c r="O88" s="16"/>
    </row>
    <row r="89" spans="1:16" s="23" customFormat="1" ht="18.75" customHeight="1">
      <c r="A89" s="16" t="s">
        <v>21</v>
      </c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223" t="s">
        <v>118</v>
      </c>
      <c r="O89" s="223"/>
    </row>
    <row r="90" spans="1:16" s="21" customFormat="1" ht="15.75" customHeight="1">
      <c r="A90" s="223" t="s">
        <v>9</v>
      </c>
      <c r="B90" s="223"/>
      <c r="C90" s="223"/>
      <c r="D90" s="223"/>
      <c r="E90" s="223"/>
      <c r="F90" s="223"/>
      <c r="G90" s="223"/>
      <c r="H90" s="223"/>
      <c r="I90" s="223"/>
      <c r="J90" s="223"/>
      <c r="K90" s="223"/>
      <c r="L90" s="223"/>
      <c r="M90" s="223"/>
      <c r="N90" s="167" t="s">
        <v>27</v>
      </c>
      <c r="O90" s="167"/>
    </row>
    <row r="91" spans="1:16" s="21" customFormat="1" ht="13.5" customHeight="1">
      <c r="A91" s="169" t="s">
        <v>10</v>
      </c>
      <c r="B91" s="169"/>
      <c r="C91" s="169"/>
      <c r="D91" s="169"/>
      <c r="E91" s="169"/>
      <c r="F91" s="169"/>
      <c r="G91" s="169"/>
      <c r="H91" s="169"/>
      <c r="I91" s="169"/>
      <c r="J91" s="169"/>
      <c r="K91" s="169"/>
      <c r="L91" s="169"/>
      <c r="M91" s="169"/>
      <c r="N91" s="168" t="s">
        <v>28</v>
      </c>
      <c r="O91" s="168"/>
    </row>
    <row r="92" spans="1:16" s="21" customFormat="1" ht="11.25" customHeight="1" thickBot="1">
      <c r="A92" s="169"/>
      <c r="B92" s="169"/>
      <c r="C92" s="169"/>
      <c r="D92" s="169"/>
      <c r="E92" s="169"/>
      <c r="F92" s="169"/>
      <c r="G92" s="169"/>
      <c r="H92" s="169"/>
      <c r="I92" s="169"/>
      <c r="J92" s="169"/>
      <c r="K92" s="169"/>
      <c r="L92" s="169"/>
      <c r="M92" s="169"/>
      <c r="N92" s="160" t="s">
        <v>19</v>
      </c>
      <c r="O92" s="160"/>
    </row>
    <row r="93" spans="1:16" s="16" customFormat="1" ht="23.25" customHeight="1">
      <c r="A93" s="34" t="s">
        <v>1</v>
      </c>
      <c r="B93" s="170" t="str">
        <f>Sheet1!C4</f>
        <v>APE-176(18)CP(LCC+WW)BS</v>
      </c>
      <c r="C93" s="206"/>
      <c r="D93" s="171"/>
      <c r="E93" s="182" t="s">
        <v>3</v>
      </c>
      <c r="F93" s="182"/>
      <c r="G93" s="182">
        <f>Sheet1!H4</f>
        <v>0</v>
      </c>
      <c r="H93" s="182"/>
      <c r="I93" s="37" t="s">
        <v>5</v>
      </c>
      <c r="J93" s="182">
        <f>Sheet1!L4</f>
        <v>1</v>
      </c>
      <c r="K93" s="182"/>
      <c r="L93" s="37" t="s">
        <v>7</v>
      </c>
      <c r="M93" s="205">
        <f>Sheet1!O4</f>
        <v>0</v>
      </c>
      <c r="N93" s="206"/>
      <c r="O93" s="207"/>
    </row>
    <row r="94" spans="1:16" s="16" customFormat="1" ht="23.25" customHeight="1">
      <c r="A94" s="41" t="s">
        <v>2</v>
      </c>
      <c r="B94" s="187" t="str">
        <f>Sheet1!C5</f>
        <v>18 x 176 x 9000</v>
      </c>
      <c r="C94" s="204"/>
      <c r="D94" s="188"/>
      <c r="E94" s="184" t="s">
        <v>4</v>
      </c>
      <c r="F94" s="184"/>
      <c r="G94" s="210">
        <f>Sheet1!H5</f>
        <v>0</v>
      </c>
      <c r="H94" s="210"/>
      <c r="I94" s="40" t="s">
        <v>6</v>
      </c>
      <c r="J94" s="184">
        <f>Sheet1!L5</f>
        <v>0</v>
      </c>
      <c r="K94" s="184"/>
      <c r="L94" s="40" t="s">
        <v>8</v>
      </c>
      <c r="M94" s="208">
        <f>Sheet1!O5</f>
        <v>0</v>
      </c>
      <c r="N94" s="204"/>
      <c r="O94" s="209"/>
    </row>
    <row r="95" spans="1:16" s="22" customFormat="1" ht="19.5" customHeight="1" thickBot="1">
      <c r="A95" s="268" t="s">
        <v>122</v>
      </c>
      <c r="B95" s="269"/>
      <c r="C95" s="269"/>
      <c r="D95" s="264" t="s">
        <v>141</v>
      </c>
      <c r="E95" s="265"/>
      <c r="F95" s="265"/>
      <c r="G95" s="266"/>
      <c r="H95" s="265"/>
      <c r="I95" s="265"/>
      <c r="J95" s="265"/>
      <c r="K95" s="265"/>
      <c r="L95" s="265"/>
      <c r="M95" s="265"/>
      <c r="N95" s="265"/>
      <c r="O95" s="267"/>
    </row>
    <row r="96" spans="1:16" s="23" customFormat="1" ht="27.75" customHeight="1">
      <c r="A96" s="270" t="s">
        <v>0</v>
      </c>
      <c r="B96" s="271"/>
      <c r="C96" s="271"/>
      <c r="D96" s="201" t="s">
        <v>37</v>
      </c>
      <c r="E96" s="202"/>
      <c r="F96" s="202"/>
      <c r="G96" s="203"/>
      <c r="H96" s="255"/>
      <c r="I96" s="256"/>
      <c r="J96" s="256"/>
      <c r="K96" s="256"/>
      <c r="L96" s="256"/>
      <c r="M96" s="256"/>
      <c r="N96" s="256"/>
      <c r="O96" s="257"/>
    </row>
    <row r="97" spans="1:15" s="23" customFormat="1" ht="39.75" customHeight="1" thickBot="1">
      <c r="A97" s="239"/>
      <c r="B97" s="218"/>
      <c r="C97" s="218"/>
      <c r="D97" s="35">
        <v>1</v>
      </c>
      <c r="E97" s="35">
        <v>2</v>
      </c>
      <c r="F97" s="35">
        <v>3</v>
      </c>
      <c r="G97" s="36" t="s">
        <v>17</v>
      </c>
      <c r="H97" s="258"/>
      <c r="I97" s="259"/>
      <c r="J97" s="259"/>
      <c r="K97" s="259"/>
      <c r="L97" s="259"/>
      <c r="M97" s="259"/>
      <c r="N97" s="259"/>
      <c r="O97" s="260"/>
    </row>
    <row r="98" spans="1:15" ht="19.5" customHeight="1">
      <c r="A98" s="98">
        <f>Sheet1!A8</f>
        <v>0</v>
      </c>
      <c r="B98" s="11">
        <f>Sheet1!B8</f>
        <v>0</v>
      </c>
      <c r="C98" s="12">
        <f>Sheet1!C8</f>
        <v>0</v>
      </c>
      <c r="D98" s="119"/>
      <c r="E98" s="119"/>
      <c r="F98" s="119"/>
      <c r="G98" s="120" t="e">
        <f>AVERAGE(D98:F98)</f>
        <v>#DIV/0!</v>
      </c>
      <c r="H98" s="258"/>
      <c r="I98" s="259"/>
      <c r="J98" s="259"/>
      <c r="K98" s="259"/>
      <c r="L98" s="259"/>
      <c r="M98" s="259"/>
      <c r="N98" s="259"/>
      <c r="O98" s="260"/>
    </row>
    <row r="99" spans="1:15" ht="19.5" customHeight="1">
      <c r="A99" s="29">
        <f>Sheet1!A9</f>
        <v>0</v>
      </c>
      <c r="B99" s="12">
        <f>Sheet1!B9</f>
        <v>0</v>
      </c>
      <c r="C99" s="12">
        <f>Sheet1!C9</f>
        <v>0</v>
      </c>
      <c r="D99" s="119"/>
      <c r="E99" s="119"/>
      <c r="F99" s="119"/>
      <c r="G99" s="120" t="e">
        <f t="shared" ref="G99:G127" si="6">AVERAGE(D99:F99)</f>
        <v>#DIV/0!</v>
      </c>
      <c r="H99" s="258"/>
      <c r="I99" s="259"/>
      <c r="J99" s="259"/>
      <c r="K99" s="259"/>
      <c r="L99" s="259"/>
      <c r="M99" s="259"/>
      <c r="N99" s="259"/>
      <c r="O99" s="260"/>
    </row>
    <row r="100" spans="1:15" ht="19.5" customHeight="1">
      <c r="A100" s="29">
        <f>Sheet1!A10</f>
        <v>0</v>
      </c>
      <c r="B100" s="12">
        <f>Sheet1!B10</f>
        <v>0</v>
      </c>
      <c r="C100" s="12">
        <f>Sheet1!C10</f>
        <v>0</v>
      </c>
      <c r="D100" s="119"/>
      <c r="E100" s="119"/>
      <c r="F100" s="119"/>
      <c r="G100" s="120" t="e">
        <f t="shared" si="6"/>
        <v>#DIV/0!</v>
      </c>
      <c r="H100" s="258"/>
      <c r="I100" s="259"/>
      <c r="J100" s="259"/>
      <c r="K100" s="259"/>
      <c r="L100" s="259"/>
      <c r="M100" s="259"/>
      <c r="N100" s="259"/>
      <c r="O100" s="260"/>
    </row>
    <row r="101" spans="1:15" ht="19.5" customHeight="1">
      <c r="A101" s="29">
        <f>Sheet1!A11</f>
        <v>0</v>
      </c>
      <c r="B101" s="12">
        <f>Sheet1!B11</f>
        <v>0</v>
      </c>
      <c r="C101" s="12">
        <f>Sheet1!C11</f>
        <v>0</v>
      </c>
      <c r="D101" s="119"/>
      <c r="E101" s="119"/>
      <c r="F101" s="119"/>
      <c r="G101" s="120" t="e">
        <f t="shared" si="6"/>
        <v>#DIV/0!</v>
      </c>
      <c r="H101" s="258"/>
      <c r="I101" s="259"/>
      <c r="J101" s="259"/>
      <c r="K101" s="259"/>
      <c r="L101" s="259"/>
      <c r="M101" s="259"/>
      <c r="N101" s="259"/>
      <c r="O101" s="260"/>
    </row>
    <row r="102" spans="1:15" ht="19.5" customHeight="1">
      <c r="A102" s="29">
        <f>Sheet1!A12</f>
        <v>0</v>
      </c>
      <c r="B102" s="12">
        <f>Sheet1!B12</f>
        <v>0</v>
      </c>
      <c r="C102" s="12">
        <f>Sheet1!C12</f>
        <v>0</v>
      </c>
      <c r="D102" s="119"/>
      <c r="E102" s="119"/>
      <c r="F102" s="119"/>
      <c r="G102" s="120" t="e">
        <f t="shared" si="6"/>
        <v>#DIV/0!</v>
      </c>
      <c r="H102" s="258"/>
      <c r="I102" s="259"/>
      <c r="J102" s="259"/>
      <c r="K102" s="259"/>
      <c r="L102" s="259"/>
      <c r="M102" s="259"/>
      <c r="N102" s="259"/>
      <c r="O102" s="260"/>
    </row>
    <row r="103" spans="1:15" ht="19.5" customHeight="1">
      <c r="A103" s="29">
        <f>Sheet1!A13</f>
        <v>0</v>
      </c>
      <c r="B103" s="12">
        <f>Sheet1!B13</f>
        <v>0</v>
      </c>
      <c r="C103" s="12">
        <f>Sheet1!C13</f>
        <v>0</v>
      </c>
      <c r="D103" s="119"/>
      <c r="E103" s="119"/>
      <c r="F103" s="119"/>
      <c r="G103" s="120" t="e">
        <f t="shared" si="6"/>
        <v>#DIV/0!</v>
      </c>
      <c r="H103" s="258"/>
      <c r="I103" s="259"/>
      <c r="J103" s="259"/>
      <c r="K103" s="259"/>
      <c r="L103" s="259"/>
      <c r="M103" s="259"/>
      <c r="N103" s="259"/>
      <c r="O103" s="260"/>
    </row>
    <row r="104" spans="1:15" ht="19.5" customHeight="1">
      <c r="A104" s="29">
        <f>Sheet1!A14</f>
        <v>0</v>
      </c>
      <c r="B104" s="12">
        <f>Sheet1!B14</f>
        <v>0</v>
      </c>
      <c r="C104" s="12">
        <f>Sheet1!C14</f>
        <v>0</v>
      </c>
      <c r="D104" s="119"/>
      <c r="E104" s="119"/>
      <c r="F104" s="119"/>
      <c r="G104" s="120" t="e">
        <f t="shared" si="6"/>
        <v>#DIV/0!</v>
      </c>
      <c r="H104" s="258"/>
      <c r="I104" s="259"/>
      <c r="J104" s="259"/>
      <c r="K104" s="259"/>
      <c r="L104" s="259"/>
      <c r="M104" s="259"/>
      <c r="N104" s="259"/>
      <c r="O104" s="260"/>
    </row>
    <row r="105" spans="1:15" ht="19.5" customHeight="1">
      <c r="A105" s="29">
        <f>Sheet1!A15</f>
        <v>0</v>
      </c>
      <c r="B105" s="12">
        <f>Sheet1!B15</f>
        <v>0</v>
      </c>
      <c r="C105" s="12">
        <f>Sheet1!C15</f>
        <v>0</v>
      </c>
      <c r="D105" s="119"/>
      <c r="E105" s="119"/>
      <c r="F105" s="119"/>
      <c r="G105" s="120" t="e">
        <f t="shared" si="6"/>
        <v>#DIV/0!</v>
      </c>
      <c r="H105" s="258"/>
      <c r="I105" s="259"/>
      <c r="J105" s="259"/>
      <c r="K105" s="259"/>
      <c r="L105" s="259"/>
      <c r="M105" s="259"/>
      <c r="N105" s="259"/>
      <c r="O105" s="260"/>
    </row>
    <row r="106" spans="1:15" ht="19.5" customHeight="1">
      <c r="A106" s="29">
        <f>Sheet1!A16</f>
        <v>0</v>
      </c>
      <c r="B106" s="12">
        <f>Sheet1!B16</f>
        <v>0</v>
      </c>
      <c r="C106" s="12">
        <f>Sheet1!C16</f>
        <v>0</v>
      </c>
      <c r="D106" s="119"/>
      <c r="E106" s="119"/>
      <c r="F106" s="119"/>
      <c r="G106" s="120" t="e">
        <f t="shared" si="6"/>
        <v>#DIV/0!</v>
      </c>
      <c r="H106" s="258"/>
      <c r="I106" s="259"/>
      <c r="J106" s="259"/>
      <c r="K106" s="259"/>
      <c r="L106" s="259"/>
      <c r="M106" s="259"/>
      <c r="N106" s="259"/>
      <c r="O106" s="260"/>
    </row>
    <row r="107" spans="1:15" ht="19.5" customHeight="1">
      <c r="A107" s="29">
        <f>Sheet1!A17</f>
        <v>0</v>
      </c>
      <c r="B107" s="12">
        <f>Sheet1!B17</f>
        <v>0</v>
      </c>
      <c r="C107" s="12">
        <f>Sheet1!C17</f>
        <v>0</v>
      </c>
      <c r="D107" s="119"/>
      <c r="E107" s="119"/>
      <c r="F107" s="119"/>
      <c r="G107" s="120" t="e">
        <f t="shared" si="6"/>
        <v>#DIV/0!</v>
      </c>
      <c r="H107" s="258"/>
      <c r="I107" s="259"/>
      <c r="J107" s="259"/>
      <c r="K107" s="259"/>
      <c r="L107" s="259"/>
      <c r="M107" s="259"/>
      <c r="N107" s="259"/>
      <c r="O107" s="260"/>
    </row>
    <row r="108" spans="1:15" ht="19.5" customHeight="1">
      <c r="A108" s="29">
        <f>Sheet1!A18</f>
        <v>0</v>
      </c>
      <c r="B108" s="12">
        <f>Sheet1!B18</f>
        <v>0</v>
      </c>
      <c r="C108" s="12">
        <f>Sheet1!C18</f>
        <v>0</v>
      </c>
      <c r="D108" s="119"/>
      <c r="E108" s="119"/>
      <c r="F108" s="119"/>
      <c r="G108" s="120" t="e">
        <f t="shared" si="6"/>
        <v>#DIV/0!</v>
      </c>
      <c r="H108" s="258"/>
      <c r="I108" s="259"/>
      <c r="J108" s="259"/>
      <c r="K108" s="259"/>
      <c r="L108" s="259"/>
      <c r="M108" s="259"/>
      <c r="N108" s="259"/>
      <c r="O108" s="260"/>
    </row>
    <row r="109" spans="1:15" ht="19.5" customHeight="1">
      <c r="A109" s="29">
        <f>Sheet1!A19</f>
        <v>0</v>
      </c>
      <c r="B109" s="12">
        <f>Sheet1!B19</f>
        <v>0</v>
      </c>
      <c r="C109" s="12">
        <f>Sheet1!C19</f>
        <v>0</v>
      </c>
      <c r="D109" s="119"/>
      <c r="E109" s="119"/>
      <c r="F109" s="119"/>
      <c r="G109" s="120" t="e">
        <f t="shared" si="6"/>
        <v>#DIV/0!</v>
      </c>
      <c r="H109" s="258"/>
      <c r="I109" s="259"/>
      <c r="J109" s="259"/>
      <c r="K109" s="259"/>
      <c r="L109" s="259"/>
      <c r="M109" s="259"/>
      <c r="N109" s="259"/>
      <c r="O109" s="260"/>
    </row>
    <row r="110" spans="1:15" ht="19.5" customHeight="1">
      <c r="A110" s="29">
        <f>Sheet1!A20</f>
        <v>0</v>
      </c>
      <c r="B110" s="12">
        <f>Sheet1!B20</f>
        <v>0</v>
      </c>
      <c r="C110" s="12">
        <f>Sheet1!C20</f>
        <v>0</v>
      </c>
      <c r="D110" s="119"/>
      <c r="E110" s="119"/>
      <c r="F110" s="119"/>
      <c r="G110" s="120" t="e">
        <f t="shared" si="6"/>
        <v>#DIV/0!</v>
      </c>
      <c r="H110" s="258"/>
      <c r="I110" s="259"/>
      <c r="J110" s="259"/>
      <c r="K110" s="259"/>
      <c r="L110" s="259"/>
      <c r="M110" s="259"/>
      <c r="N110" s="259"/>
      <c r="O110" s="260"/>
    </row>
    <row r="111" spans="1:15" ht="19.5" customHeight="1">
      <c r="A111" s="29">
        <f>Sheet1!A21</f>
        <v>0</v>
      </c>
      <c r="B111" s="12">
        <f>Sheet1!B21</f>
        <v>0</v>
      </c>
      <c r="C111" s="12">
        <f>Sheet1!C21</f>
        <v>0</v>
      </c>
      <c r="D111" s="119"/>
      <c r="E111" s="119"/>
      <c r="F111" s="119"/>
      <c r="G111" s="120" t="e">
        <f t="shared" si="6"/>
        <v>#DIV/0!</v>
      </c>
      <c r="H111" s="258"/>
      <c r="I111" s="259"/>
      <c r="J111" s="259"/>
      <c r="K111" s="259"/>
      <c r="L111" s="259"/>
      <c r="M111" s="259"/>
      <c r="N111" s="259"/>
      <c r="O111" s="260"/>
    </row>
    <row r="112" spans="1:15" ht="19.5" customHeight="1">
      <c r="A112" s="29">
        <f>Sheet1!A22</f>
        <v>0</v>
      </c>
      <c r="B112" s="12">
        <f>Sheet1!B22</f>
        <v>0</v>
      </c>
      <c r="C112" s="12">
        <f>Sheet1!C22</f>
        <v>0</v>
      </c>
      <c r="D112" s="119"/>
      <c r="E112" s="119"/>
      <c r="F112" s="119"/>
      <c r="G112" s="120" t="e">
        <f t="shared" si="6"/>
        <v>#DIV/0!</v>
      </c>
      <c r="H112" s="258"/>
      <c r="I112" s="259"/>
      <c r="J112" s="259"/>
      <c r="K112" s="259"/>
      <c r="L112" s="259"/>
      <c r="M112" s="259"/>
      <c r="N112" s="259"/>
      <c r="O112" s="260"/>
    </row>
    <row r="113" spans="1:15" ht="19.5" customHeight="1">
      <c r="A113" s="29">
        <f>Sheet1!A23</f>
        <v>0</v>
      </c>
      <c r="B113" s="12">
        <f>Sheet1!B23</f>
        <v>0</v>
      </c>
      <c r="C113" s="12">
        <f>Sheet1!C23</f>
        <v>0</v>
      </c>
      <c r="D113" s="119"/>
      <c r="E113" s="119"/>
      <c r="F113" s="119"/>
      <c r="G113" s="120" t="e">
        <f t="shared" si="6"/>
        <v>#DIV/0!</v>
      </c>
      <c r="H113" s="258"/>
      <c r="I113" s="259"/>
      <c r="J113" s="259"/>
      <c r="K113" s="259"/>
      <c r="L113" s="259"/>
      <c r="M113" s="259"/>
      <c r="N113" s="259"/>
      <c r="O113" s="260"/>
    </row>
    <row r="114" spans="1:15" ht="19.5" customHeight="1">
      <c r="A114" s="29">
        <f>Sheet1!A24</f>
        <v>0</v>
      </c>
      <c r="B114" s="12">
        <f>Sheet1!B24</f>
        <v>0</v>
      </c>
      <c r="C114" s="12">
        <f>Sheet1!C24</f>
        <v>0</v>
      </c>
      <c r="D114" s="119"/>
      <c r="E114" s="119"/>
      <c r="F114" s="119"/>
      <c r="G114" s="120" t="e">
        <f t="shared" si="6"/>
        <v>#DIV/0!</v>
      </c>
      <c r="H114" s="258"/>
      <c r="I114" s="259"/>
      <c r="J114" s="259"/>
      <c r="K114" s="259"/>
      <c r="L114" s="259"/>
      <c r="M114" s="259"/>
      <c r="N114" s="259"/>
      <c r="O114" s="260"/>
    </row>
    <row r="115" spans="1:15" ht="19.5" customHeight="1">
      <c r="A115" s="29">
        <f>Sheet1!A25</f>
        <v>0</v>
      </c>
      <c r="B115" s="12">
        <f>Sheet1!B25</f>
        <v>0</v>
      </c>
      <c r="C115" s="12">
        <f>Sheet1!C25</f>
        <v>0</v>
      </c>
      <c r="D115" s="119"/>
      <c r="E115" s="119"/>
      <c r="F115" s="119"/>
      <c r="G115" s="120" t="e">
        <f t="shared" si="6"/>
        <v>#DIV/0!</v>
      </c>
      <c r="H115" s="258"/>
      <c r="I115" s="259"/>
      <c r="J115" s="259"/>
      <c r="K115" s="259"/>
      <c r="L115" s="259"/>
      <c r="M115" s="259"/>
      <c r="N115" s="259"/>
      <c r="O115" s="260"/>
    </row>
    <row r="116" spans="1:15" ht="19.5" customHeight="1">
      <c r="A116" s="29">
        <f>Sheet1!A26</f>
        <v>0</v>
      </c>
      <c r="B116" s="12">
        <f>Sheet1!B26</f>
        <v>0</v>
      </c>
      <c r="C116" s="12">
        <f>Sheet1!C26</f>
        <v>0</v>
      </c>
      <c r="D116" s="119"/>
      <c r="E116" s="119"/>
      <c r="F116" s="119"/>
      <c r="G116" s="120" t="e">
        <f t="shared" si="6"/>
        <v>#DIV/0!</v>
      </c>
      <c r="H116" s="258"/>
      <c r="I116" s="259"/>
      <c r="J116" s="259"/>
      <c r="K116" s="259"/>
      <c r="L116" s="259"/>
      <c r="M116" s="259"/>
      <c r="N116" s="259"/>
      <c r="O116" s="260"/>
    </row>
    <row r="117" spans="1:15" ht="19.5" customHeight="1">
      <c r="A117" s="29">
        <f>Sheet1!A27</f>
        <v>0</v>
      </c>
      <c r="B117" s="12">
        <f>Sheet1!B27</f>
        <v>0</v>
      </c>
      <c r="C117" s="12">
        <f>Sheet1!C27</f>
        <v>0</v>
      </c>
      <c r="D117" s="119"/>
      <c r="E117" s="119"/>
      <c r="F117" s="119"/>
      <c r="G117" s="120" t="e">
        <f t="shared" si="6"/>
        <v>#DIV/0!</v>
      </c>
      <c r="H117" s="258"/>
      <c r="I117" s="259"/>
      <c r="J117" s="259"/>
      <c r="K117" s="259"/>
      <c r="L117" s="259"/>
      <c r="M117" s="259"/>
      <c r="N117" s="259"/>
      <c r="O117" s="260"/>
    </row>
    <row r="118" spans="1:15" ht="19.5" customHeight="1">
      <c r="A118" s="29">
        <f>Sheet1!A28</f>
        <v>0</v>
      </c>
      <c r="B118" s="12">
        <f>Sheet1!B28</f>
        <v>0</v>
      </c>
      <c r="C118" s="12">
        <f>Sheet1!C28</f>
        <v>0</v>
      </c>
      <c r="D118" s="119"/>
      <c r="E118" s="119"/>
      <c r="F118" s="119"/>
      <c r="G118" s="120" t="e">
        <f t="shared" si="6"/>
        <v>#DIV/0!</v>
      </c>
      <c r="H118" s="258"/>
      <c r="I118" s="259"/>
      <c r="J118" s="259"/>
      <c r="K118" s="259"/>
      <c r="L118" s="259"/>
      <c r="M118" s="259"/>
      <c r="N118" s="259"/>
      <c r="O118" s="260"/>
    </row>
    <row r="119" spans="1:15" ht="19.5" customHeight="1">
      <c r="A119" s="29">
        <f>Sheet1!A29</f>
        <v>0</v>
      </c>
      <c r="B119" s="12">
        <f>Sheet1!B29</f>
        <v>0</v>
      </c>
      <c r="C119" s="12">
        <f>Sheet1!C29</f>
        <v>0</v>
      </c>
      <c r="D119" s="119"/>
      <c r="E119" s="119"/>
      <c r="F119" s="119"/>
      <c r="G119" s="120" t="e">
        <f t="shared" si="6"/>
        <v>#DIV/0!</v>
      </c>
      <c r="H119" s="258"/>
      <c r="I119" s="259"/>
      <c r="J119" s="259"/>
      <c r="K119" s="259"/>
      <c r="L119" s="259"/>
      <c r="M119" s="259"/>
      <c r="N119" s="259"/>
      <c r="O119" s="260"/>
    </row>
    <row r="120" spans="1:15" ht="19.5" customHeight="1">
      <c r="A120" s="29">
        <f>Sheet1!A30</f>
        <v>0</v>
      </c>
      <c r="B120" s="12">
        <f>Sheet1!B30</f>
        <v>0</v>
      </c>
      <c r="C120" s="12">
        <f>Sheet1!C30</f>
        <v>0</v>
      </c>
      <c r="D120" s="119"/>
      <c r="E120" s="119"/>
      <c r="F120" s="119"/>
      <c r="G120" s="120" t="e">
        <f t="shared" si="6"/>
        <v>#DIV/0!</v>
      </c>
      <c r="H120" s="258"/>
      <c r="I120" s="259"/>
      <c r="J120" s="259"/>
      <c r="K120" s="259"/>
      <c r="L120" s="259"/>
      <c r="M120" s="259"/>
      <c r="N120" s="259"/>
      <c r="O120" s="260"/>
    </row>
    <row r="121" spans="1:15" ht="19.5" customHeight="1">
      <c r="A121" s="29">
        <f>Sheet1!A31</f>
        <v>0</v>
      </c>
      <c r="B121" s="12">
        <f>Sheet1!B31</f>
        <v>0</v>
      </c>
      <c r="C121" s="12">
        <f>Sheet1!C31</f>
        <v>0</v>
      </c>
      <c r="D121" s="119"/>
      <c r="E121" s="119"/>
      <c r="F121" s="119"/>
      <c r="G121" s="120" t="e">
        <f t="shared" si="6"/>
        <v>#DIV/0!</v>
      </c>
      <c r="H121" s="258"/>
      <c r="I121" s="259"/>
      <c r="J121" s="259"/>
      <c r="K121" s="259"/>
      <c r="L121" s="259"/>
      <c r="M121" s="259"/>
      <c r="N121" s="259"/>
      <c r="O121" s="260"/>
    </row>
    <row r="122" spans="1:15" ht="19.5" customHeight="1">
      <c r="A122" s="29">
        <f>Sheet1!A32</f>
        <v>0</v>
      </c>
      <c r="B122" s="12">
        <f>Sheet1!B32</f>
        <v>0</v>
      </c>
      <c r="C122" s="12">
        <f>Sheet1!C32</f>
        <v>0</v>
      </c>
      <c r="D122" s="119"/>
      <c r="E122" s="119"/>
      <c r="F122" s="119"/>
      <c r="G122" s="120" t="e">
        <f t="shared" si="6"/>
        <v>#DIV/0!</v>
      </c>
      <c r="H122" s="258"/>
      <c r="I122" s="259"/>
      <c r="J122" s="259"/>
      <c r="K122" s="259"/>
      <c r="L122" s="259"/>
      <c r="M122" s="259"/>
      <c r="N122" s="259"/>
      <c r="O122" s="260"/>
    </row>
    <row r="123" spans="1:15" ht="19.5" customHeight="1">
      <c r="A123" s="29">
        <f>Sheet1!A33</f>
        <v>0</v>
      </c>
      <c r="B123" s="12">
        <f>Sheet1!B33</f>
        <v>0</v>
      </c>
      <c r="C123" s="12">
        <f>Sheet1!C33</f>
        <v>0</v>
      </c>
      <c r="D123" s="119"/>
      <c r="E123" s="119"/>
      <c r="F123" s="119"/>
      <c r="G123" s="120" t="e">
        <f t="shared" si="6"/>
        <v>#DIV/0!</v>
      </c>
      <c r="H123" s="258"/>
      <c r="I123" s="259"/>
      <c r="J123" s="259"/>
      <c r="K123" s="259"/>
      <c r="L123" s="259"/>
      <c r="M123" s="259"/>
      <c r="N123" s="259"/>
      <c r="O123" s="260"/>
    </row>
    <row r="124" spans="1:15" ht="19.5" customHeight="1">
      <c r="A124" s="29">
        <f>Sheet1!A34</f>
        <v>0</v>
      </c>
      <c r="B124" s="12">
        <f>Sheet1!B34</f>
        <v>0</v>
      </c>
      <c r="C124" s="12">
        <f>Sheet1!C34</f>
        <v>0</v>
      </c>
      <c r="D124" s="119"/>
      <c r="E124" s="119"/>
      <c r="F124" s="119"/>
      <c r="G124" s="120" t="e">
        <f t="shared" si="6"/>
        <v>#DIV/0!</v>
      </c>
      <c r="H124" s="258"/>
      <c r="I124" s="259"/>
      <c r="J124" s="259"/>
      <c r="K124" s="259"/>
      <c r="L124" s="259"/>
      <c r="M124" s="259"/>
      <c r="N124" s="259"/>
      <c r="O124" s="260"/>
    </row>
    <row r="125" spans="1:15" ht="19.5" customHeight="1">
      <c r="A125" s="29">
        <f>Sheet1!A35</f>
        <v>0</v>
      </c>
      <c r="B125" s="12">
        <f>Sheet1!B35</f>
        <v>0</v>
      </c>
      <c r="C125" s="12">
        <f>Sheet1!C35</f>
        <v>0</v>
      </c>
      <c r="D125" s="119"/>
      <c r="E125" s="119"/>
      <c r="F125" s="119"/>
      <c r="G125" s="120" t="e">
        <f t="shared" si="6"/>
        <v>#DIV/0!</v>
      </c>
      <c r="H125" s="258"/>
      <c r="I125" s="259"/>
      <c r="J125" s="259"/>
      <c r="K125" s="259"/>
      <c r="L125" s="259"/>
      <c r="M125" s="259"/>
      <c r="N125" s="259"/>
      <c r="O125" s="260"/>
    </row>
    <row r="126" spans="1:15" ht="19.5" customHeight="1">
      <c r="A126" s="29">
        <f>Sheet1!A36</f>
        <v>0</v>
      </c>
      <c r="B126" s="12">
        <f>Sheet1!B36</f>
        <v>0</v>
      </c>
      <c r="C126" s="12">
        <f>Sheet1!C36</f>
        <v>0</v>
      </c>
      <c r="D126" s="119"/>
      <c r="E126" s="119"/>
      <c r="F126" s="119"/>
      <c r="G126" s="120" t="e">
        <f t="shared" si="6"/>
        <v>#DIV/0!</v>
      </c>
      <c r="H126" s="258"/>
      <c r="I126" s="259"/>
      <c r="J126" s="259"/>
      <c r="K126" s="259"/>
      <c r="L126" s="259"/>
      <c r="M126" s="259"/>
      <c r="N126" s="259"/>
      <c r="O126" s="260"/>
    </row>
    <row r="127" spans="1:15" ht="19.5" customHeight="1" thickBot="1">
      <c r="A127" s="29">
        <f>Sheet1!A37</f>
        <v>0</v>
      </c>
      <c r="B127" s="49">
        <f>Sheet1!B37</f>
        <v>0</v>
      </c>
      <c r="C127" s="49">
        <f>Sheet1!C37</f>
        <v>0</v>
      </c>
      <c r="D127" s="119"/>
      <c r="E127" s="119"/>
      <c r="F127" s="119"/>
      <c r="G127" s="120" t="e">
        <f t="shared" si="6"/>
        <v>#DIV/0!</v>
      </c>
      <c r="H127" s="258"/>
      <c r="I127" s="259"/>
      <c r="J127" s="259"/>
      <c r="K127" s="259"/>
      <c r="L127" s="259"/>
      <c r="M127" s="259"/>
      <c r="N127" s="259"/>
      <c r="O127" s="260"/>
    </row>
    <row r="128" spans="1:15" s="23" customFormat="1" ht="19.5" customHeight="1">
      <c r="A128" s="8"/>
      <c r="B128" s="9"/>
      <c r="C128" s="50" t="s">
        <v>24</v>
      </c>
      <c r="D128" s="249"/>
      <c r="E128" s="250"/>
      <c r="F128" s="250"/>
      <c r="G128" s="112" t="e">
        <f>AVERAGE(G98:G127)</f>
        <v>#DIV/0!</v>
      </c>
      <c r="H128" s="258"/>
      <c r="I128" s="259"/>
      <c r="J128" s="259"/>
      <c r="K128" s="259"/>
      <c r="L128" s="259"/>
      <c r="M128" s="259"/>
      <c r="N128" s="259"/>
      <c r="O128" s="260"/>
    </row>
    <row r="129" spans="1:15" s="23" customFormat="1" ht="19.5" customHeight="1">
      <c r="A129" s="10"/>
      <c r="B129" s="12"/>
      <c r="C129" s="51" t="s">
        <v>25</v>
      </c>
      <c r="D129" s="251"/>
      <c r="E129" s="252"/>
      <c r="F129" s="252"/>
      <c r="G129" s="113" t="e">
        <f>MIN(G98:G127)</f>
        <v>#DIV/0!</v>
      </c>
      <c r="H129" s="258"/>
      <c r="I129" s="259"/>
      <c r="J129" s="259"/>
      <c r="K129" s="259"/>
      <c r="L129" s="259"/>
      <c r="M129" s="259"/>
      <c r="N129" s="259"/>
      <c r="O129" s="260"/>
    </row>
    <row r="130" spans="1:15" s="23" customFormat="1" ht="19.5" customHeight="1" thickBot="1">
      <c r="A130" s="13"/>
      <c r="B130" s="15"/>
      <c r="C130" s="52" t="s">
        <v>26</v>
      </c>
      <c r="D130" s="253"/>
      <c r="E130" s="254"/>
      <c r="F130" s="254"/>
      <c r="G130" s="114" t="e">
        <f>MAX(G98:G127)</f>
        <v>#DIV/0!</v>
      </c>
      <c r="H130" s="261"/>
      <c r="I130" s="262"/>
      <c r="J130" s="262"/>
      <c r="K130" s="262"/>
      <c r="L130" s="262"/>
      <c r="M130" s="262"/>
      <c r="N130" s="262"/>
      <c r="O130" s="263"/>
    </row>
    <row r="131" spans="1:15" s="23" customFormat="1" ht="13.5" customHeight="1">
      <c r="A131" s="16" t="s">
        <v>11</v>
      </c>
      <c r="B131" s="16"/>
      <c r="C131" s="16"/>
      <c r="D131" s="16"/>
      <c r="E131" s="17"/>
      <c r="F131" s="223" t="s">
        <v>13</v>
      </c>
      <c r="G131" s="223"/>
      <c r="H131" s="223"/>
      <c r="I131" s="16"/>
      <c r="J131" s="16"/>
      <c r="K131" s="16"/>
      <c r="L131" s="16" t="s">
        <v>14</v>
      </c>
      <c r="M131" s="16"/>
      <c r="N131" s="16"/>
      <c r="O131" s="17" t="s">
        <v>15</v>
      </c>
    </row>
    <row r="132" spans="1:15" s="23" customFormat="1" ht="12.75" customHeight="1">
      <c r="A132" s="16" t="s">
        <v>12</v>
      </c>
      <c r="B132" s="16"/>
      <c r="C132" s="16"/>
      <c r="D132" s="16"/>
      <c r="E132" s="16"/>
      <c r="F132" s="16"/>
      <c r="G132" s="16"/>
      <c r="H132" s="109" t="str">
        <f>Sheet1!H42</f>
        <v>Reference:</v>
      </c>
      <c r="I132" s="16" t="str">
        <f>Sheet1!I42</f>
        <v>MRMP:00001429.003 GCAS:21064567.005</v>
      </c>
      <c r="J132" s="16"/>
      <c r="K132" s="16"/>
      <c r="L132" s="16"/>
      <c r="M132" s="16"/>
      <c r="N132" s="16"/>
      <c r="O132" s="16"/>
    </row>
    <row r="133" spans="1:15" s="23" customFormat="1" ht="15">
      <c r="A133" s="16" t="s">
        <v>21</v>
      </c>
      <c r="B133" s="16"/>
      <c r="C133" s="16"/>
      <c r="D133" s="16"/>
      <c r="E133" s="223"/>
      <c r="F133" s="223"/>
      <c r="G133" s="223"/>
      <c r="H133" s="223"/>
      <c r="I133" s="223"/>
      <c r="J133" s="223"/>
      <c r="K133" s="16"/>
      <c r="L133" s="16"/>
      <c r="M133" s="16"/>
      <c r="N133" s="223" t="s">
        <v>117</v>
      </c>
      <c r="O133" s="223"/>
    </row>
    <row r="134" spans="1:15" s="23" customFormat="1"/>
    <row r="135" spans="1:15" s="23" customFormat="1"/>
    <row r="145" spans="4:15">
      <c r="D145" s="248"/>
      <c r="E145" s="248"/>
      <c r="F145" s="248"/>
      <c r="G145" s="248"/>
      <c r="H145" s="248"/>
      <c r="I145" s="248"/>
      <c r="J145" s="248"/>
      <c r="K145" s="248"/>
      <c r="L145" s="248"/>
      <c r="M145" s="248"/>
      <c r="N145" s="248"/>
      <c r="O145" s="248"/>
    </row>
    <row r="146" spans="4:15">
      <c r="D146" s="248"/>
      <c r="E146" s="248"/>
      <c r="F146" s="248"/>
      <c r="G146" s="248"/>
      <c r="H146" s="248"/>
      <c r="I146" s="248"/>
      <c r="J146" s="248"/>
      <c r="K146" s="248"/>
      <c r="L146" s="248"/>
      <c r="M146" s="248"/>
      <c r="N146" s="248"/>
      <c r="O146" s="248"/>
    </row>
    <row r="147" spans="4:15">
      <c r="D147" s="248"/>
      <c r="E147" s="248"/>
      <c r="F147" s="248"/>
      <c r="G147" s="248"/>
      <c r="H147" s="248"/>
      <c r="I147" s="248"/>
      <c r="J147" s="248"/>
      <c r="K147" s="248"/>
      <c r="L147" s="248"/>
      <c r="M147" s="248"/>
      <c r="N147" s="248"/>
      <c r="O147" s="248"/>
    </row>
    <row r="148" spans="4:15">
      <c r="D148" s="248"/>
      <c r="E148" s="248"/>
      <c r="F148" s="248"/>
      <c r="G148" s="248"/>
      <c r="H148" s="248"/>
      <c r="I148" s="248"/>
      <c r="J148" s="248"/>
      <c r="K148" s="248"/>
      <c r="L148" s="248"/>
      <c r="M148" s="248"/>
      <c r="N148" s="248"/>
      <c r="O148" s="248"/>
    </row>
    <row r="149" spans="4:15">
      <c r="D149" s="248"/>
      <c r="E149" s="248"/>
      <c r="F149" s="248"/>
      <c r="G149" s="248"/>
      <c r="H149" s="248"/>
      <c r="I149" s="248"/>
      <c r="J149" s="248"/>
      <c r="K149" s="248"/>
      <c r="L149" s="248"/>
      <c r="M149" s="248"/>
      <c r="N149" s="248"/>
      <c r="O149" s="248"/>
    </row>
    <row r="150" spans="4:15">
      <c r="D150" s="248"/>
      <c r="E150" s="248"/>
      <c r="F150" s="248"/>
      <c r="G150" s="248"/>
      <c r="H150" s="248"/>
      <c r="I150" s="248"/>
      <c r="J150" s="248"/>
      <c r="K150" s="248"/>
      <c r="L150" s="248"/>
      <c r="M150" s="248"/>
      <c r="N150" s="248"/>
      <c r="O150" s="248"/>
    </row>
    <row r="151" spans="4:15">
      <c r="D151" s="248"/>
      <c r="E151" s="248"/>
      <c r="F151" s="248"/>
      <c r="G151" s="248"/>
      <c r="H151" s="248"/>
      <c r="I151" s="248"/>
      <c r="J151" s="248"/>
      <c r="K151" s="248"/>
      <c r="L151" s="248"/>
      <c r="M151" s="248"/>
      <c r="N151" s="248"/>
      <c r="O151" s="248"/>
    </row>
    <row r="152" spans="4:15">
      <c r="D152" s="248"/>
      <c r="E152" s="248"/>
      <c r="F152" s="248"/>
      <c r="G152" s="248"/>
      <c r="H152" s="248"/>
      <c r="I152" s="248"/>
      <c r="J152" s="248"/>
      <c r="K152" s="248"/>
      <c r="L152" s="248"/>
      <c r="M152" s="248"/>
      <c r="N152" s="248"/>
      <c r="O152" s="248"/>
    </row>
    <row r="153" spans="4:15">
      <c r="D153" s="248"/>
      <c r="E153" s="248"/>
      <c r="F153" s="248"/>
      <c r="G153" s="248"/>
      <c r="H153" s="248"/>
      <c r="I153" s="248"/>
      <c r="J153" s="248"/>
      <c r="K153" s="248"/>
      <c r="L153" s="248"/>
      <c r="M153" s="248"/>
      <c r="N153" s="248"/>
      <c r="O153" s="248"/>
    </row>
    <row r="154" spans="4:15">
      <c r="D154" s="248"/>
      <c r="E154" s="248"/>
      <c r="F154" s="248"/>
      <c r="G154" s="248"/>
      <c r="H154" s="248"/>
      <c r="I154" s="248"/>
      <c r="J154" s="248"/>
      <c r="K154" s="248"/>
      <c r="L154" s="248"/>
      <c r="M154" s="248"/>
      <c r="N154" s="248"/>
      <c r="O154" s="248"/>
    </row>
    <row r="155" spans="4:15">
      <c r="D155" s="248"/>
      <c r="E155" s="248"/>
      <c r="F155" s="248"/>
      <c r="G155" s="248"/>
      <c r="H155" s="248"/>
      <c r="I155" s="248"/>
      <c r="J155" s="248"/>
      <c r="K155" s="248"/>
      <c r="L155" s="248"/>
      <c r="M155" s="248"/>
      <c r="N155" s="248"/>
      <c r="O155" s="248"/>
    </row>
    <row r="156" spans="4:15">
      <c r="D156" s="248"/>
      <c r="E156" s="248"/>
      <c r="F156" s="248"/>
      <c r="G156" s="248"/>
      <c r="H156" s="248"/>
      <c r="I156" s="248"/>
      <c r="J156" s="248"/>
      <c r="K156" s="248"/>
      <c r="L156" s="248"/>
      <c r="M156" s="248"/>
      <c r="N156" s="248"/>
      <c r="O156" s="248"/>
    </row>
    <row r="157" spans="4:15">
      <c r="D157" s="248"/>
      <c r="E157" s="248"/>
      <c r="F157" s="248"/>
      <c r="G157" s="248"/>
      <c r="H157" s="248"/>
      <c r="I157" s="248"/>
      <c r="J157" s="248"/>
      <c r="K157" s="248"/>
      <c r="L157" s="248"/>
      <c r="M157" s="248"/>
      <c r="N157" s="248"/>
      <c r="O157" s="248"/>
    </row>
    <row r="158" spans="4:15">
      <c r="D158" s="248"/>
      <c r="E158" s="248"/>
      <c r="F158" s="248"/>
      <c r="G158" s="248"/>
      <c r="H158" s="248"/>
      <c r="I158" s="248"/>
      <c r="J158" s="248"/>
      <c r="K158" s="248"/>
      <c r="L158" s="248"/>
      <c r="M158" s="248"/>
      <c r="N158" s="248"/>
      <c r="O158" s="248"/>
    </row>
    <row r="159" spans="4:15">
      <c r="D159" s="248"/>
      <c r="E159" s="248"/>
      <c r="F159" s="248"/>
      <c r="G159" s="248"/>
      <c r="H159" s="248"/>
      <c r="I159" s="248"/>
      <c r="J159" s="248"/>
      <c r="K159" s="248"/>
      <c r="L159" s="248"/>
      <c r="M159" s="248"/>
      <c r="N159" s="248"/>
      <c r="O159" s="248"/>
    </row>
  </sheetData>
  <mergeCells count="138">
    <mergeCell ref="D128:F128"/>
    <mergeCell ref="D129:F129"/>
    <mergeCell ref="D130:F130"/>
    <mergeCell ref="H96:O130"/>
    <mergeCell ref="D95:G95"/>
    <mergeCell ref="H95:O95"/>
    <mergeCell ref="E94:F94"/>
    <mergeCell ref="G94:H94"/>
    <mergeCell ref="N48:O48"/>
    <mergeCell ref="B49:D49"/>
    <mergeCell ref="E49:F49"/>
    <mergeCell ref="G49:H49"/>
    <mergeCell ref="A47:M48"/>
    <mergeCell ref="M49:O49"/>
    <mergeCell ref="A95:C95"/>
    <mergeCell ref="A96:C97"/>
    <mergeCell ref="A51:C51"/>
    <mergeCell ref="G50:H50"/>
    <mergeCell ref="B50:D50"/>
    <mergeCell ref="D51:O51"/>
    <mergeCell ref="M50:O50"/>
    <mergeCell ref="E50:F50"/>
    <mergeCell ref="B93:D93"/>
    <mergeCell ref="H84:K84"/>
    <mergeCell ref="D85:G85"/>
    <mergeCell ref="D84:G84"/>
    <mergeCell ref="D86:G86"/>
    <mergeCell ref="H86:K86"/>
    <mergeCell ref="L86:O86"/>
    <mergeCell ref="K87:L87"/>
    <mergeCell ref="E87:G87"/>
    <mergeCell ref="H52:K52"/>
    <mergeCell ref="D155:G155"/>
    <mergeCell ref="H155:K155"/>
    <mergeCell ref="L155:O155"/>
    <mergeCell ref="D152:G152"/>
    <mergeCell ref="H152:K152"/>
    <mergeCell ref="L152:O152"/>
    <mergeCell ref="L148:O148"/>
    <mergeCell ref="D149:G149"/>
    <mergeCell ref="D151:G151"/>
    <mergeCell ref="H151:K151"/>
    <mergeCell ref="L151:O151"/>
    <mergeCell ref="D150:G150"/>
    <mergeCell ref="H150:K150"/>
    <mergeCell ref="L150:O150"/>
    <mergeCell ref="D153:G153"/>
    <mergeCell ref="H153:K153"/>
    <mergeCell ref="L153:O153"/>
    <mergeCell ref="D154:G154"/>
    <mergeCell ref="H154:K154"/>
    <mergeCell ref="L154:O154"/>
    <mergeCell ref="H149:K149"/>
    <mergeCell ref="L149:O149"/>
    <mergeCell ref="D148:G148"/>
    <mergeCell ref="H148:K148"/>
    <mergeCell ref="D159:G159"/>
    <mergeCell ref="H159:K159"/>
    <mergeCell ref="L159:O159"/>
    <mergeCell ref="D156:G156"/>
    <mergeCell ref="H156:K156"/>
    <mergeCell ref="L156:O156"/>
    <mergeCell ref="D157:G157"/>
    <mergeCell ref="H157:K157"/>
    <mergeCell ref="L157:O157"/>
    <mergeCell ref="D158:G158"/>
    <mergeCell ref="H158:K158"/>
    <mergeCell ref="L158:O158"/>
    <mergeCell ref="F131:H131"/>
    <mergeCell ref="D146:G146"/>
    <mergeCell ref="H146:K146"/>
    <mergeCell ref="L146:O146"/>
    <mergeCell ref="D147:G147"/>
    <mergeCell ref="H147:K147"/>
    <mergeCell ref="L147:O147"/>
    <mergeCell ref="D145:G145"/>
    <mergeCell ref="H145:K145"/>
    <mergeCell ref="L145:O145"/>
    <mergeCell ref="E133:J133"/>
    <mergeCell ref="N133:O133"/>
    <mergeCell ref="A1:M1"/>
    <mergeCell ref="N1:O1"/>
    <mergeCell ref="N3:O3"/>
    <mergeCell ref="A2:M3"/>
    <mergeCell ref="N2:O2"/>
    <mergeCell ref="K42:L42"/>
    <mergeCell ref="D7:G7"/>
    <mergeCell ref="H7:K7"/>
    <mergeCell ref="L7:O7"/>
    <mergeCell ref="B4:D4"/>
    <mergeCell ref="E4:F4"/>
    <mergeCell ref="G4:H4"/>
    <mergeCell ref="J4:K4"/>
    <mergeCell ref="B5:D5"/>
    <mergeCell ref="E42:G42"/>
    <mergeCell ref="J5:K5"/>
    <mergeCell ref="E5:F5"/>
    <mergeCell ref="A7:C8"/>
    <mergeCell ref="A6:C6"/>
    <mergeCell ref="M5:O5"/>
    <mergeCell ref="D40:G40"/>
    <mergeCell ref="H41:K41"/>
    <mergeCell ref="L41:O41"/>
    <mergeCell ref="H39:K39"/>
    <mergeCell ref="G5:H5"/>
    <mergeCell ref="M4:O4"/>
    <mergeCell ref="D52:G52"/>
    <mergeCell ref="L84:O84"/>
    <mergeCell ref="H85:K85"/>
    <mergeCell ref="D6:O6"/>
    <mergeCell ref="D39:G39"/>
    <mergeCell ref="N91:O91"/>
    <mergeCell ref="N44:O44"/>
    <mergeCell ref="J50:K50"/>
    <mergeCell ref="L52:O52"/>
    <mergeCell ref="A90:M90"/>
    <mergeCell ref="L85:O85"/>
    <mergeCell ref="N46:O46"/>
    <mergeCell ref="N47:O47"/>
    <mergeCell ref="N89:O89"/>
    <mergeCell ref="L39:O39"/>
    <mergeCell ref="H40:K40"/>
    <mergeCell ref="L40:O40"/>
    <mergeCell ref="D41:G41"/>
    <mergeCell ref="J49:K49"/>
    <mergeCell ref="A46:M46"/>
    <mergeCell ref="N90:O90"/>
    <mergeCell ref="A52:C53"/>
    <mergeCell ref="D96:G96"/>
    <mergeCell ref="E93:F93"/>
    <mergeCell ref="G93:H93"/>
    <mergeCell ref="B94:D94"/>
    <mergeCell ref="J94:K94"/>
    <mergeCell ref="J93:K93"/>
    <mergeCell ref="A91:M92"/>
    <mergeCell ref="M93:O93"/>
    <mergeCell ref="M94:O94"/>
    <mergeCell ref="N92:O92"/>
  </mergeCells>
  <conditionalFormatting sqref="D9:G41">
    <cfRule type="cellIs" dxfId="8" priority="9" operator="lessThan">
      <formula>350</formula>
    </cfRule>
  </conditionalFormatting>
  <conditionalFormatting sqref="D54:G86">
    <cfRule type="cellIs" dxfId="7" priority="6" operator="lessThan">
      <formula>400</formula>
    </cfRule>
  </conditionalFormatting>
  <conditionalFormatting sqref="D98:G127 G128:G130">
    <cfRule type="cellIs" dxfId="6" priority="1" operator="greaterThan">
      <formula>11</formula>
    </cfRule>
  </conditionalFormatting>
  <conditionalFormatting sqref="H9:K41">
    <cfRule type="cellIs" dxfId="5" priority="8" operator="lessThan">
      <formula>9.5</formula>
    </cfRule>
  </conditionalFormatting>
  <conditionalFormatting sqref="H54:K86">
    <cfRule type="cellIs" dxfId="4" priority="5" operator="lessThan">
      <formula>6.5</formula>
    </cfRule>
  </conditionalFormatting>
  <conditionalFormatting sqref="L9:O41">
    <cfRule type="cellIs" dxfId="3" priority="7" operator="notBetween">
      <formula>2.5</formula>
      <formula>5.5</formula>
    </cfRule>
  </conditionalFormatting>
  <conditionalFormatting sqref="L54:O86">
    <cfRule type="cellIs" dxfId="2" priority="4" operator="notBetween">
      <formula>20</formula>
      <formula>40</formula>
    </cfRule>
  </conditionalFormatting>
  <dataValidations count="6">
    <dataValidation type="textLength" allowBlank="1" showInputMessage="1" showErrorMessage="1" sqref="A39:XFD45 L1:O5 G9:G38 K9:K38 O9:O38 P1:XFD8 C10:C38 L8:O8 A9:B38 A1:C8 D1:K5 D7:K8" xr:uid="{00000000-0002-0000-0100-000000000000}">
      <formula1>1000</formula1>
      <formula2>100000</formula2>
    </dataValidation>
    <dataValidation type="textLength" allowBlank="1" showInputMessage="1" showErrorMessage="1" sqref="A84:XFD89 H53:K53 G54:G83 K54:K83 O54:O83 L52:O53 H46:K50 C54 A54:B83 C55:C83 P46:XFD53 L46:O50 A46:C53 D46:G50 D52:G53" xr:uid="{00000000-0002-0000-0100-000001000000}">
      <formula1>1000</formula1>
      <formula2>1000000</formula2>
    </dataValidation>
    <dataValidation type="textLength" allowBlank="1" showInputMessage="1" showErrorMessage="1" sqref="A131:XFD133 A128:D130 H96 A90:C127 D97:G97 D90:XFD94 P95:XFD95 G128:G130 D96" xr:uid="{00000000-0002-0000-0100-000002000000}">
      <formula1>100</formula1>
      <formula2>1000000</formula2>
    </dataValidation>
    <dataValidation type="textLength" allowBlank="1" showInputMessage="1" showErrorMessage="1" sqref="H52:K52" xr:uid="{00000000-0002-0000-0100-000003000000}">
      <formula1>1000</formula1>
      <formula2>10000</formula2>
    </dataValidation>
    <dataValidation type="textLength" allowBlank="1" showInputMessage="1" sqref="L7:O7" xr:uid="{00000000-0002-0000-0100-000004000000}">
      <formula1>1000</formula1>
      <formula2>100000</formula2>
    </dataValidation>
    <dataValidation type="textLength" allowBlank="1" showInputMessage="1" showErrorMessage="1" sqref="C9" xr:uid="{8EFDB56F-D532-4219-8147-247DE67BF40C}">
      <formula1>10000</formula1>
      <formula2>100000</formula2>
    </dataValidation>
  </dataValidations>
  <pageMargins left="1.5748031496062993" right="0" top="0.39370078740157483" bottom="0" header="0" footer="0"/>
  <pageSetup paperSize="9" scale="20" orientation="landscape" r:id="rId1"/>
  <rowBreaks count="1" manualBreakCount="1">
    <brk id="45" max="14" man="1"/>
  </rowBreak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B80856F-5642-45F3-8B15-C431D96CF6D9}">
          <x14:formula1>
            <xm:f>'Formula Card'!$F$22:$F$23</xm:f>
          </x14:formula1>
          <xm:sqref>D6:O6 D51:O51</xm:sqref>
        </x14:dataValidation>
        <x14:dataValidation type="list" allowBlank="1" showInputMessage="1" showErrorMessage="1" xr:uid="{50F32E0C-A4E7-4ECC-95E6-AA0E2F495B66}">
          <x14:formula1>
            <xm:f>'Formula Card'!$J$22:$J$23</xm:f>
          </x14:formula1>
          <xm:sqref>D95:G95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539A3-FE71-4244-89EF-E13129A102EC}">
  <dimension ref="A1:Q34"/>
  <sheetViews>
    <sheetView tabSelected="1" topLeftCell="M1" workbookViewId="0">
      <selection activeCell="P3" sqref="P3"/>
    </sheetView>
  </sheetViews>
  <sheetFormatPr defaultRowHeight="15"/>
  <cols>
    <col min="1" max="1" width="11.7109375" customWidth="1"/>
    <col min="2" max="2" width="7" customWidth="1"/>
    <col min="3" max="3" width="9.140625" customWidth="1"/>
    <col min="4" max="4" width="26.140625" customWidth="1"/>
    <col min="5" max="5" width="20.85546875" customWidth="1"/>
    <col min="6" max="6" width="14.28515625" customWidth="1"/>
    <col min="7" max="7" width="26" customWidth="1"/>
    <col min="8" max="8" width="21.7109375" customWidth="1"/>
    <col min="9" max="9" width="22" customWidth="1"/>
    <col min="10" max="10" width="21.85546875" customWidth="1"/>
    <col min="11" max="11" width="33.140625" customWidth="1"/>
    <col min="12" max="12" width="34" customWidth="1"/>
    <col min="13" max="13" width="49" customWidth="1"/>
    <col min="14" max="14" width="23.140625" customWidth="1"/>
    <col min="15" max="15" width="30.7109375" customWidth="1"/>
    <col min="16" max="16" width="21.85546875" customWidth="1"/>
    <col min="17" max="17" width="32.85546875" customWidth="1"/>
  </cols>
  <sheetData>
    <row r="1" spans="1:17">
      <c r="C1" t="s">
        <v>152</v>
      </c>
      <c r="D1" t="s">
        <v>153</v>
      </c>
      <c r="E1" t="s">
        <v>154</v>
      </c>
      <c r="F1" t="s">
        <v>155</v>
      </c>
      <c r="G1" t="s">
        <v>156</v>
      </c>
      <c r="H1" t="s">
        <v>157</v>
      </c>
      <c r="I1" t="s">
        <v>158</v>
      </c>
      <c r="J1" t="s">
        <v>159</v>
      </c>
      <c r="K1" t="s">
        <v>160</v>
      </c>
      <c r="L1" t="s">
        <v>161</v>
      </c>
      <c r="M1" t="s">
        <v>162</v>
      </c>
      <c r="N1" t="s">
        <v>163</v>
      </c>
      <c r="O1" t="s">
        <v>164</v>
      </c>
      <c r="P1" t="s">
        <v>165</v>
      </c>
      <c r="Q1" t="s">
        <v>166</v>
      </c>
    </row>
    <row r="2" spans="1:17">
      <c r="A2" t="s">
        <v>167</v>
      </c>
      <c r="B2" t="s">
        <v>168</v>
      </c>
      <c r="C2" t="s">
        <v>169</v>
      </c>
      <c r="D2" t="s">
        <v>170</v>
      </c>
      <c r="E2" t="s">
        <v>171</v>
      </c>
      <c r="F2" t="s">
        <v>172</v>
      </c>
      <c r="G2" t="s">
        <v>173</v>
      </c>
      <c r="H2" t="s">
        <v>174</v>
      </c>
      <c r="I2" t="s">
        <v>175</v>
      </c>
      <c r="J2" t="s">
        <v>176</v>
      </c>
      <c r="K2" t="s">
        <v>177</v>
      </c>
      <c r="L2" t="s">
        <v>178</v>
      </c>
      <c r="M2" t="s">
        <v>179</v>
      </c>
      <c r="N2" t="s">
        <v>180</v>
      </c>
      <c r="O2" t="s">
        <v>181</v>
      </c>
      <c r="P2" t="s">
        <v>182</v>
      </c>
      <c r="Q2" t="s">
        <v>183</v>
      </c>
    </row>
    <row r="3" spans="1:17">
      <c r="A3" s="129"/>
      <c r="B3" s="124">
        <f>Sheet1!C8</f>
        <v>0</v>
      </c>
      <c r="D3" s="125">
        <f>Sheet1!M8</f>
        <v>0</v>
      </c>
      <c r="E3" s="128" t="e">
        <f>Sheet2!G98</f>
        <v>#DIV/0!</v>
      </c>
      <c r="F3">
        <f>Sheet1!I8</f>
        <v>0</v>
      </c>
      <c r="G3" s="127">
        <f>Sheet1!O8</f>
        <v>0</v>
      </c>
      <c r="H3" s="127">
        <f>Sheet1!D8</f>
        <v>0</v>
      </c>
      <c r="I3" s="125" t="e">
        <f>Sheet2!G54</f>
        <v>#DIV/0!</v>
      </c>
      <c r="J3" s="125" t="e">
        <f>Sheet2!G9</f>
        <v>#DIV/0!</v>
      </c>
      <c r="K3" s="128" t="e">
        <f>Sheet2!K54</f>
        <v>#DIV/0!</v>
      </c>
      <c r="L3" s="128" t="e">
        <f>Sheet2!K9</f>
        <v>#DIV/0!</v>
      </c>
      <c r="M3" s="128" t="e">
        <f>Sheet2!O9</f>
        <v>#DIV/0!</v>
      </c>
      <c r="N3" s="126">
        <f>Sheet1!F8</f>
        <v>0</v>
      </c>
      <c r="O3" s="128" t="e">
        <f>Sheet2!O54</f>
        <v>#DIV/0!</v>
      </c>
      <c r="P3" s="27">
        <v>0</v>
      </c>
      <c r="Q3" s="27">
        <v>0</v>
      </c>
    </row>
    <row r="4" spans="1:17">
      <c r="A4" s="129"/>
      <c r="B4" s="124">
        <f>Sheet1!C9</f>
        <v>0</v>
      </c>
      <c r="D4" s="125">
        <f>Sheet1!M9</f>
        <v>0</v>
      </c>
      <c r="E4" s="128" t="e">
        <f>Sheet2!G99</f>
        <v>#DIV/0!</v>
      </c>
      <c r="F4">
        <f>Sheet1!I9</f>
        <v>0</v>
      </c>
      <c r="G4" s="127">
        <f>Sheet1!O9</f>
        <v>0</v>
      </c>
      <c r="H4" s="127">
        <f>Sheet1!D9</f>
        <v>0</v>
      </c>
      <c r="I4" s="125" t="e">
        <f>Sheet2!G55</f>
        <v>#DIV/0!</v>
      </c>
      <c r="J4" s="125" t="e">
        <f>Sheet2!G10</f>
        <v>#DIV/0!</v>
      </c>
      <c r="K4" s="128" t="e">
        <f>Sheet2!K55</f>
        <v>#DIV/0!</v>
      </c>
      <c r="L4" s="128" t="e">
        <f>Sheet2!K10</f>
        <v>#DIV/0!</v>
      </c>
      <c r="M4" s="128" t="e">
        <f>Sheet2!O10</f>
        <v>#DIV/0!</v>
      </c>
      <c r="N4" s="126">
        <f>Sheet1!F9</f>
        <v>0</v>
      </c>
      <c r="O4" s="128" t="e">
        <f>Sheet2!O55</f>
        <v>#DIV/0!</v>
      </c>
      <c r="P4">
        <f>P3</f>
        <v>0</v>
      </c>
      <c r="Q4">
        <f>Q3</f>
        <v>0</v>
      </c>
    </row>
    <row r="5" spans="1:17">
      <c r="A5" s="129"/>
      <c r="B5" s="124">
        <f>Sheet1!C10</f>
        <v>0</v>
      </c>
      <c r="D5" s="125">
        <f>Sheet1!M10</f>
        <v>0</v>
      </c>
      <c r="E5" s="128" t="e">
        <f>Sheet2!G100</f>
        <v>#DIV/0!</v>
      </c>
      <c r="F5">
        <f>Sheet1!I10</f>
        <v>0</v>
      </c>
      <c r="G5" s="127">
        <f>Sheet1!O10</f>
        <v>0</v>
      </c>
      <c r="H5" s="127">
        <f>Sheet1!D10</f>
        <v>0</v>
      </c>
      <c r="I5" s="125" t="e">
        <f>Sheet2!G56</f>
        <v>#DIV/0!</v>
      </c>
      <c r="J5" s="125" t="e">
        <f>Sheet2!G11</f>
        <v>#DIV/0!</v>
      </c>
      <c r="K5" s="128" t="e">
        <f>Sheet2!K56</f>
        <v>#DIV/0!</v>
      </c>
      <c r="L5" s="128" t="e">
        <f>Sheet2!K11</f>
        <v>#DIV/0!</v>
      </c>
      <c r="M5" s="128" t="e">
        <f>Sheet2!O11</f>
        <v>#DIV/0!</v>
      </c>
      <c r="N5" s="126">
        <f>Sheet1!F10</f>
        <v>0</v>
      </c>
      <c r="O5" s="128" t="e">
        <f>Sheet2!O56</f>
        <v>#DIV/0!</v>
      </c>
      <c r="P5">
        <f>P3</f>
        <v>0</v>
      </c>
      <c r="Q5">
        <f>Q3</f>
        <v>0</v>
      </c>
    </row>
    <row r="6" spans="1:17">
      <c r="A6" s="129"/>
      <c r="B6" s="124">
        <f>Sheet1!C11</f>
        <v>0</v>
      </c>
      <c r="D6" s="125">
        <f>Sheet1!M11</f>
        <v>0</v>
      </c>
      <c r="E6" s="128" t="e">
        <f>Sheet2!G101</f>
        <v>#DIV/0!</v>
      </c>
      <c r="F6">
        <f>Sheet1!I11</f>
        <v>0</v>
      </c>
      <c r="G6" s="127">
        <f>Sheet1!O11</f>
        <v>0</v>
      </c>
      <c r="H6" s="127">
        <f>Sheet1!D11</f>
        <v>0</v>
      </c>
      <c r="I6" s="125" t="e">
        <f>Sheet2!G57</f>
        <v>#DIV/0!</v>
      </c>
      <c r="J6" s="125" t="e">
        <f>Sheet2!G12</f>
        <v>#DIV/0!</v>
      </c>
      <c r="K6" s="128" t="e">
        <f>Sheet2!K57</f>
        <v>#DIV/0!</v>
      </c>
      <c r="L6" s="128" t="e">
        <f>Sheet2!K12</f>
        <v>#DIV/0!</v>
      </c>
      <c r="M6" s="128" t="e">
        <f>Sheet2!O12</f>
        <v>#DIV/0!</v>
      </c>
      <c r="N6" s="126">
        <f>Sheet1!F11</f>
        <v>0</v>
      </c>
      <c r="O6" s="128" t="e">
        <f>Sheet2!O57</f>
        <v>#DIV/0!</v>
      </c>
      <c r="P6">
        <f>P3</f>
        <v>0</v>
      </c>
      <c r="Q6">
        <f>Q3</f>
        <v>0</v>
      </c>
    </row>
    <row r="7" spans="1:17">
      <c r="A7" s="129"/>
      <c r="B7" s="124">
        <f>Sheet1!C12</f>
        <v>0</v>
      </c>
      <c r="D7" s="125">
        <f>Sheet1!M12</f>
        <v>0</v>
      </c>
      <c r="E7" s="128" t="e">
        <f>Sheet2!G102</f>
        <v>#DIV/0!</v>
      </c>
      <c r="F7">
        <f>Sheet1!I12</f>
        <v>0</v>
      </c>
      <c r="G7" s="127">
        <f>Sheet1!O12</f>
        <v>0</v>
      </c>
      <c r="H7" s="127">
        <f>Sheet1!D12</f>
        <v>0</v>
      </c>
      <c r="I7" s="125" t="e">
        <f>Sheet2!G58</f>
        <v>#DIV/0!</v>
      </c>
      <c r="J7" s="125" t="e">
        <f>Sheet2!G13</f>
        <v>#DIV/0!</v>
      </c>
      <c r="K7" s="128" t="e">
        <f>Sheet2!K58</f>
        <v>#DIV/0!</v>
      </c>
      <c r="L7" s="128" t="e">
        <f>Sheet2!K13</f>
        <v>#DIV/0!</v>
      </c>
      <c r="M7" s="128" t="e">
        <f>Sheet2!O13</f>
        <v>#DIV/0!</v>
      </c>
      <c r="N7" s="126">
        <f>Sheet1!F12</f>
        <v>0</v>
      </c>
      <c r="O7" s="128" t="e">
        <f>Sheet2!O58</f>
        <v>#DIV/0!</v>
      </c>
      <c r="P7">
        <f>P3</f>
        <v>0</v>
      </c>
      <c r="Q7">
        <f>Q3</f>
        <v>0</v>
      </c>
    </row>
    <row r="8" spans="1:17">
      <c r="A8" s="129"/>
      <c r="B8" s="124">
        <f>Sheet1!C13</f>
        <v>0</v>
      </c>
      <c r="D8" s="125">
        <f>Sheet1!M13</f>
        <v>0</v>
      </c>
      <c r="E8" s="128" t="e">
        <f>Sheet2!G103</f>
        <v>#DIV/0!</v>
      </c>
      <c r="F8">
        <f>Sheet1!I13</f>
        <v>0</v>
      </c>
      <c r="G8" s="127">
        <f>Sheet1!O13</f>
        <v>0</v>
      </c>
      <c r="H8" s="127">
        <f>Sheet1!D13</f>
        <v>0</v>
      </c>
      <c r="I8" s="125" t="e">
        <f>Sheet2!G59</f>
        <v>#DIV/0!</v>
      </c>
      <c r="J8" s="125" t="e">
        <f>Sheet2!G14</f>
        <v>#DIV/0!</v>
      </c>
      <c r="K8" s="128" t="e">
        <f>Sheet2!K59</f>
        <v>#DIV/0!</v>
      </c>
      <c r="L8" s="128" t="e">
        <f>Sheet2!K14</f>
        <v>#DIV/0!</v>
      </c>
      <c r="M8" s="128" t="e">
        <f>Sheet2!O14</f>
        <v>#DIV/0!</v>
      </c>
      <c r="N8" s="126">
        <f>Sheet1!F13</f>
        <v>0</v>
      </c>
      <c r="O8" s="128" t="e">
        <f>Sheet2!O59</f>
        <v>#DIV/0!</v>
      </c>
      <c r="P8">
        <f>P3</f>
        <v>0</v>
      </c>
      <c r="Q8">
        <f>Q3</f>
        <v>0</v>
      </c>
    </row>
    <row r="9" spans="1:17">
      <c r="A9" s="129"/>
      <c r="B9" s="124">
        <f>Sheet1!C14</f>
        <v>0</v>
      </c>
      <c r="D9" s="125">
        <f>Sheet1!M14</f>
        <v>0</v>
      </c>
      <c r="E9" s="128" t="e">
        <f>Sheet2!G104</f>
        <v>#DIV/0!</v>
      </c>
      <c r="F9">
        <f>Sheet1!I14</f>
        <v>0</v>
      </c>
      <c r="G9" s="127">
        <f>Sheet1!O14</f>
        <v>0</v>
      </c>
      <c r="H9" s="127">
        <f>Sheet1!D14</f>
        <v>0</v>
      </c>
      <c r="I9" s="125" t="e">
        <f>Sheet2!G60</f>
        <v>#DIV/0!</v>
      </c>
      <c r="J9" s="125" t="e">
        <f>Sheet2!G15</f>
        <v>#DIV/0!</v>
      </c>
      <c r="K9" s="128" t="e">
        <f>Sheet2!K60</f>
        <v>#DIV/0!</v>
      </c>
      <c r="L9" s="128" t="e">
        <f>Sheet2!K15</f>
        <v>#DIV/0!</v>
      </c>
      <c r="M9" s="128" t="e">
        <f>Sheet2!O15</f>
        <v>#DIV/0!</v>
      </c>
      <c r="N9" s="126">
        <f>Sheet1!F14</f>
        <v>0</v>
      </c>
      <c r="O9" s="128" t="e">
        <f>Sheet2!O60</f>
        <v>#DIV/0!</v>
      </c>
      <c r="P9">
        <f>P3</f>
        <v>0</v>
      </c>
      <c r="Q9">
        <f>Q3</f>
        <v>0</v>
      </c>
    </row>
    <row r="10" spans="1:17">
      <c r="A10" s="129"/>
      <c r="B10" s="124">
        <f>Sheet1!C15</f>
        <v>0</v>
      </c>
      <c r="D10" s="125">
        <f>Sheet1!M15</f>
        <v>0</v>
      </c>
      <c r="E10" s="128" t="e">
        <f>Sheet2!G105</f>
        <v>#DIV/0!</v>
      </c>
      <c r="F10">
        <f>Sheet1!I15</f>
        <v>0</v>
      </c>
      <c r="G10" s="127">
        <f>Sheet1!O15</f>
        <v>0</v>
      </c>
      <c r="H10" s="127">
        <f>Sheet1!D15</f>
        <v>0</v>
      </c>
      <c r="I10" s="125" t="e">
        <f>Sheet2!G61</f>
        <v>#DIV/0!</v>
      </c>
      <c r="J10" s="125" t="e">
        <f>Sheet2!G16</f>
        <v>#DIV/0!</v>
      </c>
      <c r="K10" s="128" t="e">
        <f>Sheet2!K61</f>
        <v>#DIV/0!</v>
      </c>
      <c r="L10" s="128" t="e">
        <f>Sheet2!K16</f>
        <v>#DIV/0!</v>
      </c>
      <c r="M10" s="128" t="e">
        <f>Sheet2!O16</f>
        <v>#DIV/0!</v>
      </c>
      <c r="N10" s="126">
        <f>Sheet1!F15</f>
        <v>0</v>
      </c>
      <c r="O10" s="128" t="e">
        <f>Sheet2!O61</f>
        <v>#DIV/0!</v>
      </c>
      <c r="P10">
        <f>P3</f>
        <v>0</v>
      </c>
      <c r="Q10">
        <f>Q3</f>
        <v>0</v>
      </c>
    </row>
    <row r="11" spans="1:17">
      <c r="A11" s="129"/>
      <c r="B11" s="124">
        <f>Sheet1!C16</f>
        <v>0</v>
      </c>
      <c r="D11" s="125">
        <f>Sheet1!M16</f>
        <v>0</v>
      </c>
      <c r="E11" s="128" t="e">
        <f>Sheet2!G106</f>
        <v>#DIV/0!</v>
      </c>
      <c r="F11">
        <f>Sheet1!I16</f>
        <v>0</v>
      </c>
      <c r="G11" s="127">
        <f>Sheet1!O16</f>
        <v>0</v>
      </c>
      <c r="H11" s="127">
        <f>Sheet1!D16</f>
        <v>0</v>
      </c>
      <c r="I11" s="125" t="e">
        <f>Sheet2!G62</f>
        <v>#DIV/0!</v>
      </c>
      <c r="J11" s="125" t="e">
        <f>Sheet2!G17</f>
        <v>#DIV/0!</v>
      </c>
      <c r="K11" s="128" t="e">
        <f>Sheet2!K62</f>
        <v>#DIV/0!</v>
      </c>
      <c r="L11" s="128" t="e">
        <f>Sheet2!K17</f>
        <v>#DIV/0!</v>
      </c>
      <c r="M11" s="128" t="e">
        <f>Sheet2!O17</f>
        <v>#DIV/0!</v>
      </c>
      <c r="N11" s="126">
        <f>Sheet1!F16</f>
        <v>0</v>
      </c>
      <c r="O11" s="128" t="e">
        <f>Sheet2!O62</f>
        <v>#DIV/0!</v>
      </c>
      <c r="P11">
        <f>P3</f>
        <v>0</v>
      </c>
      <c r="Q11">
        <f>Q3</f>
        <v>0</v>
      </c>
    </row>
    <row r="12" spans="1:17">
      <c r="A12" s="129"/>
      <c r="B12" s="124">
        <f>Sheet1!C17</f>
        <v>0</v>
      </c>
      <c r="D12" s="125">
        <f>Sheet1!M17</f>
        <v>0</v>
      </c>
      <c r="E12" s="128" t="e">
        <f>Sheet2!G107</f>
        <v>#DIV/0!</v>
      </c>
      <c r="F12">
        <f>Sheet1!I17</f>
        <v>0</v>
      </c>
      <c r="G12" s="127">
        <f>Sheet1!O17</f>
        <v>0</v>
      </c>
      <c r="H12" s="127">
        <f>Sheet1!D17</f>
        <v>0</v>
      </c>
      <c r="I12" s="125" t="e">
        <f>Sheet2!G63</f>
        <v>#DIV/0!</v>
      </c>
      <c r="J12" s="125" t="e">
        <f>Sheet2!G18</f>
        <v>#DIV/0!</v>
      </c>
      <c r="K12" s="128" t="e">
        <f>Sheet2!K63</f>
        <v>#DIV/0!</v>
      </c>
      <c r="L12" s="128" t="e">
        <f>Sheet2!K18</f>
        <v>#DIV/0!</v>
      </c>
      <c r="M12" s="128" t="e">
        <f>Sheet2!O18</f>
        <v>#DIV/0!</v>
      </c>
      <c r="N12" s="126">
        <f>Sheet1!F17</f>
        <v>0</v>
      </c>
      <c r="O12" s="128" t="e">
        <f>Sheet2!O63</f>
        <v>#DIV/0!</v>
      </c>
      <c r="P12">
        <f>P3</f>
        <v>0</v>
      </c>
      <c r="Q12">
        <f>Q3</f>
        <v>0</v>
      </c>
    </row>
    <row r="13" spans="1:17">
      <c r="A13" s="129"/>
      <c r="B13" s="124">
        <f>Sheet1!C18</f>
        <v>0</v>
      </c>
      <c r="D13" s="125">
        <f>Sheet1!M18</f>
        <v>0</v>
      </c>
      <c r="E13" s="128" t="e">
        <f>Sheet2!G108</f>
        <v>#DIV/0!</v>
      </c>
      <c r="F13">
        <f>Sheet1!I18</f>
        <v>0</v>
      </c>
      <c r="G13" s="127">
        <f>Sheet1!O18</f>
        <v>0</v>
      </c>
      <c r="H13" s="127">
        <f>Sheet1!D18</f>
        <v>0</v>
      </c>
      <c r="I13" s="125" t="e">
        <f>Sheet2!G64</f>
        <v>#DIV/0!</v>
      </c>
      <c r="J13" s="125" t="e">
        <f>Sheet2!G19</f>
        <v>#DIV/0!</v>
      </c>
      <c r="K13" s="128" t="e">
        <f>Sheet2!K64</f>
        <v>#DIV/0!</v>
      </c>
      <c r="L13" s="128" t="e">
        <f>Sheet2!K19</f>
        <v>#DIV/0!</v>
      </c>
      <c r="M13" s="128" t="e">
        <f>Sheet2!O19</f>
        <v>#DIV/0!</v>
      </c>
      <c r="N13" s="126">
        <f>Sheet1!F18</f>
        <v>0</v>
      </c>
      <c r="O13" s="128" t="e">
        <f>Sheet2!O64</f>
        <v>#DIV/0!</v>
      </c>
      <c r="P13">
        <f>P3</f>
        <v>0</v>
      </c>
      <c r="Q13">
        <f>Q3</f>
        <v>0</v>
      </c>
    </row>
    <row r="14" spans="1:17">
      <c r="A14" s="129"/>
      <c r="B14" s="124">
        <f>Sheet1!C19</f>
        <v>0</v>
      </c>
      <c r="D14" s="125">
        <f>Sheet1!M19</f>
        <v>0</v>
      </c>
      <c r="E14" s="128" t="e">
        <f>Sheet2!G109</f>
        <v>#DIV/0!</v>
      </c>
      <c r="F14">
        <f>Sheet1!I19</f>
        <v>0</v>
      </c>
      <c r="G14" s="127">
        <f>Sheet1!O19</f>
        <v>0</v>
      </c>
      <c r="H14" s="127">
        <f>Sheet1!D19</f>
        <v>0</v>
      </c>
      <c r="I14" s="125" t="e">
        <f>Sheet2!G65</f>
        <v>#DIV/0!</v>
      </c>
      <c r="J14" s="125" t="e">
        <f>Sheet2!G20</f>
        <v>#DIV/0!</v>
      </c>
      <c r="K14" s="128" t="e">
        <f>Sheet2!K65</f>
        <v>#DIV/0!</v>
      </c>
      <c r="L14" s="128" t="e">
        <f>Sheet2!K20</f>
        <v>#DIV/0!</v>
      </c>
      <c r="M14" s="128" t="e">
        <f>Sheet2!O20</f>
        <v>#DIV/0!</v>
      </c>
      <c r="N14" s="126">
        <f>Sheet1!F19</f>
        <v>0</v>
      </c>
      <c r="O14" s="128" t="e">
        <f>Sheet2!O65</f>
        <v>#DIV/0!</v>
      </c>
      <c r="P14">
        <f>P3</f>
        <v>0</v>
      </c>
      <c r="Q14">
        <f>Q3</f>
        <v>0</v>
      </c>
    </row>
    <row r="15" spans="1:17">
      <c r="A15" s="129"/>
      <c r="B15" s="124">
        <f>Sheet1!C20</f>
        <v>0</v>
      </c>
      <c r="D15" s="125">
        <f>Sheet1!M20</f>
        <v>0</v>
      </c>
      <c r="E15" s="128" t="e">
        <f>Sheet2!G110</f>
        <v>#DIV/0!</v>
      </c>
      <c r="F15">
        <f>Sheet1!I20</f>
        <v>0</v>
      </c>
      <c r="G15" s="127">
        <f>Sheet1!O20</f>
        <v>0</v>
      </c>
      <c r="H15" s="127">
        <f>Sheet1!D20</f>
        <v>0</v>
      </c>
      <c r="I15" s="125" t="e">
        <f>Sheet2!G66</f>
        <v>#DIV/0!</v>
      </c>
      <c r="J15" s="125" t="e">
        <f>Sheet2!G21</f>
        <v>#DIV/0!</v>
      </c>
      <c r="K15" s="128" t="e">
        <f>Sheet2!K66</f>
        <v>#DIV/0!</v>
      </c>
      <c r="L15" s="128" t="e">
        <f>Sheet2!K21</f>
        <v>#DIV/0!</v>
      </c>
      <c r="M15" s="128" t="e">
        <f>Sheet2!O21</f>
        <v>#DIV/0!</v>
      </c>
      <c r="N15" s="126">
        <f>Sheet1!F20</f>
        <v>0</v>
      </c>
      <c r="O15" s="128" t="e">
        <f>Sheet2!O66</f>
        <v>#DIV/0!</v>
      </c>
      <c r="P15">
        <f>P3</f>
        <v>0</v>
      </c>
      <c r="Q15">
        <f>Q3</f>
        <v>0</v>
      </c>
    </row>
    <row r="16" spans="1:17">
      <c r="A16" s="129"/>
      <c r="B16" s="124">
        <f>Sheet1!C21</f>
        <v>0</v>
      </c>
      <c r="D16" s="125">
        <f>Sheet1!M21</f>
        <v>0</v>
      </c>
      <c r="E16" s="128" t="e">
        <f>Sheet2!G111</f>
        <v>#DIV/0!</v>
      </c>
      <c r="F16">
        <f>Sheet1!I21</f>
        <v>0</v>
      </c>
      <c r="G16" s="127">
        <f>Sheet1!O21</f>
        <v>0</v>
      </c>
      <c r="H16" s="127">
        <f>Sheet1!D21</f>
        <v>0</v>
      </c>
      <c r="I16" s="125" t="e">
        <f>Sheet2!G67</f>
        <v>#DIV/0!</v>
      </c>
      <c r="J16" s="125" t="e">
        <f>Sheet2!G22</f>
        <v>#DIV/0!</v>
      </c>
      <c r="K16" s="128" t="e">
        <f>Sheet2!K67</f>
        <v>#DIV/0!</v>
      </c>
      <c r="L16" s="128" t="e">
        <f>Sheet2!K22</f>
        <v>#DIV/0!</v>
      </c>
      <c r="M16" s="128" t="e">
        <f>Sheet2!O22</f>
        <v>#DIV/0!</v>
      </c>
      <c r="N16" s="126">
        <f>Sheet1!F21</f>
        <v>0</v>
      </c>
      <c r="O16" s="128" t="e">
        <f>Sheet2!O67</f>
        <v>#DIV/0!</v>
      </c>
      <c r="P16">
        <f>P3</f>
        <v>0</v>
      </c>
      <c r="Q16">
        <f>Q3</f>
        <v>0</v>
      </c>
    </row>
    <row r="17" spans="1:17">
      <c r="A17" s="129"/>
      <c r="B17" s="124">
        <f>Sheet1!C22</f>
        <v>0</v>
      </c>
      <c r="D17" s="125">
        <f>Sheet1!M22</f>
        <v>0</v>
      </c>
      <c r="E17" s="128" t="e">
        <f>Sheet2!G112</f>
        <v>#DIV/0!</v>
      </c>
      <c r="F17">
        <f>Sheet1!I22</f>
        <v>0</v>
      </c>
      <c r="G17" s="127">
        <f>Sheet1!O22</f>
        <v>0</v>
      </c>
      <c r="H17" s="127">
        <f>Sheet1!D22</f>
        <v>0</v>
      </c>
      <c r="I17" s="125" t="e">
        <f>Sheet2!G68</f>
        <v>#DIV/0!</v>
      </c>
      <c r="J17" s="125" t="e">
        <f>Sheet2!G23</f>
        <v>#DIV/0!</v>
      </c>
      <c r="K17" s="128" t="e">
        <f>Sheet2!K68</f>
        <v>#DIV/0!</v>
      </c>
      <c r="L17" s="128" t="e">
        <f>Sheet2!K23</f>
        <v>#DIV/0!</v>
      </c>
      <c r="M17" s="128" t="e">
        <f>Sheet2!O23</f>
        <v>#DIV/0!</v>
      </c>
      <c r="N17" s="126">
        <f>Sheet1!F22</f>
        <v>0</v>
      </c>
      <c r="O17" s="128" t="e">
        <f>Sheet2!O68</f>
        <v>#DIV/0!</v>
      </c>
      <c r="P17">
        <f>P3</f>
        <v>0</v>
      </c>
      <c r="Q17">
        <f>Q3</f>
        <v>0</v>
      </c>
    </row>
    <row r="18" spans="1:17">
      <c r="A18" s="129"/>
      <c r="B18" s="124">
        <f>Sheet1!C23</f>
        <v>0</v>
      </c>
      <c r="D18" s="125">
        <f>Sheet1!M23</f>
        <v>0</v>
      </c>
      <c r="E18" s="128" t="e">
        <f>Sheet2!G113</f>
        <v>#DIV/0!</v>
      </c>
      <c r="F18">
        <f>Sheet1!I23</f>
        <v>0</v>
      </c>
      <c r="G18" s="127">
        <f>Sheet1!O23</f>
        <v>0</v>
      </c>
      <c r="H18" s="127">
        <f>Sheet1!D23</f>
        <v>0</v>
      </c>
      <c r="I18" s="125" t="e">
        <f>Sheet2!G69</f>
        <v>#DIV/0!</v>
      </c>
      <c r="J18" s="125" t="e">
        <f>Sheet2!G24</f>
        <v>#DIV/0!</v>
      </c>
      <c r="K18" s="128" t="e">
        <f>Sheet2!K69</f>
        <v>#DIV/0!</v>
      </c>
      <c r="L18" s="128" t="e">
        <f>Sheet2!K24</f>
        <v>#DIV/0!</v>
      </c>
      <c r="M18" s="128" t="e">
        <f>Sheet2!O24</f>
        <v>#DIV/0!</v>
      </c>
      <c r="N18" s="126">
        <f>Sheet1!F23</f>
        <v>0</v>
      </c>
      <c r="O18" s="128" t="e">
        <f>Sheet2!O69</f>
        <v>#DIV/0!</v>
      </c>
      <c r="P18">
        <f>P3</f>
        <v>0</v>
      </c>
      <c r="Q18">
        <f>Q3</f>
        <v>0</v>
      </c>
    </row>
    <row r="19" spans="1:17">
      <c r="A19" s="129"/>
      <c r="B19" s="124">
        <f>Sheet1!C24</f>
        <v>0</v>
      </c>
      <c r="D19" s="125">
        <f>Sheet1!M24</f>
        <v>0</v>
      </c>
      <c r="E19" s="128" t="e">
        <f>Sheet2!G114</f>
        <v>#DIV/0!</v>
      </c>
      <c r="F19">
        <f>Sheet1!I24</f>
        <v>0</v>
      </c>
      <c r="G19" s="127">
        <f>Sheet1!O24</f>
        <v>0</v>
      </c>
      <c r="H19" s="127">
        <f>Sheet1!D24</f>
        <v>0</v>
      </c>
      <c r="I19" s="125" t="e">
        <f>Sheet2!G70</f>
        <v>#DIV/0!</v>
      </c>
      <c r="J19" s="125" t="e">
        <f>Sheet2!G25</f>
        <v>#DIV/0!</v>
      </c>
      <c r="K19" s="128" t="e">
        <f>Sheet2!K70</f>
        <v>#DIV/0!</v>
      </c>
      <c r="L19" s="128" t="e">
        <f>Sheet2!K25</f>
        <v>#DIV/0!</v>
      </c>
      <c r="M19" s="128" t="e">
        <f>Sheet2!O25</f>
        <v>#DIV/0!</v>
      </c>
      <c r="N19" s="126">
        <f>Sheet1!F24</f>
        <v>0</v>
      </c>
      <c r="O19" s="128" t="e">
        <f>Sheet2!O70</f>
        <v>#DIV/0!</v>
      </c>
      <c r="P19">
        <f>P3</f>
        <v>0</v>
      </c>
      <c r="Q19">
        <f>Q3</f>
        <v>0</v>
      </c>
    </row>
    <row r="20" spans="1:17">
      <c r="A20" s="129"/>
      <c r="B20" s="124">
        <f>Sheet1!C25</f>
        <v>0</v>
      </c>
      <c r="D20" s="125">
        <f>Sheet1!M25</f>
        <v>0</v>
      </c>
      <c r="E20" s="128" t="e">
        <f>Sheet2!G115</f>
        <v>#DIV/0!</v>
      </c>
      <c r="F20">
        <f>Sheet1!I25</f>
        <v>0</v>
      </c>
      <c r="G20" s="127">
        <f>Sheet1!O25</f>
        <v>0</v>
      </c>
      <c r="H20" s="127">
        <f>Sheet1!D25</f>
        <v>0</v>
      </c>
      <c r="I20" s="125" t="e">
        <f>Sheet2!G71</f>
        <v>#DIV/0!</v>
      </c>
      <c r="J20" s="125" t="e">
        <f>Sheet2!G26</f>
        <v>#DIV/0!</v>
      </c>
      <c r="K20" s="128" t="e">
        <f>Sheet2!K71</f>
        <v>#DIV/0!</v>
      </c>
      <c r="L20" s="128" t="e">
        <f>Sheet2!K26</f>
        <v>#DIV/0!</v>
      </c>
      <c r="M20" s="128" t="e">
        <f>Sheet2!O26</f>
        <v>#DIV/0!</v>
      </c>
      <c r="N20" s="126">
        <f>Sheet1!F25</f>
        <v>0</v>
      </c>
      <c r="O20" s="128" t="e">
        <f>Sheet2!O71</f>
        <v>#DIV/0!</v>
      </c>
      <c r="P20">
        <f>P3</f>
        <v>0</v>
      </c>
      <c r="Q20">
        <f>Q3</f>
        <v>0</v>
      </c>
    </row>
    <row r="21" spans="1:17">
      <c r="A21" s="129"/>
      <c r="B21" s="124">
        <f>Sheet1!C26</f>
        <v>0</v>
      </c>
      <c r="D21" s="125">
        <f>Sheet1!M26</f>
        <v>0</v>
      </c>
      <c r="E21" s="128" t="e">
        <f>Sheet2!G116</f>
        <v>#DIV/0!</v>
      </c>
      <c r="F21">
        <f>Sheet1!I26</f>
        <v>0</v>
      </c>
      <c r="G21" s="127">
        <f>Sheet1!O26</f>
        <v>0</v>
      </c>
      <c r="H21" s="127">
        <f>Sheet1!D26</f>
        <v>0</v>
      </c>
      <c r="I21" s="125" t="e">
        <f>Sheet2!G72</f>
        <v>#DIV/0!</v>
      </c>
      <c r="J21" s="125" t="e">
        <f>Sheet2!G27</f>
        <v>#DIV/0!</v>
      </c>
      <c r="K21" s="128" t="e">
        <f>Sheet2!K72</f>
        <v>#DIV/0!</v>
      </c>
      <c r="L21" s="128" t="e">
        <f>Sheet2!K27</f>
        <v>#DIV/0!</v>
      </c>
      <c r="M21" s="128" t="e">
        <f>Sheet2!O27</f>
        <v>#DIV/0!</v>
      </c>
      <c r="N21" s="126">
        <f>Sheet1!F26</f>
        <v>0</v>
      </c>
      <c r="O21" s="128" t="e">
        <f>Sheet2!O72</f>
        <v>#DIV/0!</v>
      </c>
      <c r="P21">
        <f>P3</f>
        <v>0</v>
      </c>
      <c r="Q21">
        <f>Q3</f>
        <v>0</v>
      </c>
    </row>
    <row r="22" spans="1:17">
      <c r="A22" s="129"/>
      <c r="B22" s="124">
        <f>Sheet1!C27</f>
        <v>0</v>
      </c>
      <c r="D22" s="125">
        <f>Sheet1!M27</f>
        <v>0</v>
      </c>
      <c r="E22" s="128" t="e">
        <f>Sheet2!G117</f>
        <v>#DIV/0!</v>
      </c>
      <c r="F22">
        <f>Sheet1!I27</f>
        <v>0</v>
      </c>
      <c r="G22" s="127">
        <f>Sheet1!O27</f>
        <v>0</v>
      </c>
      <c r="H22" s="127">
        <f>Sheet1!D27</f>
        <v>0</v>
      </c>
      <c r="I22" s="125" t="e">
        <f>Sheet2!G73</f>
        <v>#DIV/0!</v>
      </c>
      <c r="J22" s="125" t="e">
        <f>Sheet2!G28</f>
        <v>#DIV/0!</v>
      </c>
      <c r="K22" s="128" t="e">
        <f>Sheet2!K73</f>
        <v>#DIV/0!</v>
      </c>
      <c r="L22" s="128" t="e">
        <f>Sheet2!K28</f>
        <v>#DIV/0!</v>
      </c>
      <c r="M22" s="128" t="e">
        <f>Sheet2!O28</f>
        <v>#DIV/0!</v>
      </c>
      <c r="N22" s="126">
        <f>Sheet1!F27</f>
        <v>0</v>
      </c>
      <c r="O22" s="128" t="e">
        <f>Sheet2!O73</f>
        <v>#DIV/0!</v>
      </c>
      <c r="P22">
        <f>P3</f>
        <v>0</v>
      </c>
      <c r="Q22">
        <f>Q3</f>
        <v>0</v>
      </c>
    </row>
    <row r="23" spans="1:17">
      <c r="A23" s="129"/>
      <c r="B23" s="124">
        <f>Sheet1!C28</f>
        <v>0</v>
      </c>
      <c r="D23" s="125">
        <f>Sheet1!M28</f>
        <v>0</v>
      </c>
      <c r="E23" s="128" t="e">
        <f>Sheet2!G118</f>
        <v>#DIV/0!</v>
      </c>
      <c r="F23">
        <f>Sheet1!I28</f>
        <v>0</v>
      </c>
      <c r="G23" s="127">
        <f>Sheet1!O28</f>
        <v>0</v>
      </c>
      <c r="H23" s="127">
        <f>Sheet1!D28</f>
        <v>0</v>
      </c>
      <c r="I23" s="125" t="e">
        <f>Sheet2!G74</f>
        <v>#DIV/0!</v>
      </c>
      <c r="J23" s="125" t="e">
        <f>Sheet2!G29</f>
        <v>#DIV/0!</v>
      </c>
      <c r="K23" s="128" t="e">
        <f>Sheet2!K74</f>
        <v>#DIV/0!</v>
      </c>
      <c r="L23" s="128" t="e">
        <f>Sheet2!K29</f>
        <v>#DIV/0!</v>
      </c>
      <c r="M23" s="128" t="e">
        <f>Sheet2!O29</f>
        <v>#DIV/0!</v>
      </c>
      <c r="N23" s="126">
        <f>Sheet1!F28</f>
        <v>0</v>
      </c>
      <c r="O23" s="128" t="e">
        <f>Sheet2!O74</f>
        <v>#DIV/0!</v>
      </c>
      <c r="P23">
        <f>P3</f>
        <v>0</v>
      </c>
      <c r="Q23">
        <f>Q3</f>
        <v>0</v>
      </c>
    </row>
    <row r="24" spans="1:17">
      <c r="A24" s="129"/>
      <c r="B24" s="124">
        <f>Sheet1!C29</f>
        <v>0</v>
      </c>
      <c r="D24" s="125">
        <f>Sheet1!M29</f>
        <v>0</v>
      </c>
      <c r="E24" s="128" t="e">
        <f>Sheet2!G119</f>
        <v>#DIV/0!</v>
      </c>
      <c r="F24">
        <f>Sheet1!I29</f>
        <v>0</v>
      </c>
      <c r="G24" s="127">
        <f>Sheet1!O29</f>
        <v>0</v>
      </c>
      <c r="H24" s="127">
        <f>Sheet1!D29</f>
        <v>0</v>
      </c>
      <c r="I24" s="125" t="e">
        <f>Sheet2!G75</f>
        <v>#DIV/0!</v>
      </c>
      <c r="J24" s="125" t="e">
        <f>Sheet2!G30</f>
        <v>#DIV/0!</v>
      </c>
      <c r="K24" s="128" t="e">
        <f>Sheet2!K75</f>
        <v>#DIV/0!</v>
      </c>
      <c r="L24" s="128" t="e">
        <f>Sheet2!K30</f>
        <v>#DIV/0!</v>
      </c>
      <c r="M24" s="128" t="e">
        <f>Sheet2!O30</f>
        <v>#DIV/0!</v>
      </c>
      <c r="N24" s="126">
        <f>Sheet1!F29</f>
        <v>0</v>
      </c>
      <c r="O24" s="128" t="e">
        <f>Sheet2!O75</f>
        <v>#DIV/0!</v>
      </c>
      <c r="P24">
        <f>P3</f>
        <v>0</v>
      </c>
      <c r="Q24">
        <f>Q3</f>
        <v>0</v>
      </c>
    </row>
    <row r="25" spans="1:17">
      <c r="A25" s="129"/>
      <c r="B25" s="124">
        <f>Sheet1!C30</f>
        <v>0</v>
      </c>
      <c r="D25" s="125">
        <f>Sheet1!M30</f>
        <v>0</v>
      </c>
      <c r="E25" s="128" t="e">
        <f>Sheet2!G120</f>
        <v>#DIV/0!</v>
      </c>
      <c r="F25">
        <f>Sheet1!I30</f>
        <v>0</v>
      </c>
      <c r="G25" s="127">
        <f>Sheet1!O30</f>
        <v>0</v>
      </c>
      <c r="H25" s="127">
        <f>Sheet1!D30</f>
        <v>0</v>
      </c>
      <c r="I25" s="125" t="e">
        <f>Sheet2!G76</f>
        <v>#DIV/0!</v>
      </c>
      <c r="J25" s="125" t="e">
        <f>Sheet2!G31</f>
        <v>#DIV/0!</v>
      </c>
      <c r="K25" s="128" t="e">
        <f>Sheet2!K76</f>
        <v>#DIV/0!</v>
      </c>
      <c r="L25" s="128" t="e">
        <f>Sheet2!K31</f>
        <v>#DIV/0!</v>
      </c>
      <c r="M25" s="128" t="e">
        <f>Sheet2!O31</f>
        <v>#DIV/0!</v>
      </c>
      <c r="N25" s="126">
        <f>Sheet1!F30</f>
        <v>0</v>
      </c>
      <c r="O25" s="128" t="e">
        <f>Sheet2!O76</f>
        <v>#DIV/0!</v>
      </c>
      <c r="P25">
        <f>P3</f>
        <v>0</v>
      </c>
      <c r="Q25">
        <f>Q3</f>
        <v>0</v>
      </c>
    </row>
    <row r="26" spans="1:17">
      <c r="A26" s="129"/>
      <c r="B26" s="124">
        <f>Sheet1!C31</f>
        <v>0</v>
      </c>
      <c r="D26" s="125">
        <f>Sheet1!M31</f>
        <v>0</v>
      </c>
      <c r="E26" s="128" t="e">
        <f>Sheet2!G121</f>
        <v>#DIV/0!</v>
      </c>
      <c r="F26">
        <f>Sheet1!I31</f>
        <v>0</v>
      </c>
      <c r="G26" s="127">
        <f>Sheet1!O31</f>
        <v>0</v>
      </c>
      <c r="H26" s="127">
        <f>Sheet1!D31</f>
        <v>0</v>
      </c>
      <c r="I26" s="125" t="e">
        <f>Sheet2!G77</f>
        <v>#DIV/0!</v>
      </c>
      <c r="J26" s="125" t="e">
        <f>Sheet2!G32</f>
        <v>#DIV/0!</v>
      </c>
      <c r="K26" s="128" t="e">
        <f>Sheet2!K77</f>
        <v>#DIV/0!</v>
      </c>
      <c r="L26" s="128" t="e">
        <f>Sheet2!K32</f>
        <v>#DIV/0!</v>
      </c>
      <c r="M26" s="128" t="e">
        <f>Sheet2!O32</f>
        <v>#DIV/0!</v>
      </c>
      <c r="N26" s="126">
        <f>Sheet1!F31</f>
        <v>0</v>
      </c>
      <c r="O26" s="128" t="e">
        <f>Sheet2!O77</f>
        <v>#DIV/0!</v>
      </c>
      <c r="P26">
        <f>P3</f>
        <v>0</v>
      </c>
      <c r="Q26">
        <f>Q3</f>
        <v>0</v>
      </c>
    </row>
    <row r="27" spans="1:17">
      <c r="A27" s="129"/>
      <c r="B27" s="124">
        <f>Sheet1!C32</f>
        <v>0</v>
      </c>
      <c r="D27" s="125">
        <f>Sheet1!M32</f>
        <v>0</v>
      </c>
      <c r="E27" s="128" t="e">
        <f>Sheet2!G122</f>
        <v>#DIV/0!</v>
      </c>
      <c r="F27">
        <f>Sheet1!I32</f>
        <v>0</v>
      </c>
      <c r="G27" s="127">
        <f>Sheet1!O32</f>
        <v>0</v>
      </c>
      <c r="H27" s="127">
        <f>Sheet1!D32</f>
        <v>0</v>
      </c>
      <c r="I27" s="125" t="e">
        <f>Sheet2!G78</f>
        <v>#DIV/0!</v>
      </c>
      <c r="J27" s="125" t="e">
        <f>Sheet2!G33</f>
        <v>#DIV/0!</v>
      </c>
      <c r="K27" s="128" t="e">
        <f>Sheet2!K78</f>
        <v>#DIV/0!</v>
      </c>
      <c r="L27" s="128" t="e">
        <f>Sheet2!K33</f>
        <v>#DIV/0!</v>
      </c>
      <c r="M27" s="128" t="e">
        <f>Sheet2!O33</f>
        <v>#DIV/0!</v>
      </c>
      <c r="N27" s="126">
        <f>Sheet1!F32</f>
        <v>0</v>
      </c>
      <c r="O27" s="128" t="e">
        <f>Sheet2!O78</f>
        <v>#DIV/0!</v>
      </c>
      <c r="P27">
        <f>P3</f>
        <v>0</v>
      </c>
      <c r="Q27">
        <f>Q3</f>
        <v>0</v>
      </c>
    </row>
    <row r="28" spans="1:17">
      <c r="A28" s="129"/>
      <c r="B28" s="124">
        <f>Sheet1!C33</f>
        <v>0</v>
      </c>
      <c r="D28" s="125">
        <f>Sheet1!M33</f>
        <v>0</v>
      </c>
      <c r="E28" s="128" t="e">
        <f>Sheet2!G123</f>
        <v>#DIV/0!</v>
      </c>
      <c r="F28">
        <f>Sheet1!I33</f>
        <v>0</v>
      </c>
      <c r="G28" s="127">
        <f>Sheet1!O33</f>
        <v>0</v>
      </c>
      <c r="H28" s="127">
        <f>Sheet1!D33</f>
        <v>0</v>
      </c>
      <c r="I28" s="125" t="e">
        <f>Sheet2!G79</f>
        <v>#DIV/0!</v>
      </c>
      <c r="J28" s="125" t="e">
        <f>Sheet2!G34</f>
        <v>#DIV/0!</v>
      </c>
      <c r="K28" s="128" t="e">
        <f>Sheet2!K79</f>
        <v>#DIV/0!</v>
      </c>
      <c r="L28" s="128" t="e">
        <f>Sheet2!K34</f>
        <v>#DIV/0!</v>
      </c>
      <c r="M28" s="128" t="e">
        <f>Sheet2!O34</f>
        <v>#DIV/0!</v>
      </c>
      <c r="N28" s="126">
        <f>Sheet1!F33</f>
        <v>0</v>
      </c>
      <c r="O28" s="128" t="e">
        <f>Sheet2!O79</f>
        <v>#DIV/0!</v>
      </c>
      <c r="P28">
        <f>P3</f>
        <v>0</v>
      </c>
      <c r="Q28">
        <f>Q3</f>
        <v>0</v>
      </c>
    </row>
    <row r="29" spans="1:17">
      <c r="A29" s="129"/>
      <c r="B29" s="124">
        <f>Sheet1!C34</f>
        <v>0</v>
      </c>
      <c r="D29" s="125">
        <f>Sheet1!M34</f>
        <v>0</v>
      </c>
      <c r="E29" s="128" t="e">
        <f>Sheet2!G124</f>
        <v>#DIV/0!</v>
      </c>
      <c r="F29">
        <f>Sheet1!I34</f>
        <v>0</v>
      </c>
      <c r="G29" s="127">
        <f>Sheet1!O34</f>
        <v>0</v>
      </c>
      <c r="H29" s="127">
        <f>Sheet1!D34</f>
        <v>0</v>
      </c>
      <c r="I29" s="125" t="e">
        <f>Sheet2!G80</f>
        <v>#DIV/0!</v>
      </c>
      <c r="J29" s="125" t="e">
        <f>Sheet2!G35</f>
        <v>#DIV/0!</v>
      </c>
      <c r="K29" s="128" t="e">
        <f>Sheet2!K80</f>
        <v>#DIV/0!</v>
      </c>
      <c r="L29" s="128" t="e">
        <f>Sheet2!K35</f>
        <v>#DIV/0!</v>
      </c>
      <c r="M29" s="128" t="e">
        <f>Sheet2!O35</f>
        <v>#DIV/0!</v>
      </c>
      <c r="N29" s="126">
        <f>Sheet1!F34</f>
        <v>0</v>
      </c>
      <c r="O29" s="128" t="e">
        <f>Sheet2!O80</f>
        <v>#DIV/0!</v>
      </c>
      <c r="P29">
        <f>P3</f>
        <v>0</v>
      </c>
      <c r="Q29">
        <f>Q3</f>
        <v>0</v>
      </c>
    </row>
    <row r="30" spans="1:17">
      <c r="A30" s="129"/>
      <c r="B30" s="124">
        <f>Sheet1!C35</f>
        <v>0</v>
      </c>
      <c r="D30" s="125">
        <f>Sheet1!M35</f>
        <v>0</v>
      </c>
      <c r="E30" s="128" t="e">
        <f>Sheet2!G125</f>
        <v>#DIV/0!</v>
      </c>
      <c r="F30">
        <f>Sheet1!I35</f>
        <v>0</v>
      </c>
      <c r="G30" s="127">
        <f>Sheet1!O35</f>
        <v>0</v>
      </c>
      <c r="H30" s="127">
        <f>Sheet1!D35</f>
        <v>0</v>
      </c>
      <c r="I30" s="125" t="e">
        <f>Sheet2!G81</f>
        <v>#DIV/0!</v>
      </c>
      <c r="J30" s="125" t="e">
        <f>Sheet2!G36</f>
        <v>#DIV/0!</v>
      </c>
      <c r="K30" s="128" t="e">
        <f>Sheet2!K81</f>
        <v>#DIV/0!</v>
      </c>
      <c r="L30" s="128" t="e">
        <f>Sheet2!K36</f>
        <v>#DIV/0!</v>
      </c>
      <c r="M30" s="128" t="e">
        <f>Sheet2!O36</f>
        <v>#DIV/0!</v>
      </c>
      <c r="N30" s="126">
        <f>Sheet1!F35</f>
        <v>0</v>
      </c>
      <c r="O30" s="128" t="e">
        <f>Sheet2!O81</f>
        <v>#DIV/0!</v>
      </c>
      <c r="P30">
        <f>P3</f>
        <v>0</v>
      </c>
      <c r="Q30">
        <f>Q3</f>
        <v>0</v>
      </c>
    </row>
    <row r="31" spans="1:17">
      <c r="A31" s="129"/>
      <c r="B31" s="124">
        <f>Sheet1!C36</f>
        <v>0</v>
      </c>
      <c r="D31" s="125">
        <f>Sheet1!M36</f>
        <v>0</v>
      </c>
      <c r="E31" s="128" t="e">
        <f>Sheet2!G126</f>
        <v>#DIV/0!</v>
      </c>
      <c r="F31">
        <f>Sheet1!I36</f>
        <v>0</v>
      </c>
      <c r="G31" s="127">
        <f>Sheet1!O36</f>
        <v>0</v>
      </c>
      <c r="H31" s="127">
        <f>Sheet1!D36</f>
        <v>0</v>
      </c>
      <c r="I31" s="125" t="e">
        <f>Sheet2!G82</f>
        <v>#DIV/0!</v>
      </c>
      <c r="J31" s="125" t="e">
        <f>Sheet2!G37</f>
        <v>#DIV/0!</v>
      </c>
      <c r="K31" s="128" t="e">
        <f>Sheet2!K82</f>
        <v>#DIV/0!</v>
      </c>
      <c r="L31" s="128" t="e">
        <f>Sheet2!K37</f>
        <v>#DIV/0!</v>
      </c>
      <c r="M31" s="128" t="e">
        <f>Sheet2!O37</f>
        <v>#DIV/0!</v>
      </c>
      <c r="N31" s="126">
        <f>Sheet1!F36</f>
        <v>0</v>
      </c>
      <c r="O31" s="128" t="e">
        <f>Sheet2!O82</f>
        <v>#DIV/0!</v>
      </c>
      <c r="P31">
        <f>P3</f>
        <v>0</v>
      </c>
      <c r="Q31">
        <f>Q3</f>
        <v>0</v>
      </c>
    </row>
    <row r="32" spans="1:17">
      <c r="A32" s="129"/>
      <c r="B32" s="124">
        <f>Sheet1!C37</f>
        <v>0</v>
      </c>
      <c r="D32" s="125">
        <f>Sheet1!M37</f>
        <v>0</v>
      </c>
      <c r="E32" s="128" t="e">
        <f>Sheet2!G127</f>
        <v>#DIV/0!</v>
      </c>
      <c r="F32">
        <f>Sheet1!I37</f>
        <v>0</v>
      </c>
      <c r="G32" s="127">
        <f>Sheet1!O37</f>
        <v>0</v>
      </c>
      <c r="H32" s="127">
        <f>Sheet1!D37</f>
        <v>0</v>
      </c>
      <c r="I32" s="125" t="e">
        <f>Sheet2!G83</f>
        <v>#DIV/0!</v>
      </c>
      <c r="J32" s="125" t="e">
        <f>Sheet2!G38</f>
        <v>#DIV/0!</v>
      </c>
      <c r="K32" s="128" t="e">
        <f>Sheet2!K83</f>
        <v>#DIV/0!</v>
      </c>
      <c r="L32" s="128" t="e">
        <f>Sheet2!K38</f>
        <v>#DIV/0!</v>
      </c>
      <c r="M32" s="128" t="e">
        <f>Sheet2!O38</f>
        <v>#DIV/0!</v>
      </c>
      <c r="N32" s="126">
        <f>Sheet1!F37</f>
        <v>0</v>
      </c>
      <c r="O32" s="128" t="e">
        <f>Sheet2!O83</f>
        <v>#DIV/0!</v>
      </c>
      <c r="P32">
        <f>P3</f>
        <v>0</v>
      </c>
      <c r="Q32">
        <f>Q3</f>
        <v>0</v>
      </c>
    </row>
    <row r="33" spans="2:2">
      <c r="B33" s="124"/>
    </row>
    <row r="34" spans="2:2">
      <c r="B34" s="124"/>
    </row>
  </sheetData>
  <sheetProtection algorithmName="SHA-512" hashValue="qPIRGCzss7RF76e/UimjGAXXtNfGwhz7/2wd5WVZAvTa+TIWquVds3CAEBfQ98NhXOYCl6fzH/bYbJPjoHTyDA==" saltValue="NgCWI5Smhw2Fhr8ww7aYlA==" spinCount="100000" sheet="1" objects="1" scenarios="1"/>
  <dataValidations count="2">
    <dataValidation type="textLength" allowBlank="1" showInputMessage="1" showErrorMessage="1" sqref="P4:Q32" xr:uid="{88C79F76-9321-4B43-BA17-E386B06D5B68}">
      <formula1>1000</formula1>
      <formula2>10000</formula2>
    </dataValidation>
    <dataValidation type="textLength" allowBlank="1" showInputMessage="1" showErrorMessage="1" sqref="D3:O32 B3:B32" xr:uid="{BB0BA1A6-20AC-4CDC-9B0B-D72FC968687C}">
      <formula1>1000</formula1>
      <formula2>100000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T44"/>
  <sheetViews>
    <sheetView topLeftCell="M1" zoomScale="80" zoomScaleNormal="80" workbookViewId="0">
      <selection activeCell="AO4" sqref="AO4"/>
    </sheetView>
  </sheetViews>
  <sheetFormatPr defaultRowHeight="11.25"/>
  <cols>
    <col min="1" max="1" width="3.7109375" style="54" customWidth="1"/>
    <col min="2" max="2" width="29.140625" style="54" customWidth="1"/>
    <col min="3" max="3" width="16.85546875" style="54" customWidth="1"/>
    <col min="4" max="4" width="17.5703125" style="54" customWidth="1"/>
    <col min="5" max="5" width="5" style="54" bestFit="1" customWidth="1"/>
    <col min="6" max="6" width="5.42578125" style="54" customWidth="1"/>
    <col min="7" max="8" width="5.42578125" style="54" bestFit="1" customWidth="1"/>
    <col min="9" max="9" width="5.42578125" style="54" customWidth="1"/>
    <col min="10" max="10" width="7.7109375" style="54" customWidth="1"/>
    <col min="11" max="40" width="5.42578125" style="54" customWidth="1"/>
    <col min="41" max="42" width="14.28515625" style="55" customWidth="1"/>
    <col min="43" max="43" width="14.28515625" style="54" customWidth="1"/>
    <col min="44" max="45" width="14.28515625" style="55" customWidth="1"/>
    <col min="46" max="46" width="14.28515625" style="54" customWidth="1"/>
    <col min="47" max="16384" width="9.140625" style="54"/>
  </cols>
  <sheetData>
    <row r="1" spans="1:46" ht="15.75" customHeight="1">
      <c r="B1" s="60"/>
      <c r="C1" s="61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7"/>
      <c r="Y1" s="57"/>
      <c r="Z1" s="57"/>
      <c r="AA1" s="57"/>
      <c r="AB1" s="57"/>
      <c r="AC1" s="57"/>
      <c r="AD1" s="58"/>
      <c r="AE1" s="58"/>
      <c r="AF1" s="58"/>
      <c r="AG1" s="58"/>
      <c r="AH1" s="58"/>
      <c r="AI1" s="58"/>
      <c r="AJ1" s="57"/>
      <c r="AK1" s="58"/>
      <c r="AL1" s="59"/>
      <c r="AM1" s="57"/>
    </row>
    <row r="2" spans="1:46" s="65" customFormat="1" ht="22.5">
      <c r="A2" s="62" t="s">
        <v>40</v>
      </c>
      <c r="B2" s="62" t="s">
        <v>41</v>
      </c>
      <c r="C2" s="62" t="s">
        <v>42</v>
      </c>
      <c r="D2" s="62" t="s">
        <v>43</v>
      </c>
      <c r="E2" s="62" t="s">
        <v>44</v>
      </c>
      <c r="F2" s="62" t="s">
        <v>45</v>
      </c>
      <c r="G2" s="62" t="s">
        <v>46</v>
      </c>
      <c r="H2" s="62" t="s">
        <v>47</v>
      </c>
      <c r="I2" s="62" t="s">
        <v>48</v>
      </c>
      <c r="J2" s="62" t="s">
        <v>49</v>
      </c>
      <c r="K2" s="62">
        <v>1</v>
      </c>
      <c r="L2" s="62">
        <v>2</v>
      </c>
      <c r="M2" s="62">
        <v>3</v>
      </c>
      <c r="N2" s="62">
        <v>4</v>
      </c>
      <c r="O2" s="62">
        <v>5</v>
      </c>
      <c r="P2" s="62">
        <v>6</v>
      </c>
      <c r="Q2" s="62">
        <v>7</v>
      </c>
      <c r="R2" s="62">
        <v>8</v>
      </c>
      <c r="S2" s="62">
        <v>9</v>
      </c>
      <c r="T2" s="62">
        <v>10</v>
      </c>
      <c r="U2" s="62">
        <v>11</v>
      </c>
      <c r="V2" s="62">
        <v>12</v>
      </c>
      <c r="W2" s="62">
        <v>13</v>
      </c>
      <c r="X2" s="62">
        <v>14</v>
      </c>
      <c r="Y2" s="62">
        <v>15</v>
      </c>
      <c r="Z2" s="62">
        <v>16</v>
      </c>
      <c r="AA2" s="62">
        <v>17</v>
      </c>
      <c r="AB2" s="62">
        <v>18</v>
      </c>
      <c r="AC2" s="62">
        <v>19</v>
      </c>
      <c r="AD2" s="62">
        <v>20</v>
      </c>
      <c r="AE2" s="62">
        <v>21</v>
      </c>
      <c r="AF2" s="62">
        <v>22</v>
      </c>
      <c r="AG2" s="62">
        <v>23</v>
      </c>
      <c r="AH2" s="62">
        <v>24</v>
      </c>
      <c r="AI2" s="62">
        <v>25</v>
      </c>
      <c r="AJ2" s="62">
        <v>26</v>
      </c>
      <c r="AK2" s="62">
        <v>27</v>
      </c>
      <c r="AL2" s="62">
        <v>28</v>
      </c>
      <c r="AM2" s="62">
        <v>29</v>
      </c>
      <c r="AN2" s="62">
        <v>30</v>
      </c>
      <c r="AO2" s="63" t="s">
        <v>24</v>
      </c>
      <c r="AP2" s="63" t="s">
        <v>50</v>
      </c>
      <c r="AQ2" s="62" t="s">
        <v>51</v>
      </c>
      <c r="AR2" s="63" t="s">
        <v>52</v>
      </c>
      <c r="AS2" s="63" t="s">
        <v>53</v>
      </c>
      <c r="AT2" s="64" t="s">
        <v>54</v>
      </c>
    </row>
    <row r="3" spans="1:46" s="60" customFormat="1" ht="15" customHeight="1">
      <c r="A3" s="66">
        <v>1</v>
      </c>
      <c r="B3" s="67" t="s">
        <v>106</v>
      </c>
      <c r="C3" s="68" t="s">
        <v>56</v>
      </c>
      <c r="D3" s="69" t="s">
        <v>100</v>
      </c>
      <c r="E3" s="69" t="s">
        <v>58</v>
      </c>
      <c r="F3" s="69" t="s">
        <v>58</v>
      </c>
      <c r="G3" s="70" t="s">
        <v>124</v>
      </c>
      <c r="H3" s="70" t="s">
        <v>125</v>
      </c>
      <c r="I3" s="70" t="s">
        <v>126</v>
      </c>
      <c r="J3" s="70" t="s">
        <v>89</v>
      </c>
      <c r="K3" s="78">
        <f>Sheet1!M8</f>
        <v>0</v>
      </c>
      <c r="L3" s="78">
        <f>Sheet1!M9</f>
        <v>0</v>
      </c>
      <c r="M3" s="78">
        <f>Sheet1!M10</f>
        <v>0</v>
      </c>
      <c r="N3" s="78">
        <f>Sheet1!M11</f>
        <v>0</v>
      </c>
      <c r="O3" s="78">
        <f>Sheet1!M12</f>
        <v>0</v>
      </c>
      <c r="P3" s="78">
        <f>Sheet1!M13</f>
        <v>0</v>
      </c>
      <c r="Q3" s="78">
        <f>Sheet1!M14</f>
        <v>0</v>
      </c>
      <c r="R3" s="78">
        <f>Sheet1!M15</f>
        <v>0</v>
      </c>
      <c r="S3" s="78">
        <f>Sheet1!M16</f>
        <v>0</v>
      </c>
      <c r="T3" s="78">
        <f>Sheet1!M17</f>
        <v>0</v>
      </c>
      <c r="U3" s="78">
        <f>Sheet1!M18</f>
        <v>0</v>
      </c>
      <c r="V3" s="78">
        <f>Sheet1!M19</f>
        <v>0</v>
      </c>
      <c r="W3" s="78">
        <f>Sheet1!M20</f>
        <v>0</v>
      </c>
      <c r="X3" s="78">
        <f>Sheet1!M21</f>
        <v>0</v>
      </c>
      <c r="Y3" s="78">
        <f>Sheet1!M22</f>
        <v>0</v>
      </c>
      <c r="Z3" s="78">
        <f>Sheet1!M23</f>
        <v>0</v>
      </c>
      <c r="AA3" s="78">
        <f>Sheet1!M24</f>
        <v>0</v>
      </c>
      <c r="AB3" s="78">
        <f>Sheet1!M25</f>
        <v>0</v>
      </c>
      <c r="AC3" s="78">
        <f>Sheet1!M26</f>
        <v>0</v>
      </c>
      <c r="AD3" s="78">
        <f>Sheet1!M27</f>
        <v>0</v>
      </c>
      <c r="AE3" s="78">
        <f>Sheet1!M28</f>
        <v>0</v>
      </c>
      <c r="AF3" s="78">
        <f>Sheet1!M29</f>
        <v>0</v>
      </c>
      <c r="AG3" s="78">
        <f>Sheet1!M30</f>
        <v>0</v>
      </c>
      <c r="AH3" s="78">
        <f>Sheet1!M31</f>
        <v>0</v>
      </c>
      <c r="AI3" s="78">
        <f>Sheet1!M32</f>
        <v>0</v>
      </c>
      <c r="AJ3" s="78">
        <f>Sheet1!M33</f>
        <v>0</v>
      </c>
      <c r="AK3" s="78">
        <f>Sheet1!M34</f>
        <v>0</v>
      </c>
      <c r="AL3" s="78">
        <f>Sheet1!M35</f>
        <v>0</v>
      </c>
      <c r="AM3" s="78">
        <f>Sheet1!M36</f>
        <v>0</v>
      </c>
      <c r="AN3" s="78">
        <f>Sheet1!M37</f>
        <v>0</v>
      </c>
      <c r="AO3" s="79">
        <f t="shared" ref="AO3:AO10" si="0">AVERAGE(K3:AN3)</f>
        <v>0</v>
      </c>
      <c r="AP3" s="74">
        <f>STDEV(K3:AN3)</f>
        <v>0</v>
      </c>
      <c r="AQ3" s="75" t="e">
        <f>MIN((AO3-H3)/(3*AP3), (I3-AO3)/(3*AP3))</f>
        <v>#DIV/0!</v>
      </c>
      <c r="AR3" s="80">
        <f t="shared" ref="AR3:AR10" si="1">MIN(K3:AN3)</f>
        <v>0</v>
      </c>
      <c r="AS3" s="80">
        <f>MAX(K3:AN3)</f>
        <v>0</v>
      </c>
      <c r="AT3" s="76" t="e">
        <f>IF(AQ3&gt;=1.33,"Pass","Fail")</f>
        <v>#DIV/0!</v>
      </c>
    </row>
    <row r="4" spans="1:46" s="60" customFormat="1" ht="15" customHeight="1">
      <c r="A4" s="66">
        <v>2</v>
      </c>
      <c r="B4" s="67" t="s">
        <v>102</v>
      </c>
      <c r="C4" s="68" t="s">
        <v>56</v>
      </c>
      <c r="D4" s="83" t="s">
        <v>103</v>
      </c>
      <c r="E4" s="69" t="s">
        <v>66</v>
      </c>
      <c r="F4" s="69" t="s">
        <v>67</v>
      </c>
      <c r="G4" s="70" t="s">
        <v>104</v>
      </c>
      <c r="H4" s="70"/>
      <c r="I4" s="70" t="s">
        <v>105</v>
      </c>
      <c r="J4" s="70" t="s">
        <v>89</v>
      </c>
      <c r="K4" s="77" t="e">
        <f>Sheet2!G98</f>
        <v>#DIV/0!</v>
      </c>
      <c r="L4" s="77" t="e">
        <f>Sheet2!G99</f>
        <v>#DIV/0!</v>
      </c>
      <c r="M4" s="77" t="e">
        <f>Sheet2!G100</f>
        <v>#DIV/0!</v>
      </c>
      <c r="N4" s="77" t="e">
        <f>Sheet2!G101</f>
        <v>#DIV/0!</v>
      </c>
      <c r="O4" s="77" t="e">
        <f>Sheet2!G102</f>
        <v>#DIV/0!</v>
      </c>
      <c r="P4" s="77" t="e">
        <f>Sheet2!G103</f>
        <v>#DIV/0!</v>
      </c>
      <c r="Q4" s="77" t="e">
        <f>Sheet2!G104</f>
        <v>#DIV/0!</v>
      </c>
      <c r="R4" s="77" t="e">
        <f>Sheet2!G105</f>
        <v>#DIV/0!</v>
      </c>
      <c r="S4" s="77" t="e">
        <f>Sheet2!G106</f>
        <v>#DIV/0!</v>
      </c>
      <c r="T4" s="77" t="e">
        <f>Sheet2!G107</f>
        <v>#DIV/0!</v>
      </c>
      <c r="U4" s="77" t="e">
        <f>Sheet2!G108</f>
        <v>#DIV/0!</v>
      </c>
      <c r="V4" s="77" t="e">
        <f>Sheet2!G109</f>
        <v>#DIV/0!</v>
      </c>
      <c r="W4" s="77" t="e">
        <f>Sheet2!G110</f>
        <v>#DIV/0!</v>
      </c>
      <c r="X4" s="77" t="e">
        <f>Sheet2!G111</f>
        <v>#DIV/0!</v>
      </c>
      <c r="Y4" s="77" t="e">
        <f>Sheet2!G112</f>
        <v>#DIV/0!</v>
      </c>
      <c r="Z4" s="77" t="e">
        <f>Sheet2!G113</f>
        <v>#DIV/0!</v>
      </c>
      <c r="AA4" s="77" t="e">
        <f>Sheet2!G114</f>
        <v>#DIV/0!</v>
      </c>
      <c r="AB4" s="77" t="e">
        <f>Sheet2!G115</f>
        <v>#DIV/0!</v>
      </c>
      <c r="AC4" s="77" t="e">
        <f>Sheet2!G116</f>
        <v>#DIV/0!</v>
      </c>
      <c r="AD4" s="77" t="e">
        <f>Sheet2!G117</f>
        <v>#DIV/0!</v>
      </c>
      <c r="AE4" s="77" t="e">
        <f>Sheet2!G118</f>
        <v>#DIV/0!</v>
      </c>
      <c r="AF4" s="77" t="e">
        <f>Sheet2!G119</f>
        <v>#DIV/0!</v>
      </c>
      <c r="AG4" s="77" t="e">
        <f>Sheet2!G120</f>
        <v>#DIV/0!</v>
      </c>
      <c r="AH4" s="77" t="e">
        <f>Sheet2!G121</f>
        <v>#DIV/0!</v>
      </c>
      <c r="AI4" s="77" t="e">
        <f>Sheet2!G122</f>
        <v>#DIV/0!</v>
      </c>
      <c r="AJ4" s="77" t="e">
        <f>Sheet2!G123</f>
        <v>#DIV/0!</v>
      </c>
      <c r="AK4" s="77" t="e">
        <f>Sheet2!G124</f>
        <v>#DIV/0!</v>
      </c>
      <c r="AL4" s="77" t="e">
        <f>Sheet2!G125</f>
        <v>#DIV/0!</v>
      </c>
      <c r="AM4" s="77" t="e">
        <f>Sheet2!G126</f>
        <v>#DIV/0!</v>
      </c>
      <c r="AN4" s="77" t="e">
        <f>Sheet2!G127</f>
        <v>#DIV/0!</v>
      </c>
      <c r="AO4" s="73" t="e">
        <f t="shared" si="0"/>
        <v>#DIV/0!</v>
      </c>
      <c r="AP4" s="74" t="e">
        <f>STDEV(K4:AN4)</f>
        <v>#DIV/0!</v>
      </c>
      <c r="AQ4" s="91" t="e">
        <f>(I4-AO4)/(3*AP4)</f>
        <v>#DIV/0!</v>
      </c>
      <c r="AR4" s="74" t="e">
        <f t="shared" si="1"/>
        <v>#DIV/0!</v>
      </c>
      <c r="AS4" s="74" t="e">
        <f>MAX(K4:AN4)</f>
        <v>#DIV/0!</v>
      </c>
      <c r="AT4" s="76" t="e">
        <f>IF(AQ4&gt;=1.33,"Pass","Fail")</f>
        <v>#DIV/0!</v>
      </c>
    </row>
    <row r="5" spans="1:46" s="60" customFormat="1" ht="15" customHeight="1">
      <c r="A5" s="66">
        <v>3</v>
      </c>
      <c r="B5" s="67" t="s">
        <v>96</v>
      </c>
      <c r="C5" s="68" t="s">
        <v>56</v>
      </c>
      <c r="D5" s="69" t="s">
        <v>77</v>
      </c>
      <c r="E5" s="69" t="s">
        <v>58</v>
      </c>
      <c r="F5" s="69" t="s">
        <v>67</v>
      </c>
      <c r="G5" s="70" t="s">
        <v>97</v>
      </c>
      <c r="H5" s="70" t="s">
        <v>98</v>
      </c>
      <c r="I5" s="70" t="s">
        <v>99</v>
      </c>
      <c r="J5" s="70" t="s">
        <v>89</v>
      </c>
      <c r="K5" s="77">
        <f>Sheet1!I8</f>
        <v>0</v>
      </c>
      <c r="L5" s="77">
        <f>Sheet1!I9</f>
        <v>0</v>
      </c>
      <c r="M5" s="77">
        <f>Sheet1!I10</f>
        <v>0</v>
      </c>
      <c r="N5" s="77">
        <f>Sheet1!I11</f>
        <v>0</v>
      </c>
      <c r="O5" s="77">
        <f>Sheet1!I12</f>
        <v>0</v>
      </c>
      <c r="P5" s="77">
        <f>Sheet1!I13</f>
        <v>0</v>
      </c>
      <c r="Q5" s="77">
        <f>Sheet1!I14</f>
        <v>0</v>
      </c>
      <c r="R5" s="77">
        <f>Sheet1!I15</f>
        <v>0</v>
      </c>
      <c r="S5" s="77">
        <f>Sheet1!I16</f>
        <v>0</v>
      </c>
      <c r="T5" s="77">
        <f>Sheet1!I17</f>
        <v>0</v>
      </c>
      <c r="U5" s="77">
        <f>Sheet1!I18</f>
        <v>0</v>
      </c>
      <c r="V5" s="77">
        <f>Sheet1!I19</f>
        <v>0</v>
      </c>
      <c r="W5" s="77">
        <f>Sheet1!I20</f>
        <v>0</v>
      </c>
      <c r="X5" s="77">
        <f>Sheet1!I21</f>
        <v>0</v>
      </c>
      <c r="Y5" s="77">
        <f>Sheet1!I22</f>
        <v>0</v>
      </c>
      <c r="Z5" s="77">
        <f>Sheet1!I23</f>
        <v>0</v>
      </c>
      <c r="AA5" s="77">
        <f>Sheet1!I24</f>
        <v>0</v>
      </c>
      <c r="AB5" s="77">
        <f>Sheet1!I25</f>
        <v>0</v>
      </c>
      <c r="AC5" s="77">
        <f>Sheet1!I26</f>
        <v>0</v>
      </c>
      <c r="AD5" s="77">
        <f>Sheet1!I27</f>
        <v>0</v>
      </c>
      <c r="AE5" s="77">
        <f>Sheet1!I28</f>
        <v>0</v>
      </c>
      <c r="AF5" s="77">
        <f>Sheet1!I29</f>
        <v>0</v>
      </c>
      <c r="AG5" s="77">
        <f>Sheet1!I30</f>
        <v>0</v>
      </c>
      <c r="AH5" s="77">
        <f>Sheet1!I31</f>
        <v>0</v>
      </c>
      <c r="AI5" s="77">
        <f>Sheet1!I32</f>
        <v>0</v>
      </c>
      <c r="AJ5" s="77">
        <f>Sheet1!I33</f>
        <v>0</v>
      </c>
      <c r="AK5" s="77">
        <f>Sheet1!I34</f>
        <v>0</v>
      </c>
      <c r="AL5" s="77">
        <f>Sheet1!I35</f>
        <v>0</v>
      </c>
      <c r="AM5" s="77">
        <f>Sheet1!I36</f>
        <v>0</v>
      </c>
      <c r="AN5" s="77">
        <f>Sheet1!I37</f>
        <v>0</v>
      </c>
      <c r="AO5" s="73">
        <f t="shared" si="0"/>
        <v>0</v>
      </c>
      <c r="AP5" s="74">
        <f>STDEV(K5:AN5)</f>
        <v>0</v>
      </c>
      <c r="AQ5" s="91" t="e">
        <f>MIN((AO5-H5)/(3*AP5), (I5-AO5)/(3*AP5))</f>
        <v>#DIV/0!</v>
      </c>
      <c r="AR5" s="74">
        <f t="shared" si="1"/>
        <v>0</v>
      </c>
      <c r="AS5" s="74">
        <f>MAX(K5:AN5)</f>
        <v>0</v>
      </c>
      <c r="AT5" s="76" t="e">
        <f>IF(AQ5&gt;=1.33,"Pass","Fail")</f>
        <v>#DIV/0!</v>
      </c>
    </row>
    <row r="6" spans="1:46" s="60" customFormat="1" ht="15" customHeight="1">
      <c r="A6" s="66">
        <v>4</v>
      </c>
      <c r="B6" s="67" t="s">
        <v>107</v>
      </c>
      <c r="C6" s="68" t="s">
        <v>56</v>
      </c>
      <c r="D6" s="69" t="s">
        <v>100</v>
      </c>
      <c r="E6" s="69" t="s">
        <v>58</v>
      </c>
      <c r="F6" s="69" t="s">
        <v>59</v>
      </c>
      <c r="G6" s="70" t="s">
        <v>109</v>
      </c>
      <c r="H6" s="70"/>
      <c r="I6" s="70" t="s">
        <v>108</v>
      </c>
      <c r="J6" s="70" t="s">
        <v>89</v>
      </c>
      <c r="K6" s="72">
        <f>Sheet1!O8</f>
        <v>0</v>
      </c>
      <c r="L6" s="72">
        <f>Sheet1!O9</f>
        <v>0</v>
      </c>
      <c r="M6" s="72">
        <f>Sheet1!O10</f>
        <v>0</v>
      </c>
      <c r="N6" s="72">
        <f>Sheet1!O11</f>
        <v>0</v>
      </c>
      <c r="O6" s="72">
        <f>Sheet1!O12</f>
        <v>0</v>
      </c>
      <c r="P6" s="72">
        <f>Sheet1!O13</f>
        <v>0</v>
      </c>
      <c r="Q6" s="72">
        <f>Sheet1!O14</f>
        <v>0</v>
      </c>
      <c r="R6" s="72">
        <f>Sheet1!O15</f>
        <v>0</v>
      </c>
      <c r="S6" s="72">
        <f>Sheet1!O16</f>
        <v>0</v>
      </c>
      <c r="T6" s="72">
        <f>Sheet1!O17</f>
        <v>0</v>
      </c>
      <c r="U6" s="72">
        <f>Sheet1!O18</f>
        <v>0</v>
      </c>
      <c r="V6" s="72">
        <f>Sheet1!O19</f>
        <v>0</v>
      </c>
      <c r="W6" s="72">
        <f>Sheet1!O20</f>
        <v>0</v>
      </c>
      <c r="X6" s="72">
        <f>Sheet1!O21</f>
        <v>0</v>
      </c>
      <c r="Y6" s="72">
        <f>Sheet1!O22</f>
        <v>0</v>
      </c>
      <c r="Z6" s="72">
        <f>Sheet1!O23</f>
        <v>0</v>
      </c>
      <c r="AA6" s="72">
        <f>Sheet1!O24</f>
        <v>0</v>
      </c>
      <c r="AB6" s="72">
        <f>Sheet1!O25</f>
        <v>0</v>
      </c>
      <c r="AC6" s="72">
        <f>Sheet1!O26</f>
        <v>0</v>
      </c>
      <c r="AD6" s="72">
        <f>Sheet1!O27</f>
        <v>0</v>
      </c>
      <c r="AE6" s="72">
        <f>Sheet1!O28</f>
        <v>0</v>
      </c>
      <c r="AF6" s="72">
        <f>Sheet1!O29</f>
        <v>0</v>
      </c>
      <c r="AG6" s="72">
        <f>Sheet1!O30</f>
        <v>0</v>
      </c>
      <c r="AH6" s="72">
        <f>Sheet1!O31</f>
        <v>0</v>
      </c>
      <c r="AI6" s="72">
        <f>Sheet1!O32</f>
        <v>0</v>
      </c>
      <c r="AJ6" s="72">
        <f>Sheet1!O33</f>
        <v>0</v>
      </c>
      <c r="AK6" s="72">
        <f>Sheet1!O34</f>
        <v>0</v>
      </c>
      <c r="AL6" s="72">
        <f>Sheet1!O35</f>
        <v>0</v>
      </c>
      <c r="AM6" s="72">
        <f>Sheet1!O36</f>
        <v>0</v>
      </c>
      <c r="AN6" s="72">
        <f>Sheet1!O37</f>
        <v>0</v>
      </c>
      <c r="AO6" s="73">
        <f t="shared" si="0"/>
        <v>0</v>
      </c>
      <c r="AP6" s="74">
        <f>STDEV(K6:AN6)</f>
        <v>0</v>
      </c>
      <c r="AQ6" s="91" t="e">
        <f>(I6-AO6)/(3*AP6)</f>
        <v>#DIV/0!</v>
      </c>
      <c r="AR6" s="74">
        <f t="shared" si="1"/>
        <v>0</v>
      </c>
      <c r="AS6" s="74">
        <f>MAX(K6:AN6)</f>
        <v>0</v>
      </c>
      <c r="AT6" s="76" t="e">
        <f>IF(AQ6&gt;=1.33,"Pass","Fail")</f>
        <v>#DIV/0!</v>
      </c>
    </row>
    <row r="7" spans="1:46" s="60" customFormat="1" ht="15" customHeight="1">
      <c r="A7" s="66">
        <v>5</v>
      </c>
      <c r="B7" s="67" t="s">
        <v>55</v>
      </c>
      <c r="C7" s="68" t="s">
        <v>56</v>
      </c>
      <c r="D7" s="69" t="s">
        <v>57</v>
      </c>
      <c r="E7" s="69" t="s">
        <v>58</v>
      </c>
      <c r="F7" s="69" t="s">
        <v>59</v>
      </c>
      <c r="G7" s="70" t="s">
        <v>60</v>
      </c>
      <c r="H7" s="70" t="s">
        <v>61</v>
      </c>
      <c r="I7" s="70" t="s">
        <v>62</v>
      </c>
      <c r="J7" s="70" t="s">
        <v>63</v>
      </c>
      <c r="K7" s="71">
        <f>Sheet1!D8</f>
        <v>0</v>
      </c>
      <c r="L7" s="71">
        <f>Sheet1!D9</f>
        <v>0</v>
      </c>
      <c r="M7" s="71">
        <f>Sheet1!D10</f>
        <v>0</v>
      </c>
      <c r="N7" s="71">
        <f>Sheet1!D11</f>
        <v>0</v>
      </c>
      <c r="O7" s="71">
        <f>Sheet1!D12</f>
        <v>0</v>
      </c>
      <c r="P7" s="71">
        <f>Sheet1!D13</f>
        <v>0</v>
      </c>
      <c r="Q7" s="71">
        <f>Sheet1!D14</f>
        <v>0</v>
      </c>
      <c r="R7" s="71">
        <f>Sheet1!D15</f>
        <v>0</v>
      </c>
      <c r="S7" s="71">
        <f>Sheet1!D16</f>
        <v>0</v>
      </c>
      <c r="T7" s="71">
        <f>Sheet1!D17</f>
        <v>0</v>
      </c>
      <c r="U7" s="71">
        <f>Sheet1!D18</f>
        <v>0</v>
      </c>
      <c r="V7" s="71">
        <f>Sheet1!D19</f>
        <v>0</v>
      </c>
      <c r="W7" s="71">
        <f>Sheet1!D20</f>
        <v>0</v>
      </c>
      <c r="X7" s="71">
        <f>Sheet1!D21</f>
        <v>0</v>
      </c>
      <c r="Y7" s="71">
        <f>Sheet1!D22</f>
        <v>0</v>
      </c>
      <c r="Z7" s="71">
        <f>Sheet1!D23</f>
        <v>0</v>
      </c>
      <c r="AA7" s="71">
        <f>Sheet1!D24</f>
        <v>0</v>
      </c>
      <c r="AB7" s="71">
        <f>Sheet1!D25</f>
        <v>0</v>
      </c>
      <c r="AC7" s="71">
        <f>Sheet1!D26</f>
        <v>0</v>
      </c>
      <c r="AD7" s="71">
        <f>Sheet1!D27</f>
        <v>0</v>
      </c>
      <c r="AE7" s="71">
        <f>Sheet1!D28</f>
        <v>0</v>
      </c>
      <c r="AF7" s="71">
        <f>Sheet1!D29</f>
        <v>0</v>
      </c>
      <c r="AG7" s="71">
        <f>Sheet1!D30</f>
        <v>0</v>
      </c>
      <c r="AH7" s="71">
        <f>Sheet1!D31</f>
        <v>0</v>
      </c>
      <c r="AI7" s="71">
        <f>Sheet1!D32</f>
        <v>0</v>
      </c>
      <c r="AJ7" s="71">
        <f>Sheet1!D33</f>
        <v>0</v>
      </c>
      <c r="AK7" s="71">
        <f>Sheet1!D34</f>
        <v>0</v>
      </c>
      <c r="AL7" s="71">
        <f>Sheet1!D35</f>
        <v>0</v>
      </c>
      <c r="AM7" s="71">
        <f>Sheet1!D36</f>
        <v>0</v>
      </c>
      <c r="AN7" s="71">
        <f>Sheet1!D37</f>
        <v>0</v>
      </c>
      <c r="AO7" s="73">
        <f t="shared" si="0"/>
        <v>0</v>
      </c>
      <c r="AP7" s="74">
        <f t="shared" ref="AP7:AP16" si="2">STDEV(K7:AN7)</f>
        <v>0</v>
      </c>
      <c r="AQ7" s="91" t="e">
        <f>MIN((AO7-H7)/(3*AP7), (I7-AO7)/(3*AP7))</f>
        <v>#DIV/0!</v>
      </c>
      <c r="AR7" s="74">
        <f t="shared" si="1"/>
        <v>0</v>
      </c>
      <c r="AS7" s="74">
        <f t="shared" ref="AS7:AS16" si="3">MAX(K7:AN7)</f>
        <v>0</v>
      </c>
      <c r="AT7" s="76" t="e">
        <f t="shared" ref="AT7:AT16" si="4">IF(AQ7&gt;=1.33,"Pass","Fail")</f>
        <v>#DIV/0!</v>
      </c>
    </row>
    <row r="8" spans="1:46" s="60" customFormat="1" ht="15" customHeight="1">
      <c r="A8" s="66">
        <v>6</v>
      </c>
      <c r="B8" s="67" t="s">
        <v>80</v>
      </c>
      <c r="C8" s="68" t="s">
        <v>56</v>
      </c>
      <c r="D8" s="69" t="s">
        <v>77</v>
      </c>
      <c r="E8" s="69" t="s">
        <v>66</v>
      </c>
      <c r="F8" s="69" t="s">
        <v>58</v>
      </c>
      <c r="G8" s="70" t="s">
        <v>81</v>
      </c>
      <c r="H8" s="70" t="s">
        <v>82</v>
      </c>
      <c r="I8" s="70" t="s">
        <v>23</v>
      </c>
      <c r="J8" s="70" t="s">
        <v>63</v>
      </c>
      <c r="K8" s="78" t="e">
        <f>Sheet2!G54</f>
        <v>#DIV/0!</v>
      </c>
      <c r="L8" s="78" t="e">
        <f>Sheet2!G55</f>
        <v>#DIV/0!</v>
      </c>
      <c r="M8" s="78" t="e">
        <f>Sheet2!G56</f>
        <v>#DIV/0!</v>
      </c>
      <c r="N8" s="78" t="e">
        <f>Sheet2!G57</f>
        <v>#DIV/0!</v>
      </c>
      <c r="O8" s="78" t="e">
        <f>Sheet2!G58</f>
        <v>#DIV/0!</v>
      </c>
      <c r="P8" s="78" t="e">
        <f>Sheet2!G59</f>
        <v>#DIV/0!</v>
      </c>
      <c r="Q8" s="78" t="e">
        <f>Sheet2!G60</f>
        <v>#DIV/0!</v>
      </c>
      <c r="R8" s="78" t="e">
        <f>Sheet2!G61</f>
        <v>#DIV/0!</v>
      </c>
      <c r="S8" s="78" t="e">
        <f>Sheet2!G62</f>
        <v>#DIV/0!</v>
      </c>
      <c r="T8" s="78" t="e">
        <f>Sheet2!G63</f>
        <v>#DIV/0!</v>
      </c>
      <c r="U8" s="78" t="e">
        <f>Sheet2!G64</f>
        <v>#DIV/0!</v>
      </c>
      <c r="V8" s="78" t="e">
        <f>Sheet2!G65</f>
        <v>#DIV/0!</v>
      </c>
      <c r="W8" s="78" t="e">
        <f>Sheet2!G66</f>
        <v>#DIV/0!</v>
      </c>
      <c r="X8" s="78" t="e">
        <f>Sheet2!G67</f>
        <v>#DIV/0!</v>
      </c>
      <c r="Y8" s="78" t="e">
        <f>Sheet2!G68</f>
        <v>#DIV/0!</v>
      </c>
      <c r="Z8" s="78" t="e">
        <f>Sheet2!G69</f>
        <v>#DIV/0!</v>
      </c>
      <c r="AA8" s="78" t="e">
        <f>Sheet2!G70</f>
        <v>#DIV/0!</v>
      </c>
      <c r="AB8" s="78" t="e">
        <f>Sheet2!G71</f>
        <v>#DIV/0!</v>
      </c>
      <c r="AC8" s="78" t="e">
        <f>Sheet2!G72</f>
        <v>#DIV/0!</v>
      </c>
      <c r="AD8" s="78" t="e">
        <f>Sheet2!G73</f>
        <v>#DIV/0!</v>
      </c>
      <c r="AE8" s="78" t="e">
        <f>Sheet2!G74</f>
        <v>#DIV/0!</v>
      </c>
      <c r="AF8" s="78" t="e">
        <f>Sheet2!G75</f>
        <v>#DIV/0!</v>
      </c>
      <c r="AG8" s="78" t="e">
        <f>Sheet2!G76</f>
        <v>#DIV/0!</v>
      </c>
      <c r="AH8" s="78" t="e">
        <f>Sheet2!G77</f>
        <v>#DIV/0!</v>
      </c>
      <c r="AI8" s="78" t="e">
        <f>Sheet2!G78</f>
        <v>#DIV/0!</v>
      </c>
      <c r="AJ8" s="78" t="e">
        <f>Sheet2!G79</f>
        <v>#DIV/0!</v>
      </c>
      <c r="AK8" s="78" t="e">
        <f>Sheet2!G80</f>
        <v>#DIV/0!</v>
      </c>
      <c r="AL8" s="78" t="e">
        <f>Sheet2!G81</f>
        <v>#DIV/0!</v>
      </c>
      <c r="AM8" s="78" t="e">
        <f>Sheet2!G82</f>
        <v>#DIV/0!</v>
      </c>
      <c r="AN8" s="78" t="e">
        <f>Sheet2!G83</f>
        <v>#DIV/0!</v>
      </c>
      <c r="AO8" s="73" t="e">
        <f t="shared" si="0"/>
        <v>#DIV/0!</v>
      </c>
      <c r="AP8" s="74" t="e">
        <f>STDEV(K8:AN8)</f>
        <v>#DIV/0!</v>
      </c>
      <c r="AQ8" s="91" t="e">
        <f>(AO8-H8)/(3*AP8)</f>
        <v>#DIV/0!</v>
      </c>
      <c r="AR8" s="74" t="e">
        <f t="shared" si="1"/>
        <v>#DIV/0!</v>
      </c>
      <c r="AS8" s="74" t="e">
        <f>MAX(K8:AN8)</f>
        <v>#DIV/0!</v>
      </c>
      <c r="AT8" s="76" t="e">
        <f>IF(AQ8&gt;=1.33,"Pass","Fail")</f>
        <v>#DIV/0!</v>
      </c>
    </row>
    <row r="9" spans="1:46" s="60" customFormat="1" ht="15" customHeight="1">
      <c r="A9" s="66">
        <v>7</v>
      </c>
      <c r="B9" s="67" t="s">
        <v>76</v>
      </c>
      <c r="C9" s="68" t="s">
        <v>56</v>
      </c>
      <c r="D9" s="69" t="s">
        <v>77</v>
      </c>
      <c r="E9" s="69" t="s">
        <v>66</v>
      </c>
      <c r="F9" s="69" t="s">
        <v>58</v>
      </c>
      <c r="G9" s="70" t="s">
        <v>78</v>
      </c>
      <c r="H9" s="70" t="s">
        <v>79</v>
      </c>
      <c r="I9" s="70" t="s">
        <v>23</v>
      </c>
      <c r="J9" s="70" t="s">
        <v>63</v>
      </c>
      <c r="K9" s="78" t="e">
        <f>Sheet2!G9</f>
        <v>#DIV/0!</v>
      </c>
      <c r="L9" s="78" t="e">
        <f>Sheet2!G10</f>
        <v>#DIV/0!</v>
      </c>
      <c r="M9" s="78" t="e">
        <f>Sheet2!G11</f>
        <v>#DIV/0!</v>
      </c>
      <c r="N9" s="78" t="e">
        <f>Sheet2!G12</f>
        <v>#DIV/0!</v>
      </c>
      <c r="O9" s="78" t="e">
        <f>Sheet2!G13</f>
        <v>#DIV/0!</v>
      </c>
      <c r="P9" s="78" t="e">
        <f>Sheet2!G14</f>
        <v>#DIV/0!</v>
      </c>
      <c r="Q9" s="78" t="e">
        <f>Sheet2!G15</f>
        <v>#DIV/0!</v>
      </c>
      <c r="R9" s="78" t="e">
        <f>Sheet2!G16</f>
        <v>#DIV/0!</v>
      </c>
      <c r="S9" s="78" t="e">
        <f>Sheet2!G17</f>
        <v>#DIV/0!</v>
      </c>
      <c r="T9" s="78" t="e">
        <f>Sheet2!G18</f>
        <v>#DIV/0!</v>
      </c>
      <c r="U9" s="78" t="e">
        <f>Sheet2!G19</f>
        <v>#DIV/0!</v>
      </c>
      <c r="V9" s="78" t="e">
        <f>Sheet2!G20</f>
        <v>#DIV/0!</v>
      </c>
      <c r="W9" s="78" t="e">
        <f>Sheet2!G21</f>
        <v>#DIV/0!</v>
      </c>
      <c r="X9" s="78" t="e">
        <f>Sheet2!G22</f>
        <v>#DIV/0!</v>
      </c>
      <c r="Y9" s="78" t="e">
        <f>Sheet2!G23</f>
        <v>#DIV/0!</v>
      </c>
      <c r="Z9" s="78" t="e">
        <f>Sheet2!G24</f>
        <v>#DIV/0!</v>
      </c>
      <c r="AA9" s="78" t="e">
        <f>Sheet2!G25</f>
        <v>#DIV/0!</v>
      </c>
      <c r="AB9" s="78" t="e">
        <f>Sheet2!G26</f>
        <v>#DIV/0!</v>
      </c>
      <c r="AC9" s="78" t="e">
        <f>Sheet2!G27</f>
        <v>#DIV/0!</v>
      </c>
      <c r="AD9" s="78" t="e">
        <f>Sheet2!G28</f>
        <v>#DIV/0!</v>
      </c>
      <c r="AE9" s="78" t="e">
        <f>Sheet2!G29</f>
        <v>#DIV/0!</v>
      </c>
      <c r="AF9" s="78" t="e">
        <f>Sheet2!G30</f>
        <v>#DIV/0!</v>
      </c>
      <c r="AG9" s="78" t="e">
        <f>Sheet2!G31</f>
        <v>#DIV/0!</v>
      </c>
      <c r="AH9" s="78" t="e">
        <f>Sheet2!G32</f>
        <v>#DIV/0!</v>
      </c>
      <c r="AI9" s="78" t="e">
        <f>Sheet2!G33</f>
        <v>#DIV/0!</v>
      </c>
      <c r="AJ9" s="78" t="e">
        <f>Sheet2!G34</f>
        <v>#DIV/0!</v>
      </c>
      <c r="AK9" s="78" t="e">
        <f>Sheet2!G35</f>
        <v>#DIV/0!</v>
      </c>
      <c r="AL9" s="78" t="e">
        <f>Sheet2!G36</f>
        <v>#DIV/0!</v>
      </c>
      <c r="AM9" s="78" t="e">
        <f>Sheet2!G37</f>
        <v>#DIV/0!</v>
      </c>
      <c r="AN9" s="78" t="e">
        <f>Sheet2!G38</f>
        <v>#DIV/0!</v>
      </c>
      <c r="AO9" s="73" t="e">
        <f t="shared" si="0"/>
        <v>#DIV/0!</v>
      </c>
      <c r="AP9" s="74" t="e">
        <f>STDEV(K9:AN9)</f>
        <v>#DIV/0!</v>
      </c>
      <c r="AQ9" s="91" t="e">
        <f>(AO9-H9)/(3*AP9)</f>
        <v>#DIV/0!</v>
      </c>
      <c r="AR9" s="74" t="e">
        <f t="shared" si="1"/>
        <v>#DIV/0!</v>
      </c>
      <c r="AS9" s="74" t="e">
        <f>MAX(K9:AN9)</f>
        <v>#DIV/0!</v>
      </c>
      <c r="AT9" s="76" t="e">
        <f>IF(AQ9&gt;=1.33,"Pass","Fail")</f>
        <v>#DIV/0!</v>
      </c>
    </row>
    <row r="10" spans="1:46" s="60" customFormat="1" ht="15" customHeight="1">
      <c r="A10" s="66">
        <v>8</v>
      </c>
      <c r="B10" s="67" t="s">
        <v>70</v>
      </c>
      <c r="C10" s="68" t="s">
        <v>56</v>
      </c>
      <c r="D10" s="69" t="s">
        <v>65</v>
      </c>
      <c r="E10" s="69" t="s">
        <v>66</v>
      </c>
      <c r="F10" s="69" t="s">
        <v>67</v>
      </c>
      <c r="G10" s="70" t="s">
        <v>69</v>
      </c>
      <c r="H10" s="70" t="s">
        <v>71</v>
      </c>
      <c r="I10" s="70" t="s">
        <v>23</v>
      </c>
      <c r="J10" s="70" t="s">
        <v>63</v>
      </c>
      <c r="K10" s="77" t="e">
        <f>Sheet2!K54</f>
        <v>#DIV/0!</v>
      </c>
      <c r="L10" s="77" t="e">
        <f>Sheet2!K55</f>
        <v>#DIV/0!</v>
      </c>
      <c r="M10" s="77" t="e">
        <f>Sheet2!K56</f>
        <v>#DIV/0!</v>
      </c>
      <c r="N10" s="77" t="e">
        <f>Sheet2!K57</f>
        <v>#DIV/0!</v>
      </c>
      <c r="O10" s="77" t="e">
        <f>Sheet2!K58</f>
        <v>#DIV/0!</v>
      </c>
      <c r="P10" s="77" t="e">
        <f>Sheet2!K59</f>
        <v>#DIV/0!</v>
      </c>
      <c r="Q10" s="77" t="e">
        <f>Sheet2!K60</f>
        <v>#DIV/0!</v>
      </c>
      <c r="R10" s="77" t="e">
        <f>Sheet2!K61</f>
        <v>#DIV/0!</v>
      </c>
      <c r="S10" s="77" t="e">
        <f>Sheet2!K62</f>
        <v>#DIV/0!</v>
      </c>
      <c r="T10" s="77" t="e">
        <f>Sheet2!K63</f>
        <v>#DIV/0!</v>
      </c>
      <c r="U10" s="77" t="e">
        <f>Sheet2!K64</f>
        <v>#DIV/0!</v>
      </c>
      <c r="V10" s="77" t="e">
        <f>Sheet2!K65</f>
        <v>#DIV/0!</v>
      </c>
      <c r="W10" s="77" t="e">
        <f>Sheet2!K66</f>
        <v>#DIV/0!</v>
      </c>
      <c r="X10" s="77" t="e">
        <f>Sheet2!K67</f>
        <v>#DIV/0!</v>
      </c>
      <c r="Y10" s="77" t="e">
        <f>Sheet2!K68</f>
        <v>#DIV/0!</v>
      </c>
      <c r="Z10" s="77" t="e">
        <f>Sheet2!K69</f>
        <v>#DIV/0!</v>
      </c>
      <c r="AA10" s="77" t="e">
        <f>Sheet2!K70</f>
        <v>#DIV/0!</v>
      </c>
      <c r="AB10" s="77" t="e">
        <f>Sheet2!K71</f>
        <v>#DIV/0!</v>
      </c>
      <c r="AC10" s="77" t="e">
        <f>Sheet2!K72</f>
        <v>#DIV/0!</v>
      </c>
      <c r="AD10" s="77" t="e">
        <f>Sheet2!K73</f>
        <v>#DIV/0!</v>
      </c>
      <c r="AE10" s="77" t="e">
        <f>Sheet2!K74</f>
        <v>#DIV/0!</v>
      </c>
      <c r="AF10" s="77" t="e">
        <f>Sheet2!K75</f>
        <v>#DIV/0!</v>
      </c>
      <c r="AG10" s="77" t="e">
        <f>Sheet2!K76</f>
        <v>#DIV/0!</v>
      </c>
      <c r="AH10" s="77" t="e">
        <f>Sheet2!K77</f>
        <v>#DIV/0!</v>
      </c>
      <c r="AI10" s="77" t="e">
        <f>Sheet2!K78</f>
        <v>#DIV/0!</v>
      </c>
      <c r="AJ10" s="77" t="e">
        <f>Sheet2!K79</f>
        <v>#DIV/0!</v>
      </c>
      <c r="AK10" s="77" t="e">
        <f>Sheet2!K80</f>
        <v>#DIV/0!</v>
      </c>
      <c r="AL10" s="77" t="e">
        <f>Sheet2!K81</f>
        <v>#DIV/0!</v>
      </c>
      <c r="AM10" s="77" t="e">
        <f>Sheet2!K82</f>
        <v>#DIV/0!</v>
      </c>
      <c r="AN10" s="77" t="e">
        <f>Sheet2!K83</f>
        <v>#DIV/0!</v>
      </c>
      <c r="AO10" s="73" t="e">
        <f t="shared" si="0"/>
        <v>#DIV/0!</v>
      </c>
      <c r="AP10" s="74" t="e">
        <f>STDEV(K10:AN10)</f>
        <v>#DIV/0!</v>
      </c>
      <c r="AQ10" s="91" t="e">
        <f>(AO10-H10)/(3*AP10)</f>
        <v>#DIV/0!</v>
      </c>
      <c r="AR10" s="74" t="e">
        <f t="shared" si="1"/>
        <v>#DIV/0!</v>
      </c>
      <c r="AS10" s="74" t="e">
        <f>MAX(K10:AN10)</f>
        <v>#DIV/0!</v>
      </c>
      <c r="AT10" s="76" t="e">
        <f>IF(AQ10&gt;=1.33,"Pass","Fail")</f>
        <v>#DIV/0!</v>
      </c>
    </row>
    <row r="11" spans="1:46" s="60" customFormat="1" ht="15" customHeight="1">
      <c r="A11" s="66">
        <v>9</v>
      </c>
      <c r="B11" s="67" t="s">
        <v>64</v>
      </c>
      <c r="C11" s="68" t="s">
        <v>56</v>
      </c>
      <c r="D11" s="69" t="s">
        <v>65</v>
      </c>
      <c r="E11" s="69" t="s">
        <v>66</v>
      </c>
      <c r="F11" s="69" t="s">
        <v>67</v>
      </c>
      <c r="G11" s="70" t="s">
        <v>68</v>
      </c>
      <c r="H11" s="70" t="s">
        <v>69</v>
      </c>
      <c r="I11" s="70" t="s">
        <v>23</v>
      </c>
      <c r="J11" s="70" t="s">
        <v>63</v>
      </c>
      <c r="K11" s="77" t="e">
        <f>Sheet2!K9</f>
        <v>#DIV/0!</v>
      </c>
      <c r="L11" s="77" t="e">
        <f>Sheet2!K10</f>
        <v>#DIV/0!</v>
      </c>
      <c r="M11" s="77" t="e">
        <f>Sheet2!K11</f>
        <v>#DIV/0!</v>
      </c>
      <c r="N11" s="77" t="e">
        <f>Sheet2!K12</f>
        <v>#DIV/0!</v>
      </c>
      <c r="O11" s="77" t="e">
        <f>Sheet2!K13</f>
        <v>#DIV/0!</v>
      </c>
      <c r="P11" s="77" t="e">
        <f>Sheet2!K14</f>
        <v>#DIV/0!</v>
      </c>
      <c r="Q11" s="77" t="e">
        <f>Sheet2!K15</f>
        <v>#DIV/0!</v>
      </c>
      <c r="R11" s="77" t="e">
        <f>Sheet2!K16</f>
        <v>#DIV/0!</v>
      </c>
      <c r="S11" s="77" t="e">
        <f>Sheet2!K17</f>
        <v>#DIV/0!</v>
      </c>
      <c r="T11" s="77" t="e">
        <f>Sheet2!K18</f>
        <v>#DIV/0!</v>
      </c>
      <c r="U11" s="77" t="e">
        <f>Sheet2!K19</f>
        <v>#DIV/0!</v>
      </c>
      <c r="V11" s="77" t="e">
        <f>Sheet2!K20</f>
        <v>#DIV/0!</v>
      </c>
      <c r="W11" s="77" t="e">
        <f>Sheet2!K21</f>
        <v>#DIV/0!</v>
      </c>
      <c r="X11" s="77" t="e">
        <f>Sheet2!K22</f>
        <v>#DIV/0!</v>
      </c>
      <c r="Y11" s="77" t="e">
        <f>Sheet2!K23</f>
        <v>#DIV/0!</v>
      </c>
      <c r="Z11" s="77" t="e">
        <f>Sheet2!K24</f>
        <v>#DIV/0!</v>
      </c>
      <c r="AA11" s="77" t="e">
        <f>Sheet2!K25</f>
        <v>#DIV/0!</v>
      </c>
      <c r="AB11" s="77" t="e">
        <f>Sheet2!K26</f>
        <v>#DIV/0!</v>
      </c>
      <c r="AC11" s="77" t="e">
        <f>Sheet2!K27</f>
        <v>#DIV/0!</v>
      </c>
      <c r="AD11" s="77" t="e">
        <f>Sheet2!K28</f>
        <v>#DIV/0!</v>
      </c>
      <c r="AE11" s="77" t="e">
        <f>Sheet2!K29</f>
        <v>#DIV/0!</v>
      </c>
      <c r="AF11" s="77" t="e">
        <f>Sheet2!K30</f>
        <v>#DIV/0!</v>
      </c>
      <c r="AG11" s="77" t="e">
        <f>Sheet2!K31</f>
        <v>#DIV/0!</v>
      </c>
      <c r="AH11" s="77" t="e">
        <f>Sheet2!K32</f>
        <v>#DIV/0!</v>
      </c>
      <c r="AI11" s="77" t="e">
        <f>Sheet2!K33</f>
        <v>#DIV/0!</v>
      </c>
      <c r="AJ11" s="77" t="e">
        <f>Sheet2!K34</f>
        <v>#DIV/0!</v>
      </c>
      <c r="AK11" s="77" t="e">
        <f>Sheet2!K35</f>
        <v>#DIV/0!</v>
      </c>
      <c r="AL11" s="77" t="e">
        <f>Sheet2!K36</f>
        <v>#DIV/0!</v>
      </c>
      <c r="AM11" s="77" t="e">
        <f>Sheet2!K37</f>
        <v>#DIV/0!</v>
      </c>
      <c r="AN11" s="77" t="e">
        <f>Sheet2!K38</f>
        <v>#DIV/0!</v>
      </c>
      <c r="AO11" s="73" t="e">
        <f t="shared" ref="AO11:AO16" si="5">AVERAGE(K11:AN11)</f>
        <v>#DIV/0!</v>
      </c>
      <c r="AP11" s="74" t="e">
        <f t="shared" si="2"/>
        <v>#DIV/0!</v>
      </c>
      <c r="AQ11" s="91" t="e">
        <f>(AO11-H11)/(3*AP11)</f>
        <v>#DIV/0!</v>
      </c>
      <c r="AR11" s="74" t="e">
        <f t="shared" ref="AR11" si="6">MIN(K11:AN11)</f>
        <v>#DIV/0!</v>
      </c>
      <c r="AS11" s="74" t="e">
        <f t="shared" si="3"/>
        <v>#DIV/0!</v>
      </c>
      <c r="AT11" s="76" t="e">
        <f t="shared" si="4"/>
        <v>#DIV/0!</v>
      </c>
    </row>
    <row r="12" spans="1:46" s="60" customFormat="1" ht="15" customHeight="1">
      <c r="A12" s="66">
        <v>10</v>
      </c>
      <c r="B12" s="67" t="s">
        <v>72</v>
      </c>
      <c r="C12" s="68" t="s">
        <v>56</v>
      </c>
      <c r="D12" s="69" t="s">
        <v>65</v>
      </c>
      <c r="E12" s="69" t="s">
        <v>66</v>
      </c>
      <c r="F12" s="69" t="s">
        <v>67</v>
      </c>
      <c r="G12" s="70" t="s">
        <v>73</v>
      </c>
      <c r="H12" s="70" t="s">
        <v>74</v>
      </c>
      <c r="I12" s="70" t="s">
        <v>75</v>
      </c>
      <c r="J12" s="70" t="s">
        <v>63</v>
      </c>
      <c r="K12" s="77" t="e">
        <f>Sheet2!O9</f>
        <v>#DIV/0!</v>
      </c>
      <c r="L12" s="77" t="e">
        <f>Sheet2!O10</f>
        <v>#DIV/0!</v>
      </c>
      <c r="M12" s="77" t="e">
        <f>Sheet2!O11</f>
        <v>#DIV/0!</v>
      </c>
      <c r="N12" s="77" t="e">
        <f>Sheet2!O12</f>
        <v>#DIV/0!</v>
      </c>
      <c r="O12" s="77" t="e">
        <f>Sheet2!O13</f>
        <v>#DIV/0!</v>
      </c>
      <c r="P12" s="77" t="e">
        <f>Sheet2!O14</f>
        <v>#DIV/0!</v>
      </c>
      <c r="Q12" s="77" t="e">
        <f>Sheet2!O15</f>
        <v>#DIV/0!</v>
      </c>
      <c r="R12" s="77" t="e">
        <f>Sheet2!O16</f>
        <v>#DIV/0!</v>
      </c>
      <c r="S12" s="77" t="e">
        <f>Sheet2!O17</f>
        <v>#DIV/0!</v>
      </c>
      <c r="T12" s="77" t="e">
        <f>Sheet2!O18</f>
        <v>#DIV/0!</v>
      </c>
      <c r="U12" s="77" t="e">
        <f>Sheet2!O19</f>
        <v>#DIV/0!</v>
      </c>
      <c r="V12" s="77" t="e">
        <f>Sheet2!O20</f>
        <v>#DIV/0!</v>
      </c>
      <c r="W12" s="77" t="e">
        <f>Sheet2!O21</f>
        <v>#DIV/0!</v>
      </c>
      <c r="X12" s="77" t="e">
        <f>Sheet2!O22</f>
        <v>#DIV/0!</v>
      </c>
      <c r="Y12" s="77" t="e">
        <f>Sheet2!O23</f>
        <v>#DIV/0!</v>
      </c>
      <c r="Z12" s="77" t="e">
        <f>Sheet2!O24</f>
        <v>#DIV/0!</v>
      </c>
      <c r="AA12" s="77" t="e">
        <f>Sheet2!O25</f>
        <v>#DIV/0!</v>
      </c>
      <c r="AB12" s="77" t="e">
        <f>Sheet2!O26</f>
        <v>#DIV/0!</v>
      </c>
      <c r="AC12" s="77" t="e">
        <f>Sheet2!O27</f>
        <v>#DIV/0!</v>
      </c>
      <c r="AD12" s="77" t="e">
        <f>Sheet2!O28</f>
        <v>#DIV/0!</v>
      </c>
      <c r="AE12" s="77" t="e">
        <f>Sheet2!O29</f>
        <v>#DIV/0!</v>
      </c>
      <c r="AF12" s="77" t="e">
        <f>Sheet2!O30</f>
        <v>#DIV/0!</v>
      </c>
      <c r="AG12" s="77" t="e">
        <f>Sheet2!O31</f>
        <v>#DIV/0!</v>
      </c>
      <c r="AH12" s="77" t="e">
        <f>Sheet2!O32</f>
        <v>#DIV/0!</v>
      </c>
      <c r="AI12" s="77" t="e">
        <f>Sheet2!O33</f>
        <v>#DIV/0!</v>
      </c>
      <c r="AJ12" s="77" t="e">
        <f>Sheet2!O34</f>
        <v>#DIV/0!</v>
      </c>
      <c r="AK12" s="77" t="e">
        <f>Sheet2!O35</f>
        <v>#DIV/0!</v>
      </c>
      <c r="AL12" s="77" t="e">
        <f>Sheet2!O36</f>
        <v>#DIV/0!</v>
      </c>
      <c r="AM12" s="77" t="e">
        <f>Sheet2!O37</f>
        <v>#DIV/0!</v>
      </c>
      <c r="AN12" s="77" t="e">
        <f>Sheet2!O38</f>
        <v>#DIV/0!</v>
      </c>
      <c r="AO12" s="73" t="e">
        <f t="shared" si="5"/>
        <v>#DIV/0!</v>
      </c>
      <c r="AP12" s="74" t="e">
        <f t="shared" si="2"/>
        <v>#DIV/0!</v>
      </c>
      <c r="AQ12" s="91" t="e">
        <f>MIN((AO12-H12)/(3*AP12), (I12-AO12)/(3*AP12))</f>
        <v>#DIV/0!</v>
      </c>
      <c r="AR12" s="74" t="e">
        <f t="shared" ref="AR12:AR16" si="7">MIN(K12:AN12)</f>
        <v>#DIV/0!</v>
      </c>
      <c r="AS12" s="74" t="e">
        <f t="shared" si="3"/>
        <v>#DIV/0!</v>
      </c>
      <c r="AT12" s="76" t="e">
        <f t="shared" si="4"/>
        <v>#DIV/0!</v>
      </c>
    </row>
    <row r="13" spans="1:46" s="60" customFormat="1" ht="15" customHeight="1">
      <c r="A13" s="66">
        <v>11</v>
      </c>
      <c r="B13" s="67" t="s">
        <v>83</v>
      </c>
      <c r="C13" s="68" t="s">
        <v>56</v>
      </c>
      <c r="D13" s="69" t="s">
        <v>84</v>
      </c>
      <c r="E13" s="69" t="s">
        <v>58</v>
      </c>
      <c r="F13" s="69" t="s">
        <v>85</v>
      </c>
      <c r="G13" s="70" t="s">
        <v>86</v>
      </c>
      <c r="H13" s="70" t="s">
        <v>87</v>
      </c>
      <c r="I13" s="70" t="s">
        <v>88</v>
      </c>
      <c r="J13" s="81" t="s">
        <v>89</v>
      </c>
      <c r="K13" s="85">
        <f>Sheet1!F8</f>
        <v>0</v>
      </c>
      <c r="L13" s="85">
        <f>Sheet1!F9</f>
        <v>0</v>
      </c>
      <c r="M13" s="85">
        <f>Sheet1!F10</f>
        <v>0</v>
      </c>
      <c r="N13" s="85">
        <f>Sheet1!F11</f>
        <v>0</v>
      </c>
      <c r="O13" s="85">
        <f>Sheet1!F12</f>
        <v>0</v>
      </c>
      <c r="P13" s="85">
        <f>Sheet1!F13</f>
        <v>0</v>
      </c>
      <c r="Q13" s="85">
        <f>Sheet1!F14</f>
        <v>0</v>
      </c>
      <c r="R13" s="85">
        <f>Sheet1!F15</f>
        <v>0</v>
      </c>
      <c r="S13" s="85">
        <f>Sheet1!F16</f>
        <v>0</v>
      </c>
      <c r="T13" s="85">
        <f>Sheet1!F17</f>
        <v>0</v>
      </c>
      <c r="U13" s="85">
        <f>Sheet1!F18</f>
        <v>0</v>
      </c>
      <c r="V13" s="85">
        <f>Sheet1!F19</f>
        <v>0</v>
      </c>
      <c r="W13" s="85">
        <f>Sheet1!F20</f>
        <v>0</v>
      </c>
      <c r="X13" s="85">
        <f>Sheet1!F21</f>
        <v>0</v>
      </c>
      <c r="Y13" s="85">
        <f>Sheet1!F22</f>
        <v>0</v>
      </c>
      <c r="Z13" s="85">
        <f>Sheet1!F23</f>
        <v>0</v>
      </c>
      <c r="AA13" s="85">
        <f>Sheet1!F24</f>
        <v>0</v>
      </c>
      <c r="AB13" s="85">
        <f>Sheet1!F25</f>
        <v>0</v>
      </c>
      <c r="AC13" s="85">
        <f>Sheet1!F26</f>
        <v>0</v>
      </c>
      <c r="AD13" s="85">
        <f>Sheet1!F27</f>
        <v>0</v>
      </c>
      <c r="AE13" s="85">
        <f>Sheet1!F28</f>
        <v>0</v>
      </c>
      <c r="AF13" s="85">
        <f>Sheet1!F29</f>
        <v>0</v>
      </c>
      <c r="AG13" s="85">
        <f>Sheet1!F30</f>
        <v>0</v>
      </c>
      <c r="AH13" s="85">
        <f>Sheet1!F31</f>
        <v>0</v>
      </c>
      <c r="AI13" s="85">
        <f>Sheet1!F32</f>
        <v>0</v>
      </c>
      <c r="AJ13" s="85">
        <f>Sheet1!F33</f>
        <v>0</v>
      </c>
      <c r="AK13" s="85">
        <f>Sheet1!F34</f>
        <v>0</v>
      </c>
      <c r="AL13" s="85">
        <f>Sheet1!F35</f>
        <v>0</v>
      </c>
      <c r="AM13" s="85">
        <f>Sheet1!F36</f>
        <v>0</v>
      </c>
      <c r="AN13" s="85">
        <f>Sheet1!F37</f>
        <v>0</v>
      </c>
      <c r="AO13" s="73">
        <f>AVERAGE(K13:AN13)</f>
        <v>0</v>
      </c>
      <c r="AP13" s="74">
        <f t="shared" si="2"/>
        <v>0</v>
      </c>
      <c r="AQ13" s="91" t="e">
        <f>MIN((AO13-H13)/(3*AP13), (I13-AO13)/(3*AP13))</f>
        <v>#DIV/0!</v>
      </c>
      <c r="AR13" s="74">
        <f t="shared" si="7"/>
        <v>0</v>
      </c>
      <c r="AS13" s="74">
        <f t="shared" si="3"/>
        <v>0</v>
      </c>
      <c r="AT13" s="76" t="e">
        <f t="shared" si="4"/>
        <v>#DIV/0!</v>
      </c>
    </row>
    <row r="14" spans="1:46" s="60" customFormat="1" ht="15" customHeight="1">
      <c r="A14" s="66">
        <v>12</v>
      </c>
      <c r="B14" s="67" t="s">
        <v>90</v>
      </c>
      <c r="C14" s="68" t="s">
        <v>56</v>
      </c>
      <c r="D14" s="69" t="s">
        <v>91</v>
      </c>
      <c r="E14" s="69" t="s">
        <v>66</v>
      </c>
      <c r="F14" s="69" t="s">
        <v>67</v>
      </c>
      <c r="G14" s="82">
        <v>30</v>
      </c>
      <c r="H14" s="82">
        <v>20</v>
      </c>
      <c r="I14" s="82">
        <v>40</v>
      </c>
      <c r="J14" s="81" t="s">
        <v>89</v>
      </c>
      <c r="K14" s="77" t="e">
        <f>Sheet2!O54</f>
        <v>#DIV/0!</v>
      </c>
      <c r="L14" s="77" t="e">
        <f>Sheet2!O55</f>
        <v>#DIV/0!</v>
      </c>
      <c r="M14" s="77" t="e">
        <f>Sheet2!O56</f>
        <v>#DIV/0!</v>
      </c>
      <c r="N14" s="77" t="e">
        <f>Sheet2!O57</f>
        <v>#DIV/0!</v>
      </c>
      <c r="O14" s="77" t="e">
        <f>Sheet2!O58</f>
        <v>#DIV/0!</v>
      </c>
      <c r="P14" s="77" t="e">
        <f>Sheet2!O59</f>
        <v>#DIV/0!</v>
      </c>
      <c r="Q14" s="77" t="e">
        <f>Sheet2!O60</f>
        <v>#DIV/0!</v>
      </c>
      <c r="R14" s="77" t="e">
        <f>Sheet2!O61</f>
        <v>#DIV/0!</v>
      </c>
      <c r="S14" s="77" t="e">
        <f>Sheet2!O62</f>
        <v>#DIV/0!</v>
      </c>
      <c r="T14" s="77" t="e">
        <f>Sheet2!O63</f>
        <v>#DIV/0!</v>
      </c>
      <c r="U14" s="77" t="e">
        <f>Sheet2!O64</f>
        <v>#DIV/0!</v>
      </c>
      <c r="V14" s="77" t="e">
        <f>Sheet2!O65</f>
        <v>#DIV/0!</v>
      </c>
      <c r="W14" s="77" t="e">
        <f>Sheet2!O66</f>
        <v>#DIV/0!</v>
      </c>
      <c r="X14" s="77" t="e">
        <f>Sheet2!O67</f>
        <v>#DIV/0!</v>
      </c>
      <c r="Y14" s="77" t="e">
        <f>Sheet2!O68</f>
        <v>#DIV/0!</v>
      </c>
      <c r="Z14" s="77" t="e">
        <f>Sheet2!O69</f>
        <v>#DIV/0!</v>
      </c>
      <c r="AA14" s="77" t="e">
        <f>Sheet2!O70</f>
        <v>#DIV/0!</v>
      </c>
      <c r="AB14" s="77" t="e">
        <f>Sheet2!O71</f>
        <v>#DIV/0!</v>
      </c>
      <c r="AC14" s="77" t="e">
        <f>Sheet2!O72</f>
        <v>#DIV/0!</v>
      </c>
      <c r="AD14" s="77" t="e">
        <f>Sheet2!O73</f>
        <v>#DIV/0!</v>
      </c>
      <c r="AE14" s="77" t="e">
        <f>Sheet2!O74</f>
        <v>#DIV/0!</v>
      </c>
      <c r="AF14" s="77" t="e">
        <f>Sheet2!O75</f>
        <v>#DIV/0!</v>
      </c>
      <c r="AG14" s="77" t="e">
        <f>Sheet2!O76</f>
        <v>#DIV/0!</v>
      </c>
      <c r="AH14" s="77" t="e">
        <f>Sheet2!O77</f>
        <v>#DIV/0!</v>
      </c>
      <c r="AI14" s="77" t="e">
        <f>Sheet2!O78</f>
        <v>#DIV/0!</v>
      </c>
      <c r="AJ14" s="77" t="e">
        <f>Sheet2!O79</f>
        <v>#DIV/0!</v>
      </c>
      <c r="AK14" s="77" t="e">
        <f>Sheet2!O80</f>
        <v>#DIV/0!</v>
      </c>
      <c r="AL14" s="77" t="e">
        <f>Sheet2!O81</f>
        <v>#DIV/0!</v>
      </c>
      <c r="AM14" s="77" t="e">
        <f>Sheet2!O82</f>
        <v>#DIV/0!</v>
      </c>
      <c r="AN14" s="77" t="e">
        <f>Sheet2!O83</f>
        <v>#DIV/0!</v>
      </c>
      <c r="AO14" s="73" t="e">
        <f t="shared" si="5"/>
        <v>#DIV/0!</v>
      </c>
      <c r="AP14" s="74" t="e">
        <f t="shared" si="2"/>
        <v>#DIV/0!</v>
      </c>
      <c r="AQ14" s="91" t="e">
        <f>MIN((AO14-H14)/(3*AP14), (I14-AO14)/(3*AP14))</f>
        <v>#DIV/0!</v>
      </c>
      <c r="AR14" s="74" t="e">
        <f t="shared" si="7"/>
        <v>#DIV/0!</v>
      </c>
      <c r="AS14" s="74" t="e">
        <f t="shared" si="3"/>
        <v>#DIV/0!</v>
      </c>
      <c r="AT14" s="76" t="e">
        <f t="shared" si="4"/>
        <v>#DIV/0!</v>
      </c>
    </row>
    <row r="15" spans="1:46" s="60" customFormat="1" ht="15" customHeight="1">
      <c r="A15" s="66">
        <v>13</v>
      </c>
      <c r="B15" s="67" t="s">
        <v>92</v>
      </c>
      <c r="C15" s="68" t="s">
        <v>56</v>
      </c>
      <c r="D15" s="69" t="s">
        <v>23</v>
      </c>
      <c r="E15" s="69" t="s">
        <v>58</v>
      </c>
      <c r="F15" s="69" t="s">
        <v>59</v>
      </c>
      <c r="G15" s="70" t="s">
        <v>93</v>
      </c>
      <c r="H15" s="70" t="s">
        <v>94</v>
      </c>
      <c r="I15" s="70" t="s">
        <v>95</v>
      </c>
      <c r="J15" s="70" t="s">
        <v>63</v>
      </c>
      <c r="K15" s="72">
        <f>Sheet1!K8</f>
        <v>0</v>
      </c>
      <c r="L15" s="72">
        <f>Sheet1!K9</f>
        <v>0</v>
      </c>
      <c r="M15" s="72">
        <f>Sheet1!K10</f>
        <v>0</v>
      </c>
      <c r="N15" s="72">
        <f>Sheet1!K11</f>
        <v>0</v>
      </c>
      <c r="O15" s="72">
        <f>Sheet1!K12</f>
        <v>0</v>
      </c>
      <c r="P15" s="72">
        <f>Sheet1!K13</f>
        <v>0</v>
      </c>
      <c r="Q15" s="72">
        <f>Sheet1!K14</f>
        <v>0</v>
      </c>
      <c r="R15" s="72">
        <f>Sheet1!K15</f>
        <v>0</v>
      </c>
      <c r="S15" s="72">
        <f>Sheet1!K16</f>
        <v>0</v>
      </c>
      <c r="T15" s="72">
        <f>Sheet1!K17</f>
        <v>0</v>
      </c>
      <c r="U15" s="72">
        <f>Sheet1!K18</f>
        <v>0</v>
      </c>
      <c r="V15" s="72">
        <f>Sheet1!K19</f>
        <v>0</v>
      </c>
      <c r="W15" s="72">
        <f>Sheet1!K20</f>
        <v>0</v>
      </c>
      <c r="X15" s="72">
        <f>Sheet1!K21</f>
        <v>0</v>
      </c>
      <c r="Y15" s="72">
        <f>Sheet1!K22</f>
        <v>0</v>
      </c>
      <c r="Z15" s="72">
        <f>Sheet1!K23</f>
        <v>0</v>
      </c>
      <c r="AA15" s="72">
        <f>Sheet1!K24</f>
        <v>0</v>
      </c>
      <c r="AB15" s="72">
        <f>Sheet1!K25</f>
        <v>0</v>
      </c>
      <c r="AC15" s="72">
        <f>Sheet1!K26</f>
        <v>0</v>
      </c>
      <c r="AD15" s="72">
        <f>Sheet1!K27</f>
        <v>0</v>
      </c>
      <c r="AE15" s="72">
        <f>Sheet1!K28</f>
        <v>0</v>
      </c>
      <c r="AF15" s="72">
        <f>Sheet1!K29</f>
        <v>0</v>
      </c>
      <c r="AG15" s="72">
        <f>Sheet1!K30</f>
        <v>0</v>
      </c>
      <c r="AH15" s="72">
        <f>Sheet1!K31</f>
        <v>0</v>
      </c>
      <c r="AI15" s="72">
        <f>Sheet1!K32</f>
        <v>0</v>
      </c>
      <c r="AJ15" s="72">
        <f>Sheet1!K33</f>
        <v>0</v>
      </c>
      <c r="AK15" s="72">
        <f>Sheet1!K34</f>
        <v>0</v>
      </c>
      <c r="AL15" s="72">
        <f>Sheet1!K35</f>
        <v>0</v>
      </c>
      <c r="AM15" s="72">
        <f>Sheet1!K36</f>
        <v>0</v>
      </c>
      <c r="AN15" s="72">
        <f>Sheet1!K37</f>
        <v>0</v>
      </c>
      <c r="AO15" s="73">
        <f t="shared" si="5"/>
        <v>0</v>
      </c>
      <c r="AP15" s="74">
        <f t="shared" si="2"/>
        <v>0</v>
      </c>
      <c r="AQ15" s="75" t="e">
        <f>MIN((AO15-H15)/(3*AP15), (I15-AO15)/(3*AP15))</f>
        <v>#DIV/0!</v>
      </c>
      <c r="AR15" s="74">
        <f t="shared" si="7"/>
        <v>0</v>
      </c>
      <c r="AS15" s="74">
        <f t="shared" si="3"/>
        <v>0</v>
      </c>
      <c r="AT15" s="76" t="e">
        <f t="shared" si="4"/>
        <v>#DIV/0!</v>
      </c>
    </row>
    <row r="16" spans="1:46" s="60" customFormat="1" ht="15" customHeight="1">
      <c r="A16" s="66">
        <v>14</v>
      </c>
      <c r="B16" s="67" t="s">
        <v>110</v>
      </c>
      <c r="C16" s="68" t="s">
        <v>56</v>
      </c>
      <c r="D16" s="83" t="s">
        <v>101</v>
      </c>
      <c r="E16" s="69" t="s">
        <v>58</v>
      </c>
      <c r="F16" s="69" t="s">
        <v>59</v>
      </c>
      <c r="G16" s="70" t="s">
        <v>109</v>
      </c>
      <c r="H16" s="70"/>
      <c r="I16" s="70" t="s">
        <v>108</v>
      </c>
      <c r="J16" s="70" t="s">
        <v>89</v>
      </c>
      <c r="K16" s="72">
        <f>Sheet1!P8</f>
        <v>0</v>
      </c>
      <c r="L16" s="72">
        <f>Sheet1!P9</f>
        <v>0</v>
      </c>
      <c r="M16" s="72">
        <f>Sheet1!P10</f>
        <v>0</v>
      </c>
      <c r="N16" s="72">
        <f>Sheet1!P11</f>
        <v>0</v>
      </c>
      <c r="O16" s="72">
        <f>Sheet1!P12</f>
        <v>0</v>
      </c>
      <c r="P16" s="72">
        <f>Sheet1!P13</f>
        <v>0</v>
      </c>
      <c r="Q16" s="72">
        <f>Sheet1!P14</f>
        <v>0</v>
      </c>
      <c r="R16" s="72">
        <f>Sheet1!P15</f>
        <v>0</v>
      </c>
      <c r="S16" s="72">
        <f>Sheet1!P16</f>
        <v>0</v>
      </c>
      <c r="T16" s="72">
        <f>Sheet1!P17</f>
        <v>0</v>
      </c>
      <c r="U16" s="72">
        <f>Sheet1!P18</f>
        <v>0</v>
      </c>
      <c r="V16" s="72">
        <f>Sheet1!P19</f>
        <v>0</v>
      </c>
      <c r="W16" s="72">
        <f>Sheet1!P20</f>
        <v>0</v>
      </c>
      <c r="X16" s="72">
        <f>Sheet1!P21</f>
        <v>0</v>
      </c>
      <c r="Y16" s="72">
        <f>Sheet1!P22</f>
        <v>0</v>
      </c>
      <c r="Z16" s="72">
        <f>Sheet1!P23</f>
        <v>0</v>
      </c>
      <c r="AA16" s="72">
        <f>Sheet1!P24</f>
        <v>0</v>
      </c>
      <c r="AB16" s="72">
        <f>Sheet1!P25</f>
        <v>0</v>
      </c>
      <c r="AC16" s="72">
        <f>Sheet1!P26</f>
        <v>0</v>
      </c>
      <c r="AD16" s="72">
        <f>Sheet1!P27</f>
        <v>0</v>
      </c>
      <c r="AE16" s="72">
        <f>Sheet1!P28</f>
        <v>0</v>
      </c>
      <c r="AF16" s="72">
        <f>Sheet1!P29</f>
        <v>0</v>
      </c>
      <c r="AG16" s="72">
        <f>Sheet1!P30</f>
        <v>0</v>
      </c>
      <c r="AH16" s="72">
        <f>Sheet1!P31</f>
        <v>0</v>
      </c>
      <c r="AI16" s="72">
        <f>Sheet1!P32</f>
        <v>0</v>
      </c>
      <c r="AJ16" s="72">
        <f>Sheet1!P33</f>
        <v>0</v>
      </c>
      <c r="AK16" s="72">
        <f>Sheet1!P34</f>
        <v>0</v>
      </c>
      <c r="AL16" s="72">
        <f>Sheet1!P35</f>
        <v>0</v>
      </c>
      <c r="AM16" s="72">
        <f>Sheet1!P36</f>
        <v>0</v>
      </c>
      <c r="AN16" s="72">
        <f>Sheet1!P37</f>
        <v>0</v>
      </c>
      <c r="AO16" s="92">
        <f t="shared" si="5"/>
        <v>0</v>
      </c>
      <c r="AP16" s="74">
        <f t="shared" si="2"/>
        <v>0</v>
      </c>
      <c r="AQ16" s="91" t="e">
        <f>(I16-AO16)/(3*AP16)</f>
        <v>#DIV/0!</v>
      </c>
      <c r="AR16" s="74">
        <f t="shared" si="7"/>
        <v>0</v>
      </c>
      <c r="AS16" s="74">
        <f t="shared" si="3"/>
        <v>0</v>
      </c>
      <c r="AT16" s="76" t="e">
        <f t="shared" si="4"/>
        <v>#DIV/0!</v>
      </c>
    </row>
    <row r="18" spans="42:46">
      <c r="AT18" s="84"/>
    </row>
    <row r="19" spans="42:46">
      <c r="AT19" s="84"/>
    </row>
    <row r="20" spans="42:46">
      <c r="AP20" s="84"/>
      <c r="AQ20" s="84"/>
      <c r="AR20" s="84"/>
      <c r="AS20" s="84"/>
      <c r="AT20" s="84"/>
    </row>
    <row r="21" spans="42:46">
      <c r="AP21" s="84"/>
      <c r="AQ21" s="84"/>
      <c r="AR21" s="84"/>
      <c r="AS21" s="84"/>
      <c r="AT21" s="84"/>
    </row>
    <row r="22" spans="42:46">
      <c r="AP22" s="84"/>
      <c r="AQ22" s="84"/>
      <c r="AR22" s="84"/>
      <c r="AS22" s="84"/>
      <c r="AT22" s="84"/>
    </row>
    <row r="23" spans="42:46">
      <c r="AP23" s="84"/>
      <c r="AQ23" s="84"/>
      <c r="AR23" s="84"/>
      <c r="AS23" s="84"/>
      <c r="AT23" s="84"/>
    </row>
    <row r="24" spans="42:46">
      <c r="AP24" s="84"/>
      <c r="AQ24" s="84"/>
      <c r="AR24" s="84"/>
      <c r="AS24" s="84"/>
      <c r="AT24" s="84"/>
    </row>
    <row r="25" spans="42:46">
      <c r="AP25" s="84"/>
      <c r="AQ25" s="84"/>
      <c r="AR25" s="84"/>
      <c r="AS25" s="84"/>
      <c r="AT25" s="84"/>
    </row>
    <row r="26" spans="42:46">
      <c r="AP26" s="84"/>
      <c r="AQ26" s="84"/>
      <c r="AR26" s="84"/>
      <c r="AS26" s="84"/>
      <c r="AT26" s="84"/>
    </row>
    <row r="27" spans="42:46">
      <c r="AP27" s="84"/>
      <c r="AQ27" s="84"/>
      <c r="AR27" s="84"/>
      <c r="AS27" s="84"/>
      <c r="AT27" s="84"/>
    </row>
    <row r="28" spans="42:46">
      <c r="AP28" s="84"/>
      <c r="AQ28" s="84"/>
      <c r="AR28" s="84"/>
      <c r="AS28" s="84"/>
      <c r="AT28" s="84"/>
    </row>
    <row r="29" spans="42:46">
      <c r="AP29" s="84"/>
      <c r="AQ29" s="84"/>
      <c r="AR29" s="84"/>
      <c r="AS29" s="84"/>
      <c r="AT29" s="84"/>
    </row>
    <row r="30" spans="42:46">
      <c r="AP30" s="84"/>
      <c r="AQ30" s="84"/>
      <c r="AR30" s="84"/>
      <c r="AS30" s="84"/>
      <c r="AT30" s="84"/>
    </row>
    <row r="31" spans="42:46">
      <c r="AP31" s="84"/>
      <c r="AQ31" s="84"/>
      <c r="AR31" s="84"/>
      <c r="AS31" s="84"/>
    </row>
    <row r="32" spans="42:46">
      <c r="AP32" s="84"/>
      <c r="AQ32" s="84"/>
      <c r="AR32" s="84"/>
      <c r="AS32" s="84"/>
    </row>
    <row r="33" spans="42:45">
      <c r="AP33" s="84"/>
      <c r="AQ33" s="84"/>
      <c r="AR33" s="84"/>
      <c r="AS33" s="84"/>
    </row>
    <row r="34" spans="42:45">
      <c r="AP34" s="84"/>
      <c r="AQ34" s="84"/>
      <c r="AR34" s="84"/>
      <c r="AS34" s="84"/>
    </row>
    <row r="35" spans="42:45">
      <c r="AP35" s="84"/>
      <c r="AQ35" s="84"/>
      <c r="AR35" s="84"/>
      <c r="AS35" s="84"/>
    </row>
    <row r="36" spans="42:45">
      <c r="AP36" s="84"/>
      <c r="AQ36" s="84"/>
      <c r="AR36" s="84"/>
      <c r="AS36" s="84"/>
    </row>
    <row r="37" spans="42:45">
      <c r="AP37" s="84"/>
      <c r="AQ37" s="84"/>
      <c r="AR37" s="84"/>
      <c r="AS37" s="84"/>
    </row>
    <row r="38" spans="42:45">
      <c r="AP38" s="84"/>
      <c r="AQ38" s="84"/>
      <c r="AR38" s="84"/>
      <c r="AS38" s="84"/>
    </row>
    <row r="39" spans="42:45">
      <c r="AP39" s="84"/>
      <c r="AQ39" s="84"/>
      <c r="AR39" s="84"/>
      <c r="AS39" s="84"/>
    </row>
    <row r="40" spans="42:45">
      <c r="AP40" s="84"/>
      <c r="AQ40" s="84"/>
      <c r="AR40" s="84"/>
      <c r="AS40" s="84"/>
    </row>
    <row r="41" spans="42:45">
      <c r="AP41" s="84"/>
      <c r="AQ41" s="84"/>
      <c r="AR41" s="84"/>
      <c r="AS41" s="84"/>
    </row>
    <row r="42" spans="42:45">
      <c r="AP42" s="84"/>
      <c r="AQ42" s="84"/>
      <c r="AR42" s="84"/>
      <c r="AS42" s="84"/>
    </row>
    <row r="43" spans="42:45">
      <c r="AP43" s="84"/>
      <c r="AQ43" s="84"/>
      <c r="AR43" s="84"/>
      <c r="AS43" s="84"/>
    </row>
    <row r="44" spans="42:45">
      <c r="AP44" s="84"/>
      <c r="AQ44" s="84"/>
      <c r="AR44" s="84"/>
      <c r="AS44" s="84"/>
    </row>
  </sheetData>
  <sheetProtection algorithmName="SHA-512" hashValue="jYMs3xUhQqTUs1oMJhUOXFES0WIVY5oSVje6Ry1+zI9b1dtVrckLop1lG0r2CFVCtZvIHqVznFkbYucHGcCANg==" saltValue="YOpB4idQNDycw5zU0Op9PQ==" spinCount="100000" sheet="1" objects="1" scenarios="1"/>
  <conditionalFormatting sqref="AT3:AT16">
    <cfRule type="containsText" dxfId="1" priority="1" operator="containsText" text="Fail">
      <formula>NOT(ISERROR(SEARCH("Fail",AT3)))</formula>
    </cfRule>
    <cfRule type="containsText" dxfId="0" priority="2" operator="containsText" text="Pass">
      <formula>NOT(ISERROR(SEARCH("Pass",AT3)))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D8:J27"/>
  <sheetViews>
    <sheetView topLeftCell="C16" workbookViewId="0">
      <selection activeCell="K8" sqref="K8"/>
    </sheetView>
  </sheetViews>
  <sheetFormatPr defaultRowHeight="15"/>
  <cols>
    <col min="1" max="2" width="9.140625" style="27"/>
    <col min="3" max="3" width="0.42578125" style="27" customWidth="1"/>
    <col min="4" max="4" width="28.85546875" style="27" customWidth="1"/>
    <col min="5" max="5" width="17.85546875" style="27" bestFit="1" customWidth="1"/>
    <col min="6" max="6" width="15.42578125" style="27" bestFit="1" customWidth="1"/>
    <col min="7" max="7" width="38.7109375" style="27" customWidth="1"/>
    <col min="8" max="8" width="26.85546875" style="27" customWidth="1"/>
    <col min="9" max="9" width="18.42578125" style="27" customWidth="1"/>
    <col min="10" max="10" width="19" style="27" customWidth="1"/>
    <col min="11" max="16384" width="9.140625" style="27"/>
  </cols>
  <sheetData>
    <row r="8" spans="4:8">
      <c r="D8" s="2" t="s">
        <v>29</v>
      </c>
      <c r="E8" s="2" t="s">
        <v>30</v>
      </c>
      <c r="F8" s="2" t="s">
        <v>5</v>
      </c>
      <c r="G8" s="2" t="s">
        <v>31</v>
      </c>
      <c r="H8" s="2"/>
    </row>
    <row r="9" spans="4:8">
      <c r="D9" s="101" t="s">
        <v>131</v>
      </c>
      <c r="E9" s="46" t="s">
        <v>127</v>
      </c>
      <c r="F9" s="46">
        <v>1</v>
      </c>
      <c r="G9" s="101" t="s">
        <v>132</v>
      </c>
      <c r="H9" s="46"/>
    </row>
    <row r="10" spans="4:8">
      <c r="D10" s="101"/>
      <c r="E10" s="46"/>
      <c r="F10" s="46">
        <v>2</v>
      </c>
      <c r="G10" s="101"/>
      <c r="H10" s="46"/>
    </row>
    <row r="11" spans="4:8">
      <c r="D11" s="101"/>
      <c r="E11" s="46"/>
      <c r="F11" s="46"/>
      <c r="G11" s="46"/>
      <c r="H11" s="46"/>
    </row>
    <row r="12" spans="4:8">
      <c r="D12" s="101"/>
      <c r="E12" s="46"/>
      <c r="F12" s="46"/>
      <c r="G12" s="46"/>
      <c r="H12" s="46"/>
    </row>
    <row r="13" spans="4:8">
      <c r="D13" s="46"/>
      <c r="E13" s="46"/>
      <c r="F13" s="46"/>
      <c r="G13" s="46"/>
      <c r="H13" s="46"/>
    </row>
    <row r="14" spans="4:8">
      <c r="D14" s="46"/>
      <c r="E14" s="46"/>
      <c r="F14" s="46"/>
      <c r="G14" s="46"/>
      <c r="H14" s="46"/>
    </row>
    <row r="15" spans="4:8">
      <c r="D15" s="46"/>
      <c r="E15" s="46"/>
      <c r="F15" s="46"/>
      <c r="G15" s="46"/>
      <c r="H15" s="46"/>
    </row>
    <row r="16" spans="4:8">
      <c r="D16" s="46"/>
      <c r="E16" s="46"/>
      <c r="F16" s="46"/>
      <c r="G16" s="46"/>
      <c r="H16" s="46"/>
    </row>
    <row r="21" spans="4:10">
      <c r="D21" s="28" t="s">
        <v>32</v>
      </c>
      <c r="E21" s="28" t="s">
        <v>39</v>
      </c>
      <c r="F21" s="28" t="s">
        <v>33</v>
      </c>
      <c r="G21" s="48" t="s">
        <v>34</v>
      </c>
      <c r="H21" s="28" t="s">
        <v>38</v>
      </c>
      <c r="I21" s="123" t="s">
        <v>133</v>
      </c>
      <c r="J21" s="28" t="s">
        <v>134</v>
      </c>
    </row>
    <row r="22" spans="4:10">
      <c r="D22" s="19" t="s">
        <v>135</v>
      </c>
      <c r="E22" s="19" t="s">
        <v>136</v>
      </c>
      <c r="F22" s="19" t="s">
        <v>137</v>
      </c>
      <c r="G22" s="48" t="s">
        <v>138</v>
      </c>
      <c r="H22" s="28" t="s">
        <v>139</v>
      </c>
      <c r="I22" s="28" t="s">
        <v>140</v>
      </c>
      <c r="J22" s="28" t="s">
        <v>141</v>
      </c>
    </row>
    <row r="23" spans="4:10">
      <c r="G23" s="48" t="s">
        <v>142</v>
      </c>
      <c r="H23" s="28" t="s">
        <v>143</v>
      </c>
      <c r="I23" s="28" t="s">
        <v>144</v>
      </c>
    </row>
    <row r="24" spans="4:10">
      <c r="G24" s="48" t="s">
        <v>145</v>
      </c>
      <c r="H24" s="28" t="s">
        <v>146</v>
      </c>
    </row>
    <row r="25" spans="4:10">
      <c r="G25" s="48" t="s">
        <v>147</v>
      </c>
      <c r="H25" s="28" t="s">
        <v>148</v>
      </c>
    </row>
    <row r="26" spans="4:10">
      <c r="G26" s="48" t="s">
        <v>149</v>
      </c>
      <c r="H26" s="28" t="s">
        <v>150</v>
      </c>
    </row>
    <row r="27" spans="4:10">
      <c r="G27" s="48"/>
      <c r="H27" s="28" t="s">
        <v>151</v>
      </c>
    </row>
  </sheetData>
  <phoneticPr fontId="1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Sheet1</vt:lpstr>
      <vt:lpstr>Sheet2</vt:lpstr>
      <vt:lpstr>21064567.005_00_COA</vt:lpstr>
      <vt:lpstr>Cpk</vt:lpstr>
      <vt:lpstr>Formula Card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QCOFFICER</dc:creator>
  <cp:lastModifiedBy>Asmita Sandip Tari (SPI_)</cp:lastModifiedBy>
  <cp:lastPrinted>2024-12-14T06:06:20Z</cp:lastPrinted>
  <dcterms:created xsi:type="dcterms:W3CDTF">2013-06-14T09:36:38Z</dcterms:created>
  <dcterms:modified xsi:type="dcterms:W3CDTF">2025-07-18T10:54:02Z</dcterms:modified>
</cp:coreProperties>
</file>