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 defaultThemeVersion="124226"/>
  <xr:revisionPtr revIDLastSave="0" documentId="13_ncr:1_{A3156DB5-2D8F-4A51-9103-7BC6E7AEDF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6" r:id="rId1"/>
    <sheet name="Page2" sheetId="7" r:id="rId2"/>
    <sheet name="Page3" sheetId="9" r:id="rId3"/>
    <sheet name="COA Form" sheetId="12" r:id="rId4"/>
  </sheets>
  <definedNames>
    <definedName name="_xlnm.Print_Area" localSheetId="0">Page1!$A$1:$I$45</definedName>
    <definedName name="_xlnm.Print_Area" localSheetId="1">Page2!$A$1:$I$47</definedName>
    <definedName name="_xlnm.Print_Area" localSheetId="2">Page3!$A$1:$I$45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8" i="12" l="1"/>
  <c r="G6" i="12"/>
  <c r="D7" i="12"/>
  <c r="D8" i="12"/>
  <c r="B10" i="12"/>
  <c r="B9" i="12"/>
  <c r="B8" i="12"/>
  <c r="F24" i="12"/>
  <c r="F22" i="12"/>
  <c r="F21" i="12"/>
  <c r="F20" i="12"/>
  <c r="F19" i="12"/>
  <c r="F18" i="12"/>
  <c r="F17" i="12"/>
  <c r="F16" i="12"/>
  <c r="F15" i="12"/>
  <c r="F14" i="12"/>
  <c r="F13" i="12"/>
  <c r="E39" i="9"/>
  <c r="F39" i="9"/>
  <c r="G39" i="9"/>
  <c r="E40" i="9"/>
  <c r="F40" i="9"/>
  <c r="G40" i="9"/>
  <c r="E41" i="9"/>
  <c r="F41" i="9"/>
  <c r="G41" i="9"/>
  <c r="D41" i="9"/>
  <c r="D40" i="9"/>
  <c r="D39" i="9"/>
  <c r="E41" i="7"/>
  <c r="F41" i="7"/>
  <c r="G41" i="7"/>
  <c r="H41" i="7"/>
  <c r="I41" i="7"/>
  <c r="E42" i="7"/>
  <c r="F42" i="7"/>
  <c r="G42" i="7"/>
  <c r="H42" i="7"/>
  <c r="I42" i="7"/>
  <c r="E43" i="7"/>
  <c r="F43" i="7"/>
  <c r="G43" i="7"/>
  <c r="H43" i="7"/>
  <c r="I43" i="7"/>
  <c r="D43" i="7"/>
  <c r="D42" i="7"/>
  <c r="D41" i="7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D41" i="6"/>
  <c r="D40" i="6"/>
  <c r="D39" i="6"/>
  <c r="F44" i="9"/>
  <c r="F46" i="7"/>
</calcChain>
</file>

<file path=xl/sharedStrings.xml><?xml version="1.0" encoding="utf-8"?>
<sst xmlns="http://schemas.openxmlformats.org/spreadsheetml/2006/main" count="225" uniqueCount="132">
  <si>
    <t>Sample No.</t>
  </si>
  <si>
    <t>MD</t>
  </si>
  <si>
    <t>CD</t>
  </si>
  <si>
    <t>Prod. Order</t>
  </si>
  <si>
    <t>Machine</t>
  </si>
  <si>
    <t>Production Date</t>
  </si>
  <si>
    <t>PO</t>
  </si>
  <si>
    <t>Quantity</t>
  </si>
  <si>
    <t>Inspection Date</t>
  </si>
  <si>
    <t>SWANSON PLASTICS (INDIA) PVT. LTD.</t>
  </si>
  <si>
    <t>Product Code</t>
  </si>
  <si>
    <t>Specification</t>
  </si>
  <si>
    <t>Film Inspection Form</t>
  </si>
  <si>
    <t>Inspected by:</t>
  </si>
  <si>
    <t>Distribution:Department Concerned</t>
  </si>
  <si>
    <t>Retension period: 5 years</t>
  </si>
  <si>
    <t>(QC Inspector)</t>
  </si>
  <si>
    <t>Verified by:</t>
  </si>
  <si>
    <t>(QC HOD)</t>
  </si>
  <si>
    <t>Average</t>
  </si>
  <si>
    <t>FQP-QC02-04</t>
  </si>
  <si>
    <t xml:space="preserve">  </t>
  </si>
  <si>
    <t>Eff. Date: 01/08/2017</t>
  </si>
  <si>
    <t xml:space="preserve">Ref: </t>
  </si>
  <si>
    <t>Minimum</t>
  </si>
  <si>
    <t>Maximum</t>
  </si>
  <si>
    <t>Page 1 of 3</t>
  </si>
  <si>
    <t>Page 2 of 3</t>
  </si>
  <si>
    <t>Page 3 of 3</t>
  </si>
  <si>
    <t>Film Weight
(g/m2)
L-15.00 T-16.00 U-18.00</t>
  </si>
  <si>
    <t>Opacity
L-42.0 T-48.0 U-54.0</t>
  </si>
  <si>
    <t>COF(R-R)                                     
  L-0.30 T-0.45 U-0.60</t>
  </si>
  <si>
    <t>Thickness
(µm)
L-32 T-42 U-52</t>
  </si>
  <si>
    <t>Elongation Break 
(%/25mm)
L-350</t>
  </si>
  <si>
    <t>10% Modulus 
(g/25mm)
L-300</t>
  </si>
  <si>
    <t>Elongation Break 
(%/25mm)
L-400</t>
  </si>
  <si>
    <t>Diameter
(mm)
(L-430 T-460 U-510)</t>
  </si>
  <si>
    <t>Tensile Break 
(N/25mm)
L-5.00 U-11.00</t>
  </si>
  <si>
    <t>Tensile Break 
(N/25mm)
L-3.00 U-9.00</t>
  </si>
  <si>
    <t>FWI-QC13-01</t>
  </si>
  <si>
    <t>Eff.Date:01/08/2017</t>
  </si>
  <si>
    <t>Swanson Plastics(India) Pvt. Ltd</t>
  </si>
  <si>
    <t>Address:Plot No. 2, GIDC, Honda, Bhuipal, Sattari Goa, India 403 530</t>
  </si>
  <si>
    <t>Certificate of Analysis</t>
  </si>
  <si>
    <t xml:space="preserve">Customer: </t>
  </si>
  <si>
    <t>Unicharm</t>
  </si>
  <si>
    <t>#02</t>
  </si>
  <si>
    <t xml:space="preserve">Production Date </t>
  </si>
  <si>
    <t>Lot No.</t>
  </si>
  <si>
    <t>P/O NO.</t>
  </si>
  <si>
    <t xml:space="preserve">Product Code </t>
  </si>
  <si>
    <t xml:space="preserve">Quantity </t>
  </si>
  <si>
    <t>Material Code</t>
  </si>
  <si>
    <t>Embossed</t>
  </si>
  <si>
    <t>Matte</t>
  </si>
  <si>
    <t>Product Specification</t>
  </si>
  <si>
    <t>Test Items</t>
  </si>
  <si>
    <t>Unit</t>
  </si>
  <si>
    <t>Result</t>
  </si>
  <si>
    <t xml:space="preserve">Test Method </t>
  </si>
  <si>
    <t>LSL</t>
  </si>
  <si>
    <t>TGT</t>
  </si>
  <si>
    <t>USL</t>
  </si>
  <si>
    <t>Film Weight</t>
  </si>
  <si>
    <t>g/m²</t>
  </si>
  <si>
    <t>Weighing Scale</t>
  </si>
  <si>
    <t>Thickness</t>
  </si>
  <si>
    <t>µm</t>
  </si>
  <si>
    <t>Thickness Gauge</t>
  </si>
  <si>
    <t>10% Modulus-MD</t>
  </si>
  <si>
    <t>g/25mm</t>
  </si>
  <si>
    <t>-</t>
  </si>
  <si>
    <t>UTM</t>
  </si>
  <si>
    <t>10% Modulus-CD</t>
  </si>
  <si>
    <t>Tensile Break-MD</t>
  </si>
  <si>
    <t>Tensile Break-CD</t>
  </si>
  <si>
    <t>Elongation-MD</t>
  </si>
  <si>
    <t>%/25mm</t>
  </si>
  <si>
    <t>Elongation-CD</t>
  </si>
  <si>
    <t>COF (R-R)</t>
  </si>
  <si>
    <t>Width</t>
  </si>
  <si>
    <t>mm</t>
  </si>
  <si>
    <t>Measuring Tape</t>
  </si>
  <si>
    <t>Roll Length</t>
  </si>
  <si>
    <t>Meter</t>
  </si>
  <si>
    <t>Length Counter</t>
  </si>
  <si>
    <t>Roll Diameter</t>
  </si>
  <si>
    <t>Film Appearance</t>
  </si>
  <si>
    <t>Opacity</t>
  </si>
  <si>
    <t>LSL-45, TGT-50, USL-55</t>
  </si>
  <si>
    <t>O</t>
  </si>
  <si>
    <t>Spectrophotometer</t>
  </si>
  <si>
    <t xml:space="preserve">Glossiness </t>
  </si>
  <si>
    <t>No Glossy</t>
  </si>
  <si>
    <t>Visual</t>
  </si>
  <si>
    <t>Colour</t>
  </si>
  <si>
    <t>Within QC Standard Colour Tolerance</t>
  </si>
  <si>
    <t>Smell</t>
  </si>
  <si>
    <t>No odd smell</t>
  </si>
  <si>
    <t>Sensory</t>
  </si>
  <si>
    <t>Colour Fading</t>
  </si>
  <si>
    <t>No colour fade</t>
  </si>
  <si>
    <t>Pin Hole</t>
  </si>
  <si>
    <t>No pin hole is allowed</t>
  </si>
  <si>
    <t>Web Defect Detector</t>
  </si>
  <si>
    <t>Fish-Eyes</t>
  </si>
  <si>
    <t>Width &lt; 3 mm
Area &lt; 60 Sq. mm</t>
  </si>
  <si>
    <t>Printing</t>
  </si>
  <si>
    <t>Print Colour</t>
  </si>
  <si>
    <t>Misprint</t>
  </si>
  <si>
    <r>
      <t>5mmX5mm/m</t>
    </r>
    <r>
      <rPr>
        <vertAlign val="superscript"/>
        <sz val="11"/>
        <color indexed="8"/>
        <rFont val="Times New Roman"/>
        <family val="1"/>
      </rPr>
      <t xml:space="preserve">2 </t>
    </r>
    <r>
      <rPr>
        <sz val="11"/>
        <color indexed="8"/>
        <rFont val="Times New Roman"/>
        <family val="1"/>
      </rPr>
      <t>(Non-continuous)</t>
    </r>
  </si>
  <si>
    <t>Printing dirty</t>
  </si>
  <si>
    <t>No Dirty Print</t>
  </si>
  <si>
    <t>Centralisation</t>
  </si>
  <si>
    <t>≦ 5 mm from side to printing</t>
  </si>
  <si>
    <t>Remarks:</t>
  </si>
  <si>
    <t xml:space="preserve">Inspected By
</t>
  </si>
  <si>
    <t xml:space="preserve">Approved By
</t>
  </si>
  <si>
    <t>(QA)</t>
  </si>
  <si>
    <t>Note : 'O' means good</t>
  </si>
  <si>
    <t>Distribution :Department Concerned</t>
  </si>
  <si>
    <t>Retension Period: 05 years</t>
  </si>
  <si>
    <t>Testing Equipment Identification Number</t>
  </si>
  <si>
    <t>Reference:</t>
  </si>
  <si>
    <t>Roll Cut Width</t>
  </si>
  <si>
    <t>(mm)</t>
  </si>
  <si>
    <t>T-165</t>
  </si>
  <si>
    <t>U-168</t>
  </si>
  <si>
    <t>Colour L
(L-90.6 T-94.6 U-98.6)</t>
  </si>
  <si>
    <t>Colour A
(L-(-5.1) T-(-1.1) U-2.9)</t>
  </si>
  <si>
    <t>Colour B
(L-(-3.6) T-0.4 U-4.4)</t>
  </si>
  <si>
    <t>Delta E
(T-0.00  U-5.00)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</si>
</sst>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i/>
      <sz val="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2" borderId="45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5" fillId="2" borderId="51" xfId="0" applyFont="1" applyFill="1" applyBorder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6" fillId="2" borderId="52" xfId="0" applyFont="1" applyFill="1" applyBorder="1" applyAlignment="1">
      <alignment horizontal="right" vertical="center" wrapText="1"/>
    </xf>
    <xf numFmtId="0" fontId="1" fillId="2" borderId="6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1" fillId="2" borderId="6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0" fontId="8" fillId="2" borderId="45" xfId="0" applyFont="1" applyFill="1" applyBorder="1" applyAlignment="1">
      <alignment horizontal="center" wrapText="1"/>
    </xf>
    <xf numFmtId="0" fontId="1" fillId="2" borderId="47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0" fillId="2" borderId="0" xfId="0" applyFill="1"/>
    <xf numFmtId="0" fontId="4" fillId="2" borderId="0" xfId="0" applyFont="1" applyFill="1" applyAlignment="1">
      <alignment horizontal="center" wrapText="1"/>
    </xf>
    <xf numFmtId="49" fontId="4" fillId="2" borderId="0" xfId="0" applyNumberFormat="1" applyFont="1" applyFill="1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 vertical="center" wrapText="1"/>
    </xf>
    <xf numFmtId="0" fontId="1" fillId="0" borderId="57" xfId="0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66" xfId="0" applyFont="1" applyFill="1" applyBorder="1" applyAlignment="1">
      <alignment vertical="center" wrapText="1"/>
    </xf>
    <xf numFmtId="0" fontId="1" fillId="0" borderId="56" xfId="0" applyFont="1" applyFill="1" applyBorder="1" applyAlignment="1">
      <alignment vertical="center" wrapText="1"/>
    </xf>
    <xf numFmtId="0" fontId="1" fillId="0" borderId="45" xfId="0" applyFont="1" applyFill="1" applyBorder="1" applyAlignment="1">
      <alignment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49" fontId="1" fillId="0" borderId="5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6" xfId="0" applyFont="1" applyFill="1" applyBorder="1" applyAlignment="1" applyProtection="1">
      <alignment horizontal="center" vertical="center" wrapText="1"/>
      <protection locked="0"/>
    </xf>
    <xf numFmtId="20" fontId="1" fillId="0" borderId="53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4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34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5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quotePrefix="1" applyFont="1" applyFill="1" applyBorder="1" applyAlignment="1" applyProtection="1">
      <alignment horizontal="center" vertical="center" wrapText="1"/>
      <protection locked="0"/>
    </xf>
    <xf numFmtId="20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6" xfId="0" applyFont="1" applyFill="1" applyBorder="1" applyAlignment="1" applyProtection="1">
      <alignment horizontal="center" vertical="center" wrapText="1"/>
      <protection locked="0"/>
    </xf>
    <xf numFmtId="20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164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43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quotePrefix="1" applyFont="1" applyFill="1" applyBorder="1" applyAlignment="1" applyProtection="1">
      <alignment horizontal="center" vertical="center" wrapText="1"/>
      <protection locked="0"/>
    </xf>
    <xf numFmtId="20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4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4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45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wrapText="1"/>
    </xf>
    <xf numFmtId="49" fontId="1" fillId="0" borderId="0" xfId="0" applyNumberFormat="1" applyFont="1" applyFill="1" applyAlignment="1">
      <alignment horizontal="right" wrapText="1"/>
    </xf>
    <xf numFmtId="49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11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right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49" fontId="1" fillId="0" borderId="42" xfId="0" applyNumberFormat="1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20" fontId="1" fillId="0" borderId="16" xfId="0" applyNumberFormat="1" applyFont="1" applyBorder="1" applyAlignment="1" applyProtection="1">
      <alignment horizontal="center" vertical="center" wrapText="1"/>
      <protection locked="0"/>
    </xf>
    <xf numFmtId="164" fontId="1" fillId="0" borderId="5" xfId="0" applyNumberFormat="1" applyFont="1" applyBorder="1" applyAlignment="1" applyProtection="1">
      <alignment horizontal="center" vertical="center" wrapText="1"/>
      <protection locked="0"/>
    </xf>
    <xf numFmtId="1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3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9" fontId="1" fillId="0" borderId="37" xfId="0" applyNumberFormat="1" applyFont="1" applyBorder="1" applyAlignment="1" applyProtection="1">
      <alignment horizontal="center" vertical="center" wrapText="1"/>
      <protection locked="0"/>
    </xf>
    <xf numFmtId="0" fontId="1" fillId="0" borderId="4" xfId="0" quotePrefix="1" applyFont="1" applyBorder="1" applyAlignment="1" applyProtection="1">
      <alignment horizontal="center" vertical="center" wrapText="1"/>
      <protection locked="0"/>
    </xf>
    <xf numFmtId="20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164" fontId="1" fillId="0" borderId="16" xfId="0" applyNumberFormat="1" applyFont="1" applyBorder="1" applyAlignment="1" applyProtection="1">
      <alignment horizontal="center" vertical="center" wrapText="1"/>
      <protection locked="0"/>
    </xf>
    <xf numFmtId="1" fontId="1" fillId="0" borderId="6" xfId="0" applyNumberFormat="1" applyFont="1" applyBorder="1" applyAlignment="1" applyProtection="1">
      <alignment horizontal="center" vertical="center" wrapText="1"/>
      <protection locked="0"/>
    </xf>
    <xf numFmtId="164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49" fontId="1" fillId="0" borderId="39" xfId="0" applyNumberFormat="1" applyFont="1" applyBorder="1" applyAlignment="1" applyProtection="1">
      <alignment horizontal="center" vertical="center" wrapText="1"/>
      <protection locked="0"/>
    </xf>
    <xf numFmtId="0" fontId="1" fillId="0" borderId="7" xfId="0" quotePrefix="1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1" fontId="1" fillId="0" borderId="2" xfId="0" applyNumberFormat="1" applyFont="1" applyBorder="1" applyAlignment="1" applyProtection="1">
      <alignment horizontal="center" vertical="center" wrapText="1"/>
      <protection locked="0"/>
    </xf>
    <xf numFmtId="164" fontId="1" fillId="0" borderId="62" xfId="0" applyNumberFormat="1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164" fontId="1" fillId="0" borderId="17" xfId="0" applyNumberFormat="1" applyFont="1" applyBorder="1" applyAlignment="1" applyProtection="1">
      <alignment horizontal="center" vertical="center" wrapText="1"/>
      <protection locked="0"/>
    </xf>
    <xf numFmtId="0" fontId="1" fillId="0" borderId="43" xfId="0" applyFont="1" applyBorder="1" applyAlignment="1" applyProtection="1">
      <alignment horizontal="center" vertical="center" wrapText="1"/>
      <protection locked="0"/>
    </xf>
    <xf numFmtId="0" fontId="1" fillId="0" borderId="38" xfId="0" applyFont="1" applyBorder="1" applyAlignment="1" applyProtection="1">
      <alignment horizontal="center" vertical="center" wrapText="1"/>
      <protection locked="0"/>
    </xf>
    <xf numFmtId="0" fontId="1" fillId="0" borderId="40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68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2" fontId="1" fillId="0" borderId="16" xfId="0" applyNumberFormat="1" applyFont="1" applyBorder="1" applyAlignment="1" applyProtection="1">
      <alignment horizontal="center" vertical="center" wrapText="1"/>
      <protection locked="0"/>
    </xf>
    <xf numFmtId="2" fontId="1" fillId="0" borderId="6" xfId="0" applyNumberFormat="1" applyFont="1" applyBorder="1" applyAlignment="1" applyProtection="1">
      <alignment horizontal="center" vertical="center" wrapText="1"/>
      <protection locked="0"/>
    </xf>
    <xf numFmtId="2" fontId="1" fillId="0" borderId="43" xfId="0" applyNumberFormat="1" applyFont="1" applyBorder="1" applyAlignment="1" applyProtection="1">
      <alignment horizontal="center" vertical="center" wrapText="1"/>
      <protection locked="0"/>
    </xf>
    <xf numFmtId="2" fontId="1" fillId="0" borderId="5" xfId="0" applyNumberFormat="1" applyFont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38" xfId="0" applyNumberFormat="1" applyFont="1" applyBorder="1" applyAlignment="1" applyProtection="1">
      <alignment horizontal="center" vertical="center" wrapText="1"/>
      <protection locked="0"/>
    </xf>
    <xf numFmtId="2" fontId="1" fillId="0" borderId="10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2" fontId="1" fillId="0" borderId="40" xfId="0" applyNumberFormat="1" applyFont="1" applyBorder="1" applyAlignment="1" applyProtection="1">
      <alignment horizontal="center" vertical="center" wrapText="1"/>
      <protection locked="0"/>
    </xf>
    <xf numFmtId="2" fontId="1" fillId="0" borderId="58" xfId="0" applyNumberFormat="1" applyFont="1" applyFill="1" applyBorder="1" applyAlignment="1">
      <alignment horizontal="center" vertical="center" wrapText="1"/>
    </xf>
    <xf numFmtId="2" fontId="1" fillId="0" borderId="38" xfId="0" applyNumberFormat="1" applyFont="1" applyFill="1" applyBorder="1" applyAlignment="1">
      <alignment horizontal="center" vertical="center" wrapText="1"/>
    </xf>
    <xf numFmtId="2" fontId="1" fillId="0" borderId="46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1" fillId="0" borderId="49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left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49" fontId="1" fillId="0" borderId="44" xfId="0" applyNumberFormat="1" applyFont="1" applyFill="1" applyBorder="1" applyAlignment="1">
      <alignment horizontal="left" vertical="center" wrapText="1"/>
    </xf>
    <xf numFmtId="49" fontId="1" fillId="0" borderId="45" xfId="0" applyNumberFormat="1" applyFont="1" applyFill="1" applyBorder="1" applyAlignment="1">
      <alignment horizontal="left" vertical="center" wrapText="1"/>
    </xf>
    <xf numFmtId="49" fontId="1" fillId="0" borderId="60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33" xfId="0" applyNumberFormat="1" applyFont="1" applyFill="1" applyBorder="1" applyAlignment="1">
      <alignment horizontal="left" vertical="center" wrapText="1"/>
    </xf>
    <xf numFmtId="49" fontId="1" fillId="0" borderId="34" xfId="0" applyNumberFormat="1" applyFont="1" applyFill="1" applyBorder="1" applyAlignment="1">
      <alignment horizontal="left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49" fontId="1" fillId="0" borderId="44" xfId="0" applyNumberFormat="1" applyFont="1" applyBorder="1" applyAlignment="1">
      <alignment horizontal="left" vertical="center" wrapText="1"/>
    </xf>
    <xf numFmtId="49" fontId="1" fillId="0" borderId="45" xfId="0" applyNumberFormat="1" applyFont="1" applyBorder="1" applyAlignment="1">
      <alignment horizontal="left" vertical="center" wrapText="1"/>
    </xf>
    <xf numFmtId="49" fontId="1" fillId="0" borderId="33" xfId="0" applyNumberFormat="1" applyFont="1" applyBorder="1" applyAlignment="1">
      <alignment horizontal="left" vertical="center" wrapText="1"/>
    </xf>
    <xf numFmtId="49" fontId="1" fillId="0" borderId="34" xfId="0" applyNumberFormat="1" applyFont="1" applyBorder="1" applyAlignment="1">
      <alignment horizontal="left" vertical="center" wrapText="1"/>
    </xf>
    <xf numFmtId="49" fontId="1" fillId="0" borderId="60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49" fontId="4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8" fillId="2" borderId="48" xfId="0" applyFont="1" applyFill="1" applyBorder="1" applyAlignment="1">
      <alignment horizontal="left" vertical="top" wrapText="1"/>
    </xf>
    <xf numFmtId="0" fontId="8" fillId="2" borderId="50" xfId="0" applyFont="1" applyFill="1" applyBorder="1" applyAlignment="1">
      <alignment horizontal="left" vertical="top" wrapText="1"/>
    </xf>
    <xf numFmtId="0" fontId="8" fillId="2" borderId="48" xfId="0" applyFont="1" applyFill="1" applyBorder="1" applyAlignment="1">
      <alignment horizontal="center" vertical="top" wrapText="1"/>
    </xf>
    <xf numFmtId="0" fontId="8" fillId="2" borderId="49" xfId="0" applyFont="1" applyFill="1" applyBorder="1" applyAlignment="1">
      <alignment horizontal="center" vertical="top" wrapText="1"/>
    </xf>
    <xf numFmtId="0" fontId="8" fillId="2" borderId="50" xfId="0" applyFont="1" applyFill="1" applyBorder="1" applyAlignment="1">
      <alignment horizontal="center" vertical="top" wrapText="1"/>
    </xf>
    <xf numFmtId="0" fontId="1" fillId="2" borderId="51" xfId="0" applyFont="1" applyFill="1" applyBorder="1" applyAlignment="1">
      <alignment horizontal="left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2" borderId="31" xfId="0" applyFont="1" applyFill="1" applyBorder="1" applyAlignment="1">
      <alignment horizontal="left" vertical="top" wrapText="1"/>
    </xf>
    <xf numFmtId="0" fontId="1" fillId="2" borderId="32" xfId="0" applyFont="1" applyFill="1" applyBorder="1" applyAlignment="1">
      <alignment horizontal="left" vertical="top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8" fillId="2" borderId="51" xfId="0" applyFont="1" applyFill="1" applyBorder="1" applyAlignment="1">
      <alignment horizontal="center" vertical="center" wrapText="1"/>
    </xf>
    <xf numFmtId="0" fontId="8" fillId="2" borderId="52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top" wrapText="1"/>
    </xf>
    <xf numFmtId="0" fontId="8" fillId="2" borderId="24" xfId="0" applyFont="1" applyFill="1" applyBorder="1" applyAlignment="1">
      <alignment horizontal="center" vertical="top" wrapText="1"/>
    </xf>
    <xf numFmtId="0" fontId="8" fillId="2" borderId="32" xfId="0" applyFont="1" applyFill="1" applyBorder="1" applyAlignment="1">
      <alignment horizontal="center" vertical="top" wrapText="1"/>
    </xf>
    <xf numFmtId="0" fontId="1" fillId="2" borderId="42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56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65" xfId="0" applyFont="1" applyFill="1" applyBorder="1" applyAlignment="1">
      <alignment horizontal="left" vertical="center" wrapText="1"/>
    </xf>
    <xf numFmtId="0" fontId="1" fillId="2" borderId="57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left" vertical="center" wrapText="1"/>
    </xf>
    <xf numFmtId="1" fontId="1" fillId="2" borderId="25" xfId="0" applyNumberFormat="1" applyFont="1" applyFill="1" applyBorder="1" applyAlignment="1">
      <alignment horizontal="left" vertical="center" wrapText="1"/>
    </xf>
    <xf numFmtId="1" fontId="1" fillId="2" borderId="65" xfId="0" applyNumberFormat="1" applyFont="1" applyFill="1" applyBorder="1" applyAlignment="1">
      <alignment horizontal="left" vertical="center" wrapText="1"/>
    </xf>
    <xf numFmtId="1" fontId="1" fillId="2" borderId="26" xfId="0" applyNumberFormat="1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 wrapText="1"/>
    </xf>
    <xf numFmtId="1" fontId="1" fillId="2" borderId="17" xfId="0" applyNumberFormat="1" applyFont="1" applyFill="1" applyBorder="1" applyAlignment="1">
      <alignment horizontal="left" vertical="center" wrapText="1"/>
    </xf>
    <xf numFmtId="1" fontId="1" fillId="2" borderId="15" xfId="0" applyNumberFormat="1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14" fontId="1" fillId="2" borderId="40" xfId="0" applyNumberFormat="1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8" fillId="2" borderId="63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53" xfId="0" applyFont="1" applyFill="1" applyBorder="1" applyAlignment="1">
      <alignment horizontal="center" vertical="center" wrapText="1"/>
    </xf>
    <xf numFmtId="0" fontId="8" fillId="2" borderId="55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right" vertical="center" wrapText="1"/>
    </xf>
    <xf numFmtId="0" fontId="5" fillId="2" borderId="49" xfId="0" applyFont="1" applyFill="1" applyBorder="1" applyAlignment="1">
      <alignment horizontal="right" vertical="center" wrapText="1"/>
    </xf>
    <xf numFmtId="0" fontId="5" fillId="2" borderId="50" xfId="0" applyFont="1" applyFill="1" applyBorder="1" applyAlignment="1">
      <alignment horizontal="right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14" fontId="1" fillId="2" borderId="4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5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24</xdr:row>
      <xdr:rowOff>104118</xdr:rowOff>
    </xdr:from>
    <xdr:ext cx="227242" cy="252633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245220B-12EF-4135-BA60-AEA15E1AC0E3}"/>
            </a:ext>
          </a:extLst>
        </xdr:cNvPr>
        <xdr:cNvSpPr txBox="1">
          <a:spLocks noChangeArrowheads="1"/>
        </xdr:cNvSpPr>
      </xdr:nvSpPr>
      <xdr:spPr bwMode="auto">
        <a:xfrm>
          <a:off x="2886075" y="5885793"/>
          <a:ext cx="227242" cy="252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2860" rIns="0" bIns="22860" anchor="ctr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平成角ｺﾞｼｯｸ体W5"/>
            </a:rPr>
            <a:t>   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view="pageBreakPreview" zoomScaleNormal="100" zoomScaleSheetLayoutView="100" workbookViewId="0">
      <selection activeCell="C9" sqref="C9"/>
    </sheetView>
  </sheetViews>
  <sheetFormatPr defaultRowHeight="15" x14ac:dyDescent="0.25"/>
  <cols>
    <col min="1" max="3" width="14" style="45" customWidth="1"/>
    <col min="4" max="9" width="22.140625" style="45" customWidth="1"/>
    <col min="10" max="10" width="10.5703125" style="45" bestFit="1" customWidth="1"/>
    <col min="11" max="11" width="9.140625" style="45"/>
    <col min="12" max="12" width="9.42578125" style="45" bestFit="1" customWidth="1"/>
    <col min="13" max="16384" width="9.140625" style="45"/>
  </cols>
  <sheetData>
    <row r="1" spans="1:11" s="43" customFormat="1" ht="15.75" customHeight="1" x14ac:dyDescent="0.25">
      <c r="A1" s="155" t="s">
        <v>9</v>
      </c>
      <c r="B1" s="155"/>
      <c r="C1" s="155"/>
      <c r="D1" s="155"/>
      <c r="E1" s="155"/>
      <c r="F1" s="155"/>
      <c r="G1" s="155"/>
      <c r="H1" s="155"/>
      <c r="I1" s="101" t="s">
        <v>20</v>
      </c>
    </row>
    <row r="2" spans="1:11" s="43" customFormat="1" ht="15.75" customHeight="1" x14ac:dyDescent="0.25">
      <c r="A2" s="155" t="s">
        <v>12</v>
      </c>
      <c r="B2" s="155"/>
      <c r="C2" s="155"/>
      <c r="D2" s="155"/>
      <c r="E2" s="155"/>
      <c r="F2" s="155"/>
      <c r="G2" s="155"/>
      <c r="H2" s="155"/>
      <c r="I2" s="102" t="s">
        <v>22</v>
      </c>
    </row>
    <row r="3" spans="1:11" s="43" customFormat="1" ht="15.75" customHeight="1" thickBot="1" x14ac:dyDescent="0.3">
      <c r="A3" s="44"/>
      <c r="B3" s="44"/>
      <c r="C3" s="44"/>
      <c r="D3" s="44"/>
      <c r="E3" s="44"/>
      <c r="F3" s="44"/>
      <c r="G3" s="45"/>
      <c r="H3" s="46" t="s">
        <v>23</v>
      </c>
    </row>
    <row r="4" spans="1:11" s="43" customFormat="1" ht="23.25" customHeight="1" x14ac:dyDescent="0.25">
      <c r="A4" s="47" t="s">
        <v>10</v>
      </c>
      <c r="B4" s="158"/>
      <c r="C4" s="159"/>
      <c r="D4" s="48" t="s">
        <v>3</v>
      </c>
      <c r="E4" s="48"/>
      <c r="F4" s="48" t="s">
        <v>4</v>
      </c>
      <c r="G4" s="49"/>
      <c r="H4" s="49" t="s">
        <v>5</v>
      </c>
      <c r="I4" s="50"/>
      <c r="K4" s="43" t="s">
        <v>21</v>
      </c>
    </row>
    <row r="5" spans="1:11" s="43" customFormat="1" ht="23.25" customHeight="1" thickBot="1" x14ac:dyDescent="0.3">
      <c r="A5" s="51" t="s">
        <v>11</v>
      </c>
      <c r="B5" s="160"/>
      <c r="C5" s="161"/>
      <c r="D5" s="52" t="s">
        <v>6</v>
      </c>
      <c r="E5" s="52"/>
      <c r="F5" s="52" t="s">
        <v>7</v>
      </c>
      <c r="G5" s="53"/>
      <c r="H5" s="53" t="s">
        <v>8</v>
      </c>
      <c r="I5" s="54"/>
    </row>
    <row r="6" spans="1:11" s="43" customFormat="1" ht="15.75" customHeight="1" thickBot="1" x14ac:dyDescent="0.3">
      <c r="A6" s="170" t="s">
        <v>122</v>
      </c>
      <c r="B6" s="171"/>
      <c r="C6" s="172"/>
      <c r="D6" s="55"/>
      <c r="E6" s="56"/>
      <c r="F6" s="56"/>
      <c r="G6" s="164"/>
      <c r="H6" s="165"/>
      <c r="I6" s="166"/>
    </row>
    <row r="7" spans="1:11" ht="15" customHeight="1" x14ac:dyDescent="0.25">
      <c r="A7" s="173" t="s">
        <v>0</v>
      </c>
      <c r="B7" s="167"/>
      <c r="C7" s="167"/>
      <c r="D7" s="167" t="s">
        <v>29</v>
      </c>
      <c r="E7" s="162" t="s">
        <v>32</v>
      </c>
      <c r="F7" s="162" t="s">
        <v>31</v>
      </c>
      <c r="G7" s="167" t="s">
        <v>1</v>
      </c>
      <c r="H7" s="167"/>
      <c r="I7" s="168"/>
    </row>
    <row r="8" spans="1:11" ht="60" customHeight="1" thickBot="1" x14ac:dyDescent="0.3">
      <c r="A8" s="174"/>
      <c r="B8" s="175"/>
      <c r="C8" s="175"/>
      <c r="D8" s="175"/>
      <c r="E8" s="163"/>
      <c r="F8" s="163"/>
      <c r="G8" s="57" t="s">
        <v>37</v>
      </c>
      <c r="H8" s="53" t="s">
        <v>33</v>
      </c>
      <c r="I8" s="58" t="s">
        <v>34</v>
      </c>
    </row>
    <row r="9" spans="1:11" s="43" customFormat="1" ht="19.5" customHeight="1" x14ac:dyDescent="0.25">
      <c r="A9" s="59"/>
      <c r="B9" s="60"/>
      <c r="C9" s="61"/>
      <c r="D9" s="62"/>
      <c r="E9" s="63"/>
      <c r="F9" s="64"/>
      <c r="G9" s="65"/>
      <c r="H9" s="63"/>
      <c r="I9" s="66"/>
    </row>
    <row r="10" spans="1:11" s="43" customFormat="1" ht="19.5" customHeight="1" x14ac:dyDescent="0.25">
      <c r="A10" s="67"/>
      <c r="B10" s="68"/>
      <c r="C10" s="69"/>
      <c r="D10" s="70"/>
      <c r="E10" s="71"/>
      <c r="F10" s="72"/>
      <c r="G10" s="73"/>
      <c r="H10" s="71"/>
      <c r="I10" s="74"/>
    </row>
    <row r="11" spans="1:11" s="43" customFormat="1" ht="19.5" customHeight="1" x14ac:dyDescent="0.25">
      <c r="A11" s="67"/>
      <c r="B11" s="68"/>
      <c r="C11" s="75"/>
      <c r="D11" s="70"/>
      <c r="E11" s="71"/>
      <c r="F11" s="72"/>
      <c r="G11" s="73"/>
      <c r="H11" s="71"/>
      <c r="I11" s="74"/>
    </row>
    <row r="12" spans="1:11" s="43" customFormat="1" ht="19.5" customHeight="1" x14ac:dyDescent="0.25">
      <c r="A12" s="67"/>
      <c r="B12" s="68"/>
      <c r="C12" s="75"/>
      <c r="D12" s="70"/>
      <c r="E12" s="71"/>
      <c r="F12" s="72"/>
      <c r="G12" s="73"/>
      <c r="H12" s="71"/>
      <c r="I12" s="74"/>
    </row>
    <row r="13" spans="1:11" s="43" customFormat="1" ht="19.5" customHeight="1" x14ac:dyDescent="0.25">
      <c r="A13" s="67"/>
      <c r="B13" s="68"/>
      <c r="C13" s="75"/>
      <c r="D13" s="70"/>
      <c r="E13" s="71"/>
      <c r="F13" s="72"/>
      <c r="G13" s="73"/>
      <c r="H13" s="71"/>
      <c r="I13" s="74"/>
    </row>
    <row r="14" spans="1:11" s="43" customFormat="1" ht="19.5" customHeight="1" x14ac:dyDescent="0.25">
      <c r="A14" s="67"/>
      <c r="B14" s="68"/>
      <c r="C14" s="76"/>
      <c r="D14" s="70"/>
      <c r="E14" s="71"/>
      <c r="F14" s="72"/>
      <c r="G14" s="73"/>
      <c r="H14" s="71"/>
      <c r="I14" s="74"/>
    </row>
    <row r="15" spans="1:11" s="43" customFormat="1" ht="19.5" customHeight="1" x14ac:dyDescent="0.25">
      <c r="A15" s="67"/>
      <c r="B15" s="68"/>
      <c r="C15" s="75"/>
      <c r="D15" s="70"/>
      <c r="E15" s="71"/>
      <c r="F15" s="72"/>
      <c r="G15" s="73"/>
      <c r="H15" s="71"/>
      <c r="I15" s="74"/>
    </row>
    <row r="16" spans="1:11" s="43" customFormat="1" ht="19.5" customHeight="1" x14ac:dyDescent="0.25">
      <c r="A16" s="67"/>
      <c r="B16" s="68"/>
      <c r="C16" s="75"/>
      <c r="D16" s="70"/>
      <c r="E16" s="71"/>
      <c r="F16" s="72"/>
      <c r="G16" s="73"/>
      <c r="H16" s="71"/>
      <c r="I16" s="74"/>
    </row>
    <row r="17" spans="1:9" s="43" customFormat="1" ht="19.5" customHeight="1" x14ac:dyDescent="0.25">
      <c r="A17" s="67"/>
      <c r="B17" s="68"/>
      <c r="C17" s="75"/>
      <c r="D17" s="70"/>
      <c r="E17" s="71"/>
      <c r="F17" s="72"/>
      <c r="G17" s="73"/>
      <c r="H17" s="71"/>
      <c r="I17" s="74"/>
    </row>
    <row r="18" spans="1:9" s="43" customFormat="1" ht="19.5" customHeight="1" x14ac:dyDescent="0.25">
      <c r="A18" s="67"/>
      <c r="B18" s="68"/>
      <c r="C18" s="75"/>
      <c r="D18" s="70"/>
      <c r="E18" s="71"/>
      <c r="F18" s="72"/>
      <c r="G18" s="73"/>
      <c r="H18" s="71"/>
      <c r="I18" s="74"/>
    </row>
    <row r="19" spans="1:9" s="43" customFormat="1" ht="19.5" customHeight="1" x14ac:dyDescent="0.25">
      <c r="A19" s="67"/>
      <c r="B19" s="68"/>
      <c r="C19" s="75"/>
      <c r="D19" s="70"/>
      <c r="E19" s="71"/>
      <c r="F19" s="72"/>
      <c r="G19" s="73"/>
      <c r="H19" s="71"/>
      <c r="I19" s="74"/>
    </row>
    <row r="20" spans="1:9" s="43" customFormat="1" ht="19.5" customHeight="1" x14ac:dyDescent="0.25">
      <c r="A20" s="67"/>
      <c r="B20" s="68"/>
      <c r="C20" s="76"/>
      <c r="D20" s="70"/>
      <c r="E20" s="71"/>
      <c r="F20" s="72"/>
      <c r="G20" s="73"/>
      <c r="H20" s="71"/>
      <c r="I20" s="74"/>
    </row>
    <row r="21" spans="1:9" s="43" customFormat="1" ht="19.5" customHeight="1" x14ac:dyDescent="0.25">
      <c r="A21" s="67"/>
      <c r="B21" s="68"/>
      <c r="C21" s="77"/>
      <c r="D21" s="70"/>
      <c r="E21" s="71"/>
      <c r="F21" s="72"/>
      <c r="G21" s="73"/>
      <c r="H21" s="71"/>
      <c r="I21" s="74"/>
    </row>
    <row r="22" spans="1:9" s="43" customFormat="1" ht="19.5" customHeight="1" x14ac:dyDescent="0.25">
      <c r="A22" s="67"/>
      <c r="B22" s="68"/>
      <c r="C22" s="77"/>
      <c r="D22" s="70"/>
      <c r="E22" s="71"/>
      <c r="F22" s="72"/>
      <c r="G22" s="78"/>
      <c r="H22" s="79"/>
      <c r="I22" s="80"/>
    </row>
    <row r="23" spans="1:9" s="43" customFormat="1" ht="19.5" customHeight="1" x14ac:dyDescent="0.25">
      <c r="A23" s="67"/>
      <c r="B23" s="68"/>
      <c r="C23" s="77"/>
      <c r="D23" s="70"/>
      <c r="E23" s="71"/>
      <c r="F23" s="72"/>
      <c r="G23" s="73"/>
      <c r="H23" s="71"/>
      <c r="I23" s="74"/>
    </row>
    <row r="24" spans="1:9" s="43" customFormat="1" ht="19.5" customHeight="1" x14ac:dyDescent="0.25">
      <c r="A24" s="67"/>
      <c r="B24" s="68"/>
      <c r="C24" s="77"/>
      <c r="D24" s="70"/>
      <c r="E24" s="71"/>
      <c r="F24" s="72"/>
      <c r="G24" s="73"/>
      <c r="H24" s="71"/>
      <c r="I24" s="74"/>
    </row>
    <row r="25" spans="1:9" s="43" customFormat="1" ht="19.5" customHeight="1" x14ac:dyDescent="0.25">
      <c r="A25" s="67"/>
      <c r="B25" s="68"/>
      <c r="C25" s="69"/>
      <c r="D25" s="70"/>
      <c r="E25" s="71"/>
      <c r="F25" s="72"/>
      <c r="G25" s="73"/>
      <c r="H25" s="71"/>
      <c r="I25" s="74"/>
    </row>
    <row r="26" spans="1:9" s="43" customFormat="1" ht="19.5" customHeight="1" x14ac:dyDescent="0.25">
      <c r="A26" s="67"/>
      <c r="B26" s="68"/>
      <c r="C26" s="69"/>
      <c r="D26" s="70"/>
      <c r="E26" s="71"/>
      <c r="F26" s="72"/>
      <c r="G26" s="73"/>
      <c r="H26" s="71"/>
      <c r="I26" s="74"/>
    </row>
    <row r="27" spans="1:9" s="43" customFormat="1" ht="19.5" customHeight="1" x14ac:dyDescent="0.25">
      <c r="A27" s="67"/>
      <c r="B27" s="68"/>
      <c r="C27" s="69"/>
      <c r="D27" s="70"/>
      <c r="E27" s="71"/>
      <c r="F27" s="72"/>
      <c r="G27" s="73"/>
      <c r="H27" s="71"/>
      <c r="I27" s="74"/>
    </row>
    <row r="28" spans="1:9" s="43" customFormat="1" ht="19.5" customHeight="1" x14ac:dyDescent="0.25">
      <c r="A28" s="67"/>
      <c r="B28" s="68"/>
      <c r="C28" s="69"/>
      <c r="D28" s="70"/>
      <c r="E28" s="71"/>
      <c r="F28" s="72"/>
      <c r="G28" s="73"/>
      <c r="H28" s="71"/>
      <c r="I28" s="74"/>
    </row>
    <row r="29" spans="1:9" s="43" customFormat="1" ht="19.5" customHeight="1" x14ac:dyDescent="0.25">
      <c r="A29" s="67"/>
      <c r="B29" s="68"/>
      <c r="C29" s="69"/>
      <c r="D29" s="70"/>
      <c r="E29" s="71"/>
      <c r="F29" s="72"/>
      <c r="G29" s="73"/>
      <c r="H29" s="71"/>
      <c r="I29" s="74"/>
    </row>
    <row r="30" spans="1:9" s="43" customFormat="1" ht="19.5" customHeight="1" x14ac:dyDescent="0.25">
      <c r="A30" s="67"/>
      <c r="B30" s="68"/>
      <c r="C30" s="69"/>
      <c r="D30" s="70"/>
      <c r="E30" s="71"/>
      <c r="F30" s="72"/>
      <c r="G30" s="73"/>
      <c r="H30" s="71"/>
      <c r="I30" s="74"/>
    </row>
    <row r="31" spans="1:9" s="43" customFormat="1" ht="19.5" customHeight="1" x14ac:dyDescent="0.25">
      <c r="A31" s="67"/>
      <c r="B31" s="68"/>
      <c r="C31" s="69"/>
      <c r="D31" s="70"/>
      <c r="E31" s="71"/>
      <c r="F31" s="72"/>
      <c r="G31" s="73"/>
      <c r="H31" s="71"/>
      <c r="I31" s="74"/>
    </row>
    <row r="32" spans="1:9" s="43" customFormat="1" ht="19.5" customHeight="1" x14ac:dyDescent="0.25">
      <c r="A32" s="67"/>
      <c r="B32" s="68"/>
      <c r="C32" s="69"/>
      <c r="D32" s="70"/>
      <c r="E32" s="71"/>
      <c r="F32" s="72"/>
      <c r="G32" s="73"/>
      <c r="H32" s="71"/>
      <c r="I32" s="74"/>
    </row>
    <row r="33" spans="1:12" s="43" customFormat="1" ht="19.5" customHeight="1" x14ac:dyDescent="0.25">
      <c r="A33" s="67"/>
      <c r="B33" s="68"/>
      <c r="C33" s="69"/>
      <c r="D33" s="70"/>
      <c r="E33" s="71"/>
      <c r="F33" s="72"/>
      <c r="G33" s="73"/>
      <c r="H33" s="71"/>
      <c r="I33" s="74"/>
    </row>
    <row r="34" spans="1:12" s="43" customFormat="1" ht="19.5" customHeight="1" x14ac:dyDescent="0.25">
      <c r="A34" s="67"/>
      <c r="B34" s="68"/>
      <c r="C34" s="69"/>
      <c r="D34" s="70"/>
      <c r="E34" s="71"/>
      <c r="F34" s="72"/>
      <c r="G34" s="73"/>
      <c r="H34" s="71"/>
      <c r="I34" s="74"/>
    </row>
    <row r="35" spans="1:12" s="43" customFormat="1" ht="19.5" customHeight="1" x14ac:dyDescent="0.25">
      <c r="A35" s="67"/>
      <c r="B35" s="68"/>
      <c r="C35" s="69"/>
      <c r="D35" s="70"/>
      <c r="E35" s="81"/>
      <c r="F35" s="70"/>
      <c r="G35" s="73"/>
      <c r="H35" s="81"/>
      <c r="I35" s="74"/>
    </row>
    <row r="36" spans="1:12" s="43" customFormat="1" ht="19.5" customHeight="1" x14ac:dyDescent="0.25">
      <c r="A36" s="67"/>
      <c r="B36" s="68"/>
      <c r="C36" s="69"/>
      <c r="D36" s="70"/>
      <c r="E36" s="81"/>
      <c r="F36" s="70"/>
      <c r="G36" s="73"/>
      <c r="H36" s="81"/>
      <c r="I36" s="74"/>
    </row>
    <row r="37" spans="1:12" s="43" customFormat="1" ht="19.5" customHeight="1" x14ac:dyDescent="0.25">
      <c r="A37" s="67"/>
      <c r="B37" s="68"/>
      <c r="C37" s="69"/>
      <c r="D37" s="70"/>
      <c r="E37" s="81"/>
      <c r="F37" s="70"/>
      <c r="G37" s="73"/>
      <c r="H37" s="81"/>
      <c r="I37" s="74"/>
    </row>
    <row r="38" spans="1:12" s="43" customFormat="1" ht="19.5" customHeight="1" thickBot="1" x14ac:dyDescent="0.3">
      <c r="A38" s="82"/>
      <c r="B38" s="83"/>
      <c r="C38" s="84"/>
      <c r="D38" s="85"/>
      <c r="E38" s="86"/>
      <c r="F38" s="85"/>
      <c r="G38" s="87"/>
      <c r="H38" s="86"/>
      <c r="I38" s="88"/>
    </row>
    <row r="39" spans="1:12" s="43" customFormat="1" ht="19.5" customHeight="1" x14ac:dyDescent="0.25">
      <c r="A39" s="180" t="s">
        <v>19</v>
      </c>
      <c r="B39" s="181"/>
      <c r="C39" s="181"/>
      <c r="D39" s="89" t="e">
        <f>AVERAGE(D9:D38)</f>
        <v>#DIV/0!</v>
      </c>
      <c r="E39" s="89" t="e">
        <f t="shared" ref="E39:I39" si="0">AVERAGE(E9:E38)</f>
        <v>#DIV/0!</v>
      </c>
      <c r="F39" s="89" t="e">
        <f t="shared" si="0"/>
        <v>#DIV/0!</v>
      </c>
      <c r="G39" s="89" t="e">
        <f t="shared" si="0"/>
        <v>#DIV/0!</v>
      </c>
      <c r="H39" s="89" t="e">
        <f t="shared" si="0"/>
        <v>#DIV/0!</v>
      </c>
      <c r="I39" s="152" t="e">
        <f t="shared" si="0"/>
        <v>#DIV/0!</v>
      </c>
    </row>
    <row r="40" spans="1:12" s="43" customFormat="1" ht="19.5" customHeight="1" x14ac:dyDescent="0.25">
      <c r="A40" s="178" t="s">
        <v>24</v>
      </c>
      <c r="B40" s="179"/>
      <c r="C40" s="179"/>
      <c r="D40" s="90">
        <f>MIN(D9:D38)</f>
        <v>0</v>
      </c>
      <c r="E40" s="90">
        <f t="shared" ref="E40:I40" si="1">MIN(E9:E38)</f>
        <v>0</v>
      </c>
      <c r="F40" s="90">
        <f t="shared" si="1"/>
        <v>0</v>
      </c>
      <c r="G40" s="90">
        <f t="shared" si="1"/>
        <v>0</v>
      </c>
      <c r="H40" s="90">
        <f t="shared" si="1"/>
        <v>0</v>
      </c>
      <c r="I40" s="153">
        <f t="shared" si="1"/>
        <v>0</v>
      </c>
    </row>
    <row r="41" spans="1:12" s="43" customFormat="1" ht="19.5" customHeight="1" thickBot="1" x14ac:dyDescent="0.3">
      <c r="A41" s="176" t="s">
        <v>25</v>
      </c>
      <c r="B41" s="177"/>
      <c r="C41" s="177"/>
      <c r="D41" s="91">
        <f>MAX(D9:D38)</f>
        <v>0</v>
      </c>
      <c r="E41" s="91">
        <f t="shared" ref="E41:I41" si="2">MAX(E9:E38)</f>
        <v>0</v>
      </c>
      <c r="F41" s="91">
        <f t="shared" si="2"/>
        <v>0</v>
      </c>
      <c r="G41" s="91">
        <f t="shared" si="2"/>
        <v>0</v>
      </c>
      <c r="H41" s="91">
        <f t="shared" si="2"/>
        <v>0</v>
      </c>
      <c r="I41" s="154">
        <f t="shared" si="2"/>
        <v>0</v>
      </c>
      <c r="J41" s="45"/>
      <c r="K41" s="45"/>
      <c r="L41" s="45"/>
    </row>
    <row r="42" spans="1:12" s="43" customFormat="1" ht="16.5" customHeight="1" x14ac:dyDescent="0.25">
      <c r="A42" s="92" t="s">
        <v>13</v>
      </c>
      <c r="B42" s="156"/>
      <c r="C42" s="156"/>
      <c r="D42" s="92" t="s">
        <v>16</v>
      </c>
      <c r="F42" s="93"/>
      <c r="G42" s="46" t="s">
        <v>17</v>
      </c>
      <c r="I42" s="95" t="s">
        <v>18</v>
      </c>
    </row>
    <row r="43" spans="1:12" s="43" customFormat="1" ht="16.5" customHeight="1" x14ac:dyDescent="0.25">
      <c r="A43" s="96"/>
      <c r="B43" s="157"/>
      <c r="C43" s="157"/>
      <c r="D43" s="92"/>
      <c r="F43" s="93"/>
      <c r="G43" s="94"/>
      <c r="I43" s="95"/>
    </row>
    <row r="44" spans="1:12" ht="16.5" customHeight="1" x14ac:dyDescent="0.25">
      <c r="A44" s="169" t="s">
        <v>14</v>
      </c>
      <c r="B44" s="169"/>
      <c r="C44" s="169"/>
      <c r="D44" s="97"/>
      <c r="E44" s="98" t="s">
        <v>123</v>
      </c>
      <c r="F44" s="94">
        <v>461343000</v>
      </c>
    </row>
    <row r="45" spans="1:12" ht="16.5" customHeight="1" x14ac:dyDescent="0.25">
      <c r="A45" s="169" t="s">
        <v>15</v>
      </c>
      <c r="B45" s="169"/>
      <c r="C45" s="169"/>
      <c r="D45" s="97"/>
      <c r="H45" s="157" t="s">
        <v>26</v>
      </c>
      <c r="I45" s="157"/>
    </row>
    <row r="46" spans="1:12" x14ac:dyDescent="0.25">
      <c r="A46" s="99"/>
      <c r="B46" s="99"/>
      <c r="C46" s="99"/>
      <c r="D46" s="99"/>
      <c r="E46" s="99"/>
      <c r="F46" s="99"/>
      <c r="G46" s="100"/>
      <c r="H46" s="100"/>
      <c r="I46" s="100"/>
    </row>
  </sheetData>
  <dataConsolidate/>
  <mergeCells count="19">
    <mergeCell ref="H45:I45"/>
    <mergeCell ref="G6:I6"/>
    <mergeCell ref="G7:I7"/>
    <mergeCell ref="E7:E8"/>
    <mergeCell ref="A44:C44"/>
    <mergeCell ref="A45:C45"/>
    <mergeCell ref="A6:C6"/>
    <mergeCell ref="A7:C8"/>
    <mergeCell ref="D7:D8"/>
    <mergeCell ref="A41:C41"/>
    <mergeCell ref="A40:C40"/>
    <mergeCell ref="A39:C39"/>
    <mergeCell ref="A1:H1"/>
    <mergeCell ref="A2:H2"/>
    <mergeCell ref="B42:C42"/>
    <mergeCell ref="B43:C43"/>
    <mergeCell ref="B4:C4"/>
    <mergeCell ref="B5:C5"/>
    <mergeCell ref="F7:F8"/>
  </mergeCells>
  <conditionalFormatting sqref="D9:D41 E39:I41">
    <cfRule type="cellIs" dxfId="14" priority="5" operator="notBetween">
      <formula>15</formula>
      <formula>18</formula>
    </cfRule>
  </conditionalFormatting>
  <conditionalFormatting sqref="E9:E38">
    <cfRule type="cellIs" dxfId="13" priority="4" operator="notBetween">
      <formula>35</formula>
      <formula>55</formula>
    </cfRule>
  </conditionalFormatting>
  <conditionalFormatting sqref="F9:F38">
    <cfRule type="cellIs" dxfId="12" priority="3" operator="notBetween">
      <formula>0.3</formula>
      <formula>0.6</formula>
    </cfRule>
  </conditionalFormatting>
  <conditionalFormatting sqref="G9:G38">
    <cfRule type="cellIs" dxfId="11" priority="2" operator="notBetween">
      <formula>5</formula>
      <formula>11</formula>
    </cfRule>
  </conditionalFormatting>
  <conditionalFormatting sqref="H9:H38">
    <cfRule type="cellIs" dxfId="10" priority="1" operator="lessThan">
      <formula>350</formula>
    </cfRule>
  </conditionalFormatting>
  <pageMargins left="0.90551181102362199" right="0" top="0" bottom="0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7"/>
  <sheetViews>
    <sheetView view="pageBreakPreview" zoomScaleNormal="100" zoomScaleSheetLayoutView="100" workbookViewId="0">
      <selection activeCell="M41" sqref="M41"/>
    </sheetView>
  </sheetViews>
  <sheetFormatPr defaultRowHeight="15" x14ac:dyDescent="0.25"/>
  <cols>
    <col min="1" max="3" width="13.85546875" style="107" customWidth="1"/>
    <col min="4" max="9" width="22.140625" style="107" customWidth="1"/>
    <col min="10" max="16384" width="9.140625" style="107"/>
  </cols>
  <sheetData>
    <row r="1" spans="1:11" s="43" customFormat="1" ht="15.75" customHeight="1" x14ac:dyDescent="0.25">
      <c r="A1" s="155" t="s">
        <v>9</v>
      </c>
      <c r="B1" s="155"/>
      <c r="C1" s="155"/>
      <c r="D1" s="155"/>
      <c r="E1" s="155"/>
      <c r="F1" s="155"/>
      <c r="G1" s="155"/>
      <c r="H1" s="155"/>
      <c r="I1" s="101" t="s">
        <v>20</v>
      </c>
    </row>
    <row r="2" spans="1:11" s="43" customFormat="1" ht="15.75" customHeight="1" x14ac:dyDescent="0.25">
      <c r="A2" s="155" t="s">
        <v>12</v>
      </c>
      <c r="B2" s="155"/>
      <c r="C2" s="155"/>
      <c r="D2" s="155"/>
      <c r="E2" s="155"/>
      <c r="F2" s="155"/>
      <c r="G2" s="155"/>
      <c r="H2" s="155"/>
      <c r="I2" s="102" t="s">
        <v>22</v>
      </c>
    </row>
    <row r="3" spans="1:11" s="43" customFormat="1" ht="15.75" customHeight="1" thickBot="1" x14ac:dyDescent="0.3">
      <c r="A3" s="44"/>
      <c r="B3" s="44"/>
      <c r="C3" s="44"/>
      <c r="D3" s="44"/>
      <c r="E3" s="44"/>
      <c r="F3" s="44"/>
      <c r="G3" s="45"/>
      <c r="H3" s="46" t="s">
        <v>23</v>
      </c>
    </row>
    <row r="4" spans="1:11" s="43" customFormat="1" ht="23.25" customHeight="1" x14ac:dyDescent="0.25">
      <c r="A4" s="47" t="s">
        <v>10</v>
      </c>
      <c r="B4" s="158"/>
      <c r="C4" s="159"/>
      <c r="D4" s="48" t="s">
        <v>3</v>
      </c>
      <c r="E4" s="48"/>
      <c r="F4" s="48" t="s">
        <v>4</v>
      </c>
      <c r="G4" s="49"/>
      <c r="H4" s="49" t="s">
        <v>5</v>
      </c>
      <c r="I4" s="50"/>
      <c r="K4" s="43" t="s">
        <v>21</v>
      </c>
    </row>
    <row r="5" spans="1:11" s="43" customFormat="1" ht="23.25" customHeight="1" thickBot="1" x14ac:dyDescent="0.3">
      <c r="A5" s="139" t="s">
        <v>11</v>
      </c>
      <c r="B5" s="182"/>
      <c r="C5" s="183"/>
      <c r="D5" s="140" t="s">
        <v>6</v>
      </c>
      <c r="E5" s="140"/>
      <c r="F5" s="140" t="s">
        <v>7</v>
      </c>
      <c r="G5" s="138"/>
      <c r="H5" s="138" t="s">
        <v>8</v>
      </c>
      <c r="I5" s="141"/>
    </row>
    <row r="6" spans="1:11" s="106" customFormat="1" ht="15.75" customHeight="1" thickBot="1" x14ac:dyDescent="0.3">
      <c r="A6" s="192" t="s">
        <v>122</v>
      </c>
      <c r="B6" s="193"/>
      <c r="C6" s="193"/>
      <c r="D6" s="194"/>
      <c r="E6" s="194"/>
      <c r="F6" s="195"/>
      <c r="G6" s="136"/>
      <c r="H6" s="142"/>
      <c r="I6" s="137"/>
    </row>
    <row r="7" spans="1:11" ht="15" customHeight="1" x14ac:dyDescent="0.25">
      <c r="A7" s="201" t="s">
        <v>0</v>
      </c>
      <c r="B7" s="202"/>
      <c r="C7" s="190"/>
      <c r="D7" s="196" t="s">
        <v>2</v>
      </c>
      <c r="E7" s="197"/>
      <c r="F7" s="198"/>
      <c r="G7" s="205" t="s">
        <v>30</v>
      </c>
      <c r="H7" s="105" t="s">
        <v>124</v>
      </c>
      <c r="I7" s="199" t="s">
        <v>36</v>
      </c>
    </row>
    <row r="8" spans="1:11" ht="15" customHeight="1" x14ac:dyDescent="0.25">
      <c r="A8" s="201"/>
      <c r="B8" s="202"/>
      <c r="C8" s="190"/>
      <c r="D8" s="184" t="s">
        <v>38</v>
      </c>
      <c r="E8" s="187" t="s">
        <v>35</v>
      </c>
      <c r="F8" s="189" t="s">
        <v>34</v>
      </c>
      <c r="G8" s="205"/>
      <c r="H8" s="105" t="s">
        <v>125</v>
      </c>
      <c r="I8" s="199"/>
    </row>
    <row r="9" spans="1:11" ht="15" customHeight="1" x14ac:dyDescent="0.25">
      <c r="A9" s="201"/>
      <c r="B9" s="202"/>
      <c r="C9" s="190"/>
      <c r="D9" s="185"/>
      <c r="E9" s="187"/>
      <c r="F9" s="190"/>
      <c r="G9" s="205"/>
      <c r="H9" s="103" t="s">
        <v>126</v>
      </c>
      <c r="I9" s="199"/>
    </row>
    <row r="10" spans="1:11" ht="15" customHeight="1" thickBot="1" x14ac:dyDescent="0.3">
      <c r="A10" s="203"/>
      <c r="B10" s="204"/>
      <c r="C10" s="191"/>
      <c r="D10" s="186"/>
      <c r="E10" s="188"/>
      <c r="F10" s="191"/>
      <c r="G10" s="206"/>
      <c r="H10" s="104" t="s">
        <v>127</v>
      </c>
      <c r="I10" s="200"/>
    </row>
    <row r="11" spans="1:11" s="106" customFormat="1" ht="19.5" customHeight="1" x14ac:dyDescent="0.25">
      <c r="A11" s="108"/>
      <c r="B11" s="109"/>
      <c r="C11" s="110"/>
      <c r="D11" s="121"/>
      <c r="E11" s="122"/>
      <c r="F11" s="123"/>
      <c r="G11" s="132"/>
      <c r="H11" s="124"/>
      <c r="I11" s="133"/>
    </row>
    <row r="12" spans="1:11" s="106" customFormat="1" ht="19.5" customHeight="1" x14ac:dyDescent="0.25">
      <c r="A12" s="116"/>
      <c r="B12" s="117"/>
      <c r="C12" s="118"/>
      <c r="D12" s="111"/>
      <c r="E12" s="112"/>
      <c r="F12" s="113"/>
      <c r="G12" s="114"/>
      <c r="H12" s="115"/>
      <c r="I12" s="134"/>
    </row>
    <row r="13" spans="1:11" s="106" customFormat="1" ht="19.5" customHeight="1" x14ac:dyDescent="0.25">
      <c r="A13" s="116"/>
      <c r="B13" s="117"/>
      <c r="C13" s="119"/>
      <c r="D13" s="111"/>
      <c r="E13" s="112"/>
      <c r="F13" s="113"/>
      <c r="G13" s="114"/>
      <c r="H13" s="115"/>
      <c r="I13" s="134"/>
    </row>
    <row r="14" spans="1:11" s="106" customFormat="1" ht="19.5" customHeight="1" x14ac:dyDescent="0.25">
      <c r="A14" s="116"/>
      <c r="B14" s="117"/>
      <c r="C14" s="119"/>
      <c r="D14" s="111"/>
      <c r="E14" s="112"/>
      <c r="F14" s="113"/>
      <c r="G14" s="114"/>
      <c r="H14" s="115"/>
      <c r="I14" s="134"/>
    </row>
    <row r="15" spans="1:11" s="106" customFormat="1" ht="19.5" customHeight="1" x14ac:dyDescent="0.25">
      <c r="A15" s="116"/>
      <c r="B15" s="117"/>
      <c r="C15" s="119"/>
      <c r="D15" s="111"/>
      <c r="E15" s="112"/>
      <c r="F15" s="113"/>
      <c r="G15" s="114"/>
      <c r="H15" s="115"/>
      <c r="I15" s="134"/>
    </row>
    <row r="16" spans="1:11" s="106" customFormat="1" ht="19.5" customHeight="1" x14ac:dyDescent="0.25">
      <c r="A16" s="116"/>
      <c r="B16" s="117"/>
      <c r="C16" s="110"/>
      <c r="D16" s="111"/>
      <c r="E16" s="112"/>
      <c r="F16" s="113"/>
      <c r="G16" s="114"/>
      <c r="H16" s="115"/>
      <c r="I16" s="134"/>
    </row>
    <row r="17" spans="1:9" s="106" customFormat="1" ht="19.5" customHeight="1" x14ac:dyDescent="0.25">
      <c r="A17" s="116"/>
      <c r="B17" s="117"/>
      <c r="C17" s="119"/>
      <c r="D17" s="111"/>
      <c r="E17" s="112"/>
      <c r="F17" s="113"/>
      <c r="G17" s="114"/>
      <c r="H17" s="115"/>
      <c r="I17" s="134"/>
    </row>
    <row r="18" spans="1:9" s="106" customFormat="1" ht="19.5" customHeight="1" x14ac:dyDescent="0.25">
      <c r="A18" s="116"/>
      <c r="B18" s="117"/>
      <c r="C18" s="119"/>
      <c r="D18" s="111"/>
      <c r="E18" s="112"/>
      <c r="F18" s="113"/>
      <c r="G18" s="114"/>
      <c r="H18" s="115"/>
      <c r="I18" s="134"/>
    </row>
    <row r="19" spans="1:9" s="106" customFormat="1" ht="19.5" customHeight="1" x14ac:dyDescent="0.25">
      <c r="A19" s="116"/>
      <c r="B19" s="117"/>
      <c r="C19" s="119"/>
      <c r="D19" s="111"/>
      <c r="E19" s="112"/>
      <c r="F19" s="113"/>
      <c r="G19" s="114"/>
      <c r="H19" s="115"/>
      <c r="I19" s="134"/>
    </row>
    <row r="20" spans="1:9" s="106" customFormat="1" ht="19.5" customHeight="1" x14ac:dyDescent="0.25">
      <c r="A20" s="116"/>
      <c r="B20" s="117"/>
      <c r="C20" s="119"/>
      <c r="D20" s="111"/>
      <c r="E20" s="112"/>
      <c r="F20" s="113"/>
      <c r="G20" s="114"/>
      <c r="H20" s="115"/>
      <c r="I20" s="134"/>
    </row>
    <row r="21" spans="1:9" s="106" customFormat="1" ht="19.5" customHeight="1" x14ac:dyDescent="0.25">
      <c r="A21" s="116"/>
      <c r="B21" s="117"/>
      <c r="C21" s="119"/>
      <c r="D21" s="111"/>
      <c r="E21" s="112"/>
      <c r="F21" s="113"/>
      <c r="G21" s="114"/>
      <c r="H21" s="115"/>
      <c r="I21" s="134"/>
    </row>
    <row r="22" spans="1:9" s="106" customFormat="1" ht="19.5" customHeight="1" x14ac:dyDescent="0.25">
      <c r="A22" s="116"/>
      <c r="B22" s="117"/>
      <c r="C22" s="110"/>
      <c r="D22" s="111"/>
      <c r="E22" s="112"/>
      <c r="F22" s="113"/>
      <c r="G22" s="114"/>
      <c r="H22" s="115"/>
      <c r="I22" s="134"/>
    </row>
    <row r="23" spans="1:9" s="106" customFormat="1" ht="19.5" customHeight="1" x14ac:dyDescent="0.25">
      <c r="A23" s="116"/>
      <c r="B23" s="117"/>
      <c r="C23" s="120"/>
      <c r="D23" s="111"/>
      <c r="E23" s="112"/>
      <c r="F23" s="113"/>
      <c r="G23" s="114"/>
      <c r="H23" s="115"/>
      <c r="I23" s="134"/>
    </row>
    <row r="24" spans="1:9" s="106" customFormat="1" ht="19.5" customHeight="1" x14ac:dyDescent="0.25">
      <c r="A24" s="116"/>
      <c r="B24" s="117"/>
      <c r="C24" s="120"/>
      <c r="D24" s="111"/>
      <c r="E24" s="112"/>
      <c r="F24" s="113"/>
      <c r="G24" s="114"/>
      <c r="H24" s="115"/>
      <c r="I24" s="134"/>
    </row>
    <row r="25" spans="1:9" s="106" customFormat="1" ht="19.5" customHeight="1" x14ac:dyDescent="0.25">
      <c r="A25" s="116"/>
      <c r="B25" s="117"/>
      <c r="C25" s="120"/>
      <c r="D25" s="121"/>
      <c r="E25" s="122"/>
      <c r="F25" s="123"/>
      <c r="G25" s="114"/>
      <c r="H25" s="115"/>
      <c r="I25" s="133"/>
    </row>
    <row r="26" spans="1:9" s="106" customFormat="1" ht="19.5" customHeight="1" x14ac:dyDescent="0.25">
      <c r="A26" s="116"/>
      <c r="B26" s="117"/>
      <c r="C26" s="120"/>
      <c r="D26" s="121"/>
      <c r="E26" s="122"/>
      <c r="F26" s="123"/>
      <c r="G26" s="114"/>
      <c r="H26" s="115"/>
      <c r="I26" s="133"/>
    </row>
    <row r="27" spans="1:9" s="106" customFormat="1" ht="19.5" customHeight="1" x14ac:dyDescent="0.25">
      <c r="A27" s="116"/>
      <c r="B27" s="117"/>
      <c r="C27" s="118"/>
      <c r="D27" s="121"/>
      <c r="E27" s="122"/>
      <c r="F27" s="123"/>
      <c r="G27" s="114"/>
      <c r="H27" s="115"/>
      <c r="I27" s="133"/>
    </row>
    <row r="28" spans="1:9" s="106" customFormat="1" ht="19.5" customHeight="1" x14ac:dyDescent="0.25">
      <c r="A28" s="116"/>
      <c r="B28" s="117"/>
      <c r="C28" s="118"/>
      <c r="D28" s="121"/>
      <c r="E28" s="122"/>
      <c r="F28" s="123"/>
      <c r="G28" s="114"/>
      <c r="H28" s="115"/>
      <c r="I28" s="133"/>
    </row>
    <row r="29" spans="1:9" s="106" customFormat="1" ht="19.5" customHeight="1" x14ac:dyDescent="0.25">
      <c r="A29" s="116"/>
      <c r="B29" s="117"/>
      <c r="C29" s="118"/>
      <c r="D29" s="121"/>
      <c r="E29" s="122"/>
      <c r="F29" s="123"/>
      <c r="G29" s="114"/>
      <c r="H29" s="115"/>
      <c r="I29" s="133"/>
    </row>
    <row r="30" spans="1:9" s="106" customFormat="1" ht="19.5" customHeight="1" x14ac:dyDescent="0.25">
      <c r="A30" s="116"/>
      <c r="B30" s="117"/>
      <c r="C30" s="118"/>
      <c r="D30" s="121"/>
      <c r="E30" s="122"/>
      <c r="F30" s="123"/>
      <c r="G30" s="114"/>
      <c r="H30" s="115"/>
      <c r="I30" s="133"/>
    </row>
    <row r="31" spans="1:9" s="106" customFormat="1" ht="19.5" customHeight="1" x14ac:dyDescent="0.25">
      <c r="A31" s="116"/>
      <c r="B31" s="117"/>
      <c r="C31" s="118"/>
      <c r="D31" s="111"/>
      <c r="E31" s="112"/>
      <c r="F31" s="113"/>
      <c r="G31" s="114"/>
      <c r="H31" s="115"/>
      <c r="I31" s="134"/>
    </row>
    <row r="32" spans="1:9" s="106" customFormat="1" ht="19.5" customHeight="1" x14ac:dyDescent="0.25">
      <c r="A32" s="116"/>
      <c r="B32" s="117"/>
      <c r="C32" s="118"/>
      <c r="D32" s="111"/>
      <c r="E32" s="112"/>
      <c r="F32" s="113"/>
      <c r="G32" s="114"/>
      <c r="H32" s="115"/>
      <c r="I32" s="134"/>
    </row>
    <row r="33" spans="1:9" s="106" customFormat="1" ht="19.5" customHeight="1" x14ac:dyDescent="0.25">
      <c r="A33" s="116"/>
      <c r="B33" s="117"/>
      <c r="C33" s="118"/>
      <c r="D33" s="111"/>
      <c r="E33" s="112"/>
      <c r="F33" s="113"/>
      <c r="G33" s="114"/>
      <c r="H33" s="115"/>
      <c r="I33" s="134"/>
    </row>
    <row r="34" spans="1:9" s="106" customFormat="1" ht="19.5" customHeight="1" x14ac:dyDescent="0.25">
      <c r="A34" s="116"/>
      <c r="B34" s="117"/>
      <c r="C34" s="118"/>
      <c r="D34" s="111"/>
      <c r="E34" s="112"/>
      <c r="F34" s="113"/>
      <c r="G34" s="114"/>
      <c r="H34" s="115"/>
      <c r="I34" s="134"/>
    </row>
    <row r="35" spans="1:9" s="106" customFormat="1" ht="19.5" customHeight="1" x14ac:dyDescent="0.25">
      <c r="A35" s="116"/>
      <c r="B35" s="117"/>
      <c r="C35" s="118"/>
      <c r="D35" s="111"/>
      <c r="E35" s="112"/>
      <c r="F35" s="113"/>
      <c r="G35" s="114"/>
      <c r="H35" s="115"/>
      <c r="I35" s="134"/>
    </row>
    <row r="36" spans="1:9" s="106" customFormat="1" ht="19.5" customHeight="1" x14ac:dyDescent="0.25">
      <c r="A36" s="116"/>
      <c r="B36" s="117"/>
      <c r="C36" s="118"/>
      <c r="D36" s="111"/>
      <c r="E36" s="112"/>
      <c r="F36" s="113"/>
      <c r="G36" s="114"/>
      <c r="H36" s="115"/>
      <c r="I36" s="134"/>
    </row>
    <row r="37" spans="1:9" s="106" customFormat="1" ht="19.5" customHeight="1" x14ac:dyDescent="0.25">
      <c r="A37" s="116"/>
      <c r="B37" s="117"/>
      <c r="C37" s="118"/>
      <c r="D37" s="111"/>
      <c r="E37" s="112"/>
      <c r="F37" s="113"/>
      <c r="G37" s="114"/>
      <c r="H37" s="115"/>
      <c r="I37" s="134"/>
    </row>
    <row r="38" spans="1:9" s="106" customFormat="1" ht="19.5" customHeight="1" x14ac:dyDescent="0.25">
      <c r="A38" s="116"/>
      <c r="B38" s="117"/>
      <c r="C38" s="118"/>
      <c r="D38" s="111"/>
      <c r="E38" s="112"/>
      <c r="F38" s="113"/>
      <c r="G38" s="114"/>
      <c r="H38" s="115"/>
      <c r="I38" s="134"/>
    </row>
    <row r="39" spans="1:9" s="106" customFormat="1" ht="19.5" customHeight="1" x14ac:dyDescent="0.25">
      <c r="A39" s="116"/>
      <c r="B39" s="117"/>
      <c r="C39" s="118"/>
      <c r="D39" s="111"/>
      <c r="E39" s="112"/>
      <c r="F39" s="113"/>
      <c r="G39" s="114"/>
      <c r="H39" s="115"/>
      <c r="I39" s="134"/>
    </row>
    <row r="40" spans="1:9" s="106" customFormat="1" ht="19.5" customHeight="1" thickBot="1" x14ac:dyDescent="0.3">
      <c r="A40" s="125"/>
      <c r="B40" s="126"/>
      <c r="C40" s="127"/>
      <c r="D40" s="128"/>
      <c r="E40" s="129"/>
      <c r="F40" s="130"/>
      <c r="G40" s="130"/>
      <c r="H40" s="131"/>
      <c r="I40" s="135"/>
    </row>
    <row r="41" spans="1:9" s="106" customFormat="1" ht="19.5" customHeight="1" x14ac:dyDescent="0.25">
      <c r="A41" s="209" t="s">
        <v>19</v>
      </c>
      <c r="B41" s="210"/>
      <c r="C41" s="210"/>
      <c r="D41" s="89" t="e">
        <f>AVERAGE(D11:D40)</f>
        <v>#DIV/0!</v>
      </c>
      <c r="E41" s="89" t="e">
        <f t="shared" ref="E41:I41" si="0">AVERAGE(E11:E40)</f>
        <v>#DIV/0!</v>
      </c>
      <c r="F41" s="89" t="e">
        <f t="shared" si="0"/>
        <v>#DIV/0!</v>
      </c>
      <c r="G41" s="89" t="e">
        <f t="shared" si="0"/>
        <v>#DIV/0!</v>
      </c>
      <c r="H41" s="89" t="e">
        <f t="shared" si="0"/>
        <v>#DIV/0!</v>
      </c>
      <c r="I41" s="152" t="e">
        <f t="shared" si="0"/>
        <v>#DIV/0!</v>
      </c>
    </row>
    <row r="42" spans="1:9" s="106" customFormat="1" ht="19.5" customHeight="1" x14ac:dyDescent="0.25">
      <c r="A42" s="211" t="s">
        <v>24</v>
      </c>
      <c r="B42" s="212"/>
      <c r="C42" s="212"/>
      <c r="D42" s="90">
        <f>MIN(D11:D40)</f>
        <v>0</v>
      </c>
      <c r="E42" s="90">
        <f t="shared" ref="E42:I42" si="1">MIN(E11:E40)</f>
        <v>0</v>
      </c>
      <c r="F42" s="90">
        <f t="shared" si="1"/>
        <v>0</v>
      </c>
      <c r="G42" s="90">
        <f t="shared" si="1"/>
        <v>0</v>
      </c>
      <c r="H42" s="90">
        <f t="shared" si="1"/>
        <v>0</v>
      </c>
      <c r="I42" s="153">
        <f t="shared" si="1"/>
        <v>0</v>
      </c>
    </row>
    <row r="43" spans="1:9" ht="19.5" customHeight="1" thickBot="1" x14ac:dyDescent="0.3">
      <c r="A43" s="207" t="s">
        <v>25</v>
      </c>
      <c r="B43" s="208"/>
      <c r="C43" s="208"/>
      <c r="D43" s="91">
        <f>MAX(D11:D40)</f>
        <v>0</v>
      </c>
      <c r="E43" s="91">
        <f t="shared" ref="E43:I43" si="2">MAX(E11:E40)</f>
        <v>0</v>
      </c>
      <c r="F43" s="91">
        <f t="shared" si="2"/>
        <v>0</v>
      </c>
      <c r="G43" s="91">
        <f t="shared" si="2"/>
        <v>0</v>
      </c>
      <c r="H43" s="91">
        <f t="shared" si="2"/>
        <v>0</v>
      </c>
      <c r="I43" s="154">
        <f t="shared" si="2"/>
        <v>0</v>
      </c>
    </row>
    <row r="44" spans="1:9" s="43" customFormat="1" ht="16.5" customHeight="1" x14ac:dyDescent="0.25">
      <c r="A44" s="92" t="s">
        <v>13</v>
      </c>
      <c r="B44" s="156"/>
      <c r="C44" s="156"/>
      <c r="D44" s="92" t="s">
        <v>16</v>
      </c>
      <c r="F44" s="93"/>
      <c r="G44" s="46" t="s">
        <v>17</v>
      </c>
      <c r="I44" s="95" t="s">
        <v>18</v>
      </c>
    </row>
    <row r="45" spans="1:9" s="43" customFormat="1" ht="16.5" customHeight="1" x14ac:dyDescent="0.25">
      <c r="A45" s="96"/>
      <c r="B45" s="157"/>
      <c r="C45" s="157"/>
      <c r="D45" s="92"/>
      <c r="F45" s="93"/>
      <c r="G45" s="94"/>
      <c r="I45" s="95"/>
    </row>
    <row r="46" spans="1:9" s="45" customFormat="1" ht="16.5" customHeight="1" x14ac:dyDescent="0.25">
      <c r="A46" s="169" t="s">
        <v>14</v>
      </c>
      <c r="B46" s="169"/>
      <c r="C46" s="169"/>
      <c r="D46" s="97"/>
      <c r="E46" s="98" t="s">
        <v>123</v>
      </c>
      <c r="F46" s="94">
        <f>Page1!F44</f>
        <v>461343000</v>
      </c>
    </row>
    <row r="47" spans="1:9" s="45" customFormat="1" ht="16.5" customHeight="1" x14ac:dyDescent="0.25">
      <c r="A47" s="169" t="s">
        <v>15</v>
      </c>
      <c r="B47" s="169"/>
      <c r="C47" s="169"/>
      <c r="D47" s="97"/>
      <c r="H47" s="157" t="s">
        <v>27</v>
      </c>
      <c r="I47" s="157"/>
    </row>
  </sheetData>
  <mergeCells count="21">
    <mergeCell ref="A47:C47"/>
    <mergeCell ref="H47:I47"/>
    <mergeCell ref="I7:I10"/>
    <mergeCell ref="A7:C10"/>
    <mergeCell ref="G7:G10"/>
    <mergeCell ref="A46:C46"/>
    <mergeCell ref="A43:C43"/>
    <mergeCell ref="A41:C41"/>
    <mergeCell ref="A42:C42"/>
    <mergeCell ref="B44:C44"/>
    <mergeCell ref="B45:C45"/>
    <mergeCell ref="A1:H1"/>
    <mergeCell ref="A2:H2"/>
    <mergeCell ref="B4:C4"/>
    <mergeCell ref="B5:C5"/>
    <mergeCell ref="D8:D10"/>
    <mergeCell ref="E8:E10"/>
    <mergeCell ref="F8:F10"/>
    <mergeCell ref="A6:C6"/>
    <mergeCell ref="D6:F6"/>
    <mergeCell ref="D7:F7"/>
  </mergeCells>
  <conditionalFormatting sqref="D11:D40">
    <cfRule type="cellIs" dxfId="9" priority="5" operator="notBetween">
      <formula>3</formula>
      <formula>9</formula>
    </cfRule>
  </conditionalFormatting>
  <conditionalFormatting sqref="D41:I43">
    <cfRule type="cellIs" dxfId="8" priority="1" operator="notBetween">
      <formula>15</formula>
      <formula>18</formula>
    </cfRule>
  </conditionalFormatting>
  <conditionalFormatting sqref="E11:E40">
    <cfRule type="cellIs" dxfId="7" priority="4" operator="lessThan">
      <formula>400</formula>
    </cfRule>
  </conditionalFormatting>
  <conditionalFormatting sqref="G11:G40">
    <cfRule type="cellIs" dxfId="6" priority="3" operator="notBetween">
      <formula>42</formula>
      <formula>54</formula>
    </cfRule>
  </conditionalFormatting>
  <conditionalFormatting sqref="H11:H40">
    <cfRule type="cellIs" dxfId="5" priority="2" operator="notBetween">
      <formula>165</formula>
      <formula>168</formula>
    </cfRule>
  </conditionalFormatting>
  <pageMargins left="1.1023622047244095" right="0" top="0" bottom="0" header="0.31496062992125984" footer="0.31496062992125984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zoomScaleNormal="100" workbookViewId="0">
      <selection activeCell="L23" sqref="L23"/>
    </sheetView>
  </sheetViews>
  <sheetFormatPr defaultRowHeight="15" x14ac:dyDescent="0.25"/>
  <cols>
    <col min="1" max="3" width="14" style="107" customWidth="1"/>
    <col min="4" max="9" width="22.140625" style="107" customWidth="1"/>
    <col min="10" max="16384" width="9.140625" style="107"/>
  </cols>
  <sheetData>
    <row r="1" spans="1:11" s="43" customFormat="1" ht="15.75" customHeight="1" x14ac:dyDescent="0.25">
      <c r="A1" s="155" t="s">
        <v>9</v>
      </c>
      <c r="B1" s="155"/>
      <c r="C1" s="155"/>
      <c r="D1" s="155"/>
      <c r="E1" s="155"/>
      <c r="F1" s="155"/>
      <c r="G1" s="155"/>
      <c r="H1" s="155"/>
      <c r="I1" s="101" t="s">
        <v>20</v>
      </c>
    </row>
    <row r="2" spans="1:11" s="43" customFormat="1" ht="15.75" customHeight="1" x14ac:dyDescent="0.25">
      <c r="A2" s="155" t="s">
        <v>12</v>
      </c>
      <c r="B2" s="155"/>
      <c r="C2" s="155"/>
      <c r="D2" s="155"/>
      <c r="E2" s="155"/>
      <c r="F2" s="155"/>
      <c r="G2" s="155"/>
      <c r="H2" s="155"/>
      <c r="I2" s="102" t="s">
        <v>22</v>
      </c>
    </row>
    <row r="3" spans="1:11" s="43" customFormat="1" ht="15.75" customHeight="1" thickBot="1" x14ac:dyDescent="0.3">
      <c r="A3" s="44"/>
      <c r="B3" s="44"/>
      <c r="C3" s="44"/>
      <c r="D3" s="44"/>
      <c r="E3" s="44"/>
      <c r="F3" s="44"/>
      <c r="G3" s="45"/>
      <c r="H3" s="46" t="s">
        <v>23</v>
      </c>
    </row>
    <row r="4" spans="1:11" s="43" customFormat="1" ht="23.25" customHeight="1" x14ac:dyDescent="0.25">
      <c r="A4" s="47" t="s">
        <v>10</v>
      </c>
      <c r="B4" s="158"/>
      <c r="C4" s="159"/>
      <c r="D4" s="48" t="s">
        <v>3</v>
      </c>
      <c r="E4" s="48"/>
      <c r="F4" s="48" t="s">
        <v>4</v>
      </c>
      <c r="G4" s="49"/>
      <c r="H4" s="49" t="s">
        <v>5</v>
      </c>
      <c r="I4" s="50"/>
      <c r="K4" s="43" t="s">
        <v>21</v>
      </c>
    </row>
    <row r="5" spans="1:11" s="43" customFormat="1" ht="23.25" customHeight="1" thickBot="1" x14ac:dyDescent="0.3">
      <c r="A5" s="139" t="s">
        <v>11</v>
      </c>
      <c r="B5" s="182"/>
      <c r="C5" s="183"/>
      <c r="D5" s="140" t="s">
        <v>6</v>
      </c>
      <c r="E5" s="140"/>
      <c r="F5" s="140" t="s">
        <v>7</v>
      </c>
      <c r="G5" s="138"/>
      <c r="H5" s="138" t="s">
        <v>8</v>
      </c>
      <c r="I5" s="141"/>
    </row>
    <row r="6" spans="1:11" s="106" customFormat="1" ht="15.75" customHeight="1" thickBot="1" x14ac:dyDescent="0.3">
      <c r="A6" s="192" t="s">
        <v>122</v>
      </c>
      <c r="B6" s="193"/>
      <c r="C6" s="213"/>
      <c r="D6" s="214"/>
      <c r="E6" s="194"/>
      <c r="F6" s="194"/>
      <c r="G6" s="215"/>
      <c r="H6" s="216"/>
      <c r="I6" s="217"/>
    </row>
    <row r="7" spans="1:11" ht="15" customHeight="1" x14ac:dyDescent="0.25">
      <c r="A7" s="221"/>
      <c r="B7" s="216"/>
      <c r="C7" s="222"/>
      <c r="D7" s="223" t="s">
        <v>128</v>
      </c>
      <c r="E7" s="223" t="s">
        <v>129</v>
      </c>
      <c r="F7" s="223" t="s">
        <v>130</v>
      </c>
      <c r="G7" s="225" t="s">
        <v>131</v>
      </c>
      <c r="H7" s="218"/>
      <c r="I7" s="219"/>
    </row>
    <row r="8" spans="1:11" ht="26.25" customHeight="1" thickBot="1" x14ac:dyDescent="0.3">
      <c r="A8" s="203"/>
      <c r="B8" s="204"/>
      <c r="C8" s="191"/>
      <c r="D8" s="224"/>
      <c r="E8" s="224"/>
      <c r="F8" s="224"/>
      <c r="G8" s="226"/>
      <c r="H8" s="218"/>
      <c r="I8" s="219"/>
    </row>
    <row r="9" spans="1:11" s="106" customFormat="1" ht="19.5" customHeight="1" x14ac:dyDescent="0.25">
      <c r="A9" s="108"/>
      <c r="B9" s="109"/>
      <c r="C9" s="110"/>
      <c r="D9" s="143"/>
      <c r="E9" s="144"/>
      <c r="F9" s="144"/>
      <c r="G9" s="145"/>
      <c r="H9" s="218"/>
      <c r="I9" s="219"/>
    </row>
    <row r="10" spans="1:11" s="106" customFormat="1" ht="19.5" customHeight="1" x14ac:dyDescent="0.25">
      <c r="A10" s="116"/>
      <c r="B10" s="117"/>
      <c r="C10" s="118"/>
      <c r="D10" s="146"/>
      <c r="E10" s="147"/>
      <c r="F10" s="147"/>
      <c r="G10" s="148"/>
      <c r="H10" s="218"/>
      <c r="I10" s="219"/>
    </row>
    <row r="11" spans="1:11" s="106" customFormat="1" ht="19.5" customHeight="1" x14ac:dyDescent="0.25">
      <c r="A11" s="116"/>
      <c r="B11" s="117"/>
      <c r="C11" s="119"/>
      <c r="D11" s="146"/>
      <c r="E11" s="147"/>
      <c r="F11" s="147"/>
      <c r="G11" s="148"/>
      <c r="H11" s="218"/>
      <c r="I11" s="219"/>
    </row>
    <row r="12" spans="1:11" s="106" customFormat="1" ht="19.5" customHeight="1" x14ac:dyDescent="0.25">
      <c r="A12" s="116"/>
      <c r="B12" s="117"/>
      <c r="C12" s="119"/>
      <c r="D12" s="146"/>
      <c r="E12" s="147"/>
      <c r="F12" s="147"/>
      <c r="G12" s="148"/>
      <c r="H12" s="218"/>
      <c r="I12" s="219"/>
    </row>
    <row r="13" spans="1:11" s="106" customFormat="1" ht="19.5" customHeight="1" x14ac:dyDescent="0.25">
      <c r="A13" s="116"/>
      <c r="B13" s="117"/>
      <c r="C13" s="119"/>
      <c r="D13" s="146"/>
      <c r="E13" s="147"/>
      <c r="F13" s="147"/>
      <c r="G13" s="148"/>
      <c r="H13" s="218"/>
      <c r="I13" s="219"/>
    </row>
    <row r="14" spans="1:11" s="106" customFormat="1" ht="19.5" customHeight="1" x14ac:dyDescent="0.25">
      <c r="A14" s="116"/>
      <c r="B14" s="117"/>
      <c r="C14" s="110"/>
      <c r="D14" s="146"/>
      <c r="E14" s="147"/>
      <c r="F14" s="147"/>
      <c r="G14" s="148"/>
      <c r="H14" s="218"/>
      <c r="I14" s="219"/>
    </row>
    <row r="15" spans="1:11" s="106" customFormat="1" ht="19.5" customHeight="1" x14ac:dyDescent="0.25">
      <c r="A15" s="116"/>
      <c r="B15" s="117"/>
      <c r="C15" s="119"/>
      <c r="D15" s="146"/>
      <c r="E15" s="147"/>
      <c r="F15" s="147"/>
      <c r="G15" s="148"/>
      <c r="H15" s="218"/>
      <c r="I15" s="219"/>
    </row>
    <row r="16" spans="1:11" s="106" customFormat="1" ht="19.5" customHeight="1" x14ac:dyDescent="0.25">
      <c r="A16" s="116"/>
      <c r="B16" s="117"/>
      <c r="C16" s="119"/>
      <c r="D16" s="146"/>
      <c r="E16" s="147"/>
      <c r="F16" s="147"/>
      <c r="G16" s="148"/>
      <c r="H16" s="218"/>
      <c r="I16" s="219"/>
    </row>
    <row r="17" spans="1:9" s="106" customFormat="1" ht="19.5" customHeight="1" x14ac:dyDescent="0.25">
      <c r="A17" s="116"/>
      <c r="B17" s="117"/>
      <c r="C17" s="119"/>
      <c r="D17" s="146"/>
      <c r="E17" s="147"/>
      <c r="F17" s="147"/>
      <c r="G17" s="148"/>
      <c r="H17" s="218"/>
      <c r="I17" s="219"/>
    </row>
    <row r="18" spans="1:9" s="106" customFormat="1" ht="19.5" customHeight="1" x14ac:dyDescent="0.25">
      <c r="A18" s="116"/>
      <c r="B18" s="117"/>
      <c r="C18" s="119"/>
      <c r="D18" s="146"/>
      <c r="E18" s="147"/>
      <c r="F18" s="147"/>
      <c r="G18" s="148"/>
      <c r="H18" s="218"/>
      <c r="I18" s="219"/>
    </row>
    <row r="19" spans="1:9" s="106" customFormat="1" ht="19.5" customHeight="1" x14ac:dyDescent="0.25">
      <c r="A19" s="116"/>
      <c r="B19" s="117"/>
      <c r="C19" s="119"/>
      <c r="D19" s="146"/>
      <c r="E19" s="147"/>
      <c r="F19" s="147"/>
      <c r="G19" s="148"/>
      <c r="H19" s="218"/>
      <c r="I19" s="219"/>
    </row>
    <row r="20" spans="1:9" s="106" customFormat="1" ht="19.5" customHeight="1" x14ac:dyDescent="0.25">
      <c r="A20" s="116"/>
      <c r="B20" s="117"/>
      <c r="C20" s="110"/>
      <c r="D20" s="146"/>
      <c r="E20" s="147"/>
      <c r="F20" s="147"/>
      <c r="G20" s="148"/>
      <c r="H20" s="218"/>
      <c r="I20" s="219"/>
    </row>
    <row r="21" spans="1:9" s="106" customFormat="1" ht="19.5" customHeight="1" x14ac:dyDescent="0.25">
      <c r="A21" s="116"/>
      <c r="B21" s="117"/>
      <c r="C21" s="120"/>
      <c r="D21" s="146"/>
      <c r="E21" s="147"/>
      <c r="F21" s="147"/>
      <c r="G21" s="148"/>
      <c r="H21" s="218"/>
      <c r="I21" s="219"/>
    </row>
    <row r="22" spans="1:9" s="106" customFormat="1" ht="19.5" customHeight="1" x14ac:dyDescent="0.25">
      <c r="A22" s="116"/>
      <c r="B22" s="117"/>
      <c r="C22" s="120"/>
      <c r="D22" s="146"/>
      <c r="E22" s="147"/>
      <c r="F22" s="147"/>
      <c r="G22" s="148"/>
      <c r="H22" s="218"/>
      <c r="I22" s="219"/>
    </row>
    <row r="23" spans="1:9" s="106" customFormat="1" ht="19.5" customHeight="1" x14ac:dyDescent="0.25">
      <c r="A23" s="116"/>
      <c r="B23" s="117"/>
      <c r="C23" s="120"/>
      <c r="D23" s="146"/>
      <c r="E23" s="147"/>
      <c r="F23" s="147"/>
      <c r="G23" s="148"/>
      <c r="H23" s="218"/>
      <c r="I23" s="219"/>
    </row>
    <row r="24" spans="1:9" s="106" customFormat="1" ht="19.5" customHeight="1" x14ac:dyDescent="0.25">
      <c r="A24" s="116"/>
      <c r="B24" s="117"/>
      <c r="C24" s="120"/>
      <c r="D24" s="143"/>
      <c r="E24" s="144"/>
      <c r="F24" s="144"/>
      <c r="G24" s="145"/>
      <c r="H24" s="218"/>
      <c r="I24" s="219"/>
    </row>
    <row r="25" spans="1:9" s="106" customFormat="1" ht="19.5" customHeight="1" x14ac:dyDescent="0.25">
      <c r="A25" s="116"/>
      <c r="B25" s="117"/>
      <c r="C25" s="118"/>
      <c r="D25" s="146"/>
      <c r="E25" s="147"/>
      <c r="F25" s="147"/>
      <c r="G25" s="148"/>
      <c r="H25" s="218"/>
      <c r="I25" s="219"/>
    </row>
    <row r="26" spans="1:9" s="106" customFormat="1" ht="19.5" customHeight="1" x14ac:dyDescent="0.25">
      <c r="A26" s="116"/>
      <c r="B26" s="117"/>
      <c r="C26" s="118"/>
      <c r="D26" s="146"/>
      <c r="E26" s="147"/>
      <c r="F26" s="147"/>
      <c r="G26" s="148"/>
      <c r="H26" s="218"/>
      <c r="I26" s="219"/>
    </row>
    <row r="27" spans="1:9" s="106" customFormat="1" ht="19.5" customHeight="1" x14ac:dyDescent="0.25">
      <c r="A27" s="116"/>
      <c r="B27" s="117"/>
      <c r="C27" s="118"/>
      <c r="D27" s="146"/>
      <c r="E27" s="147"/>
      <c r="F27" s="147"/>
      <c r="G27" s="148"/>
      <c r="H27" s="218"/>
      <c r="I27" s="219"/>
    </row>
    <row r="28" spans="1:9" s="106" customFormat="1" ht="19.5" customHeight="1" x14ac:dyDescent="0.25">
      <c r="A28" s="116"/>
      <c r="B28" s="117"/>
      <c r="C28" s="118"/>
      <c r="D28" s="146"/>
      <c r="E28" s="147"/>
      <c r="F28" s="147"/>
      <c r="G28" s="148"/>
      <c r="H28" s="218"/>
      <c r="I28" s="219"/>
    </row>
    <row r="29" spans="1:9" s="106" customFormat="1" ht="19.5" customHeight="1" x14ac:dyDescent="0.25">
      <c r="A29" s="116"/>
      <c r="B29" s="117"/>
      <c r="C29" s="118"/>
      <c r="D29" s="146"/>
      <c r="E29" s="147"/>
      <c r="F29" s="147"/>
      <c r="G29" s="148"/>
      <c r="H29" s="218"/>
      <c r="I29" s="219"/>
    </row>
    <row r="30" spans="1:9" s="106" customFormat="1" ht="19.5" customHeight="1" x14ac:dyDescent="0.25">
      <c r="A30" s="116"/>
      <c r="B30" s="117"/>
      <c r="C30" s="118"/>
      <c r="D30" s="146"/>
      <c r="E30" s="147"/>
      <c r="F30" s="147"/>
      <c r="G30" s="148"/>
      <c r="H30" s="218"/>
      <c r="I30" s="219"/>
    </row>
    <row r="31" spans="1:9" s="106" customFormat="1" ht="19.5" customHeight="1" x14ac:dyDescent="0.25">
      <c r="A31" s="116"/>
      <c r="B31" s="117"/>
      <c r="C31" s="118"/>
      <c r="D31" s="146"/>
      <c r="E31" s="147"/>
      <c r="F31" s="147"/>
      <c r="G31" s="148"/>
      <c r="H31" s="218"/>
      <c r="I31" s="219"/>
    </row>
    <row r="32" spans="1:9" s="106" customFormat="1" ht="19.5" customHeight="1" x14ac:dyDescent="0.25">
      <c r="A32" s="116"/>
      <c r="B32" s="117"/>
      <c r="C32" s="118"/>
      <c r="D32" s="146"/>
      <c r="E32" s="147"/>
      <c r="F32" s="147"/>
      <c r="G32" s="148"/>
      <c r="H32" s="218"/>
      <c r="I32" s="219"/>
    </row>
    <row r="33" spans="1:9" s="106" customFormat="1" ht="19.5" customHeight="1" x14ac:dyDescent="0.25">
      <c r="A33" s="116"/>
      <c r="B33" s="117"/>
      <c r="C33" s="118"/>
      <c r="D33" s="146"/>
      <c r="E33" s="147"/>
      <c r="F33" s="147"/>
      <c r="G33" s="148"/>
      <c r="H33" s="218"/>
      <c r="I33" s="219"/>
    </row>
    <row r="34" spans="1:9" s="106" customFormat="1" ht="19.5" customHeight="1" x14ac:dyDescent="0.25">
      <c r="A34" s="116"/>
      <c r="B34" s="117"/>
      <c r="C34" s="118"/>
      <c r="D34" s="146"/>
      <c r="E34" s="147"/>
      <c r="F34" s="147"/>
      <c r="G34" s="148"/>
      <c r="H34" s="218"/>
      <c r="I34" s="219"/>
    </row>
    <row r="35" spans="1:9" s="106" customFormat="1" ht="19.5" customHeight="1" x14ac:dyDescent="0.25">
      <c r="A35" s="116"/>
      <c r="B35" s="117"/>
      <c r="C35" s="118"/>
      <c r="D35" s="146"/>
      <c r="E35" s="147"/>
      <c r="F35" s="147"/>
      <c r="G35" s="148"/>
      <c r="H35" s="218"/>
      <c r="I35" s="219"/>
    </row>
    <row r="36" spans="1:9" s="106" customFormat="1" ht="19.5" customHeight="1" x14ac:dyDescent="0.25">
      <c r="A36" s="116"/>
      <c r="B36" s="117"/>
      <c r="C36" s="118"/>
      <c r="D36" s="146"/>
      <c r="E36" s="147"/>
      <c r="F36" s="147"/>
      <c r="G36" s="148"/>
      <c r="H36" s="218"/>
      <c r="I36" s="219"/>
    </row>
    <row r="37" spans="1:9" s="106" customFormat="1" ht="19.5" customHeight="1" x14ac:dyDescent="0.25">
      <c r="A37" s="116"/>
      <c r="B37" s="117"/>
      <c r="C37" s="118"/>
      <c r="D37" s="146"/>
      <c r="E37" s="147"/>
      <c r="F37" s="147"/>
      <c r="G37" s="148"/>
      <c r="H37" s="218"/>
      <c r="I37" s="219"/>
    </row>
    <row r="38" spans="1:9" s="106" customFormat="1" ht="19.5" customHeight="1" thickBot="1" x14ac:dyDescent="0.3">
      <c r="A38" s="125"/>
      <c r="B38" s="126"/>
      <c r="C38" s="127"/>
      <c r="D38" s="149"/>
      <c r="E38" s="150"/>
      <c r="F38" s="150"/>
      <c r="G38" s="151"/>
      <c r="H38" s="218"/>
      <c r="I38" s="219"/>
    </row>
    <row r="39" spans="1:9" s="106" customFormat="1" ht="19.5" customHeight="1" x14ac:dyDescent="0.25">
      <c r="A39" s="209" t="s">
        <v>19</v>
      </c>
      <c r="B39" s="210"/>
      <c r="C39" s="210"/>
      <c r="D39" s="89" t="e">
        <f>AVERAGE(D9:D38)</f>
        <v>#DIV/0!</v>
      </c>
      <c r="E39" s="89" t="e">
        <f t="shared" ref="E39:G39" si="0">AVERAGE(E9:E38)</f>
        <v>#DIV/0!</v>
      </c>
      <c r="F39" s="89" t="e">
        <f t="shared" si="0"/>
        <v>#DIV/0!</v>
      </c>
      <c r="G39" s="152" t="e">
        <f t="shared" si="0"/>
        <v>#DIV/0!</v>
      </c>
      <c r="H39" s="218"/>
      <c r="I39" s="219"/>
    </row>
    <row r="40" spans="1:9" s="106" customFormat="1" ht="19.5" customHeight="1" x14ac:dyDescent="0.25">
      <c r="A40" s="211" t="s">
        <v>24</v>
      </c>
      <c r="B40" s="212"/>
      <c r="C40" s="212"/>
      <c r="D40" s="90">
        <f>MIN(D9:D38)</f>
        <v>0</v>
      </c>
      <c r="E40" s="90">
        <f t="shared" ref="E40:G40" si="1">MIN(E9:E38)</f>
        <v>0</v>
      </c>
      <c r="F40" s="90">
        <f t="shared" si="1"/>
        <v>0</v>
      </c>
      <c r="G40" s="153">
        <f t="shared" si="1"/>
        <v>0</v>
      </c>
      <c r="H40" s="218"/>
      <c r="I40" s="219"/>
    </row>
    <row r="41" spans="1:9" ht="19.5" customHeight="1" thickBot="1" x14ac:dyDescent="0.3">
      <c r="A41" s="207" t="s">
        <v>25</v>
      </c>
      <c r="B41" s="208"/>
      <c r="C41" s="208"/>
      <c r="D41" s="91">
        <f>MAX(D9:D38)</f>
        <v>0</v>
      </c>
      <c r="E41" s="91">
        <f t="shared" ref="E41:G41" si="2">MAX(E9:E38)</f>
        <v>0</v>
      </c>
      <c r="F41" s="91">
        <f t="shared" si="2"/>
        <v>0</v>
      </c>
      <c r="G41" s="154">
        <f t="shared" si="2"/>
        <v>0</v>
      </c>
      <c r="H41" s="204"/>
      <c r="I41" s="220"/>
    </row>
    <row r="42" spans="1:9" s="43" customFormat="1" ht="16.5" customHeight="1" x14ac:dyDescent="0.25">
      <c r="A42" s="92" t="s">
        <v>13</v>
      </c>
      <c r="B42" s="156"/>
      <c r="C42" s="156"/>
      <c r="D42" s="92" t="s">
        <v>16</v>
      </c>
      <c r="F42" s="93"/>
      <c r="G42" s="46" t="s">
        <v>17</v>
      </c>
      <c r="I42" s="95" t="s">
        <v>18</v>
      </c>
    </row>
    <row r="43" spans="1:9" s="43" customFormat="1" ht="16.5" customHeight="1" x14ac:dyDescent="0.25">
      <c r="A43" s="96"/>
      <c r="B43" s="157"/>
      <c r="C43" s="157"/>
      <c r="D43" s="92"/>
      <c r="F43" s="93"/>
      <c r="G43" s="94"/>
      <c r="I43" s="95"/>
    </row>
    <row r="44" spans="1:9" s="45" customFormat="1" ht="16.5" customHeight="1" x14ac:dyDescent="0.25">
      <c r="A44" s="169" t="s">
        <v>14</v>
      </c>
      <c r="B44" s="169"/>
      <c r="C44" s="169"/>
      <c r="D44" s="97"/>
      <c r="E44" s="98" t="s">
        <v>123</v>
      </c>
      <c r="F44" s="94">
        <f>Page1!F44</f>
        <v>461343000</v>
      </c>
    </row>
    <row r="45" spans="1:9" s="45" customFormat="1" ht="16.5" customHeight="1" x14ac:dyDescent="0.25">
      <c r="A45" s="169" t="s">
        <v>15</v>
      </c>
      <c r="B45" s="169"/>
      <c r="C45" s="169"/>
      <c r="D45" s="97"/>
      <c r="H45" s="157" t="s">
        <v>28</v>
      </c>
      <c r="I45" s="157"/>
    </row>
  </sheetData>
  <mergeCells count="20">
    <mergeCell ref="A45:C45"/>
    <mergeCell ref="H45:I45"/>
    <mergeCell ref="A6:C6"/>
    <mergeCell ref="D6:G6"/>
    <mergeCell ref="H6:I41"/>
    <mergeCell ref="A7:C8"/>
    <mergeCell ref="D7:D8"/>
    <mergeCell ref="E7:E8"/>
    <mergeCell ref="F7:F8"/>
    <mergeCell ref="G7:G8"/>
    <mergeCell ref="A1:H1"/>
    <mergeCell ref="A2:H2"/>
    <mergeCell ref="B4:C4"/>
    <mergeCell ref="B5:C5"/>
    <mergeCell ref="A44:C44"/>
    <mergeCell ref="A39:C39"/>
    <mergeCell ref="A40:C40"/>
    <mergeCell ref="A41:C41"/>
    <mergeCell ref="B42:C42"/>
    <mergeCell ref="B43:C43"/>
  </mergeCells>
  <conditionalFormatting sqref="D9:D38">
    <cfRule type="cellIs" dxfId="4" priority="6" operator="notBetween">
      <formula>90.6</formula>
      <formula>98.6</formula>
    </cfRule>
  </conditionalFormatting>
  <conditionalFormatting sqref="D39:G41">
    <cfRule type="cellIs" dxfId="3" priority="1" operator="notBetween">
      <formula>15</formula>
      <formula>18</formula>
    </cfRule>
  </conditionalFormatting>
  <conditionalFormatting sqref="E9:E38">
    <cfRule type="cellIs" dxfId="2" priority="5" operator="notBetween">
      <formula>-5.1</formula>
      <formula>2.9</formula>
    </cfRule>
  </conditionalFormatting>
  <conditionalFormatting sqref="F9:F38">
    <cfRule type="cellIs" dxfId="1" priority="4" operator="notBetween">
      <formula>-3.6</formula>
      <formula>4.4</formula>
    </cfRule>
  </conditionalFormatting>
  <conditionalFormatting sqref="G9:G38">
    <cfRule type="cellIs" dxfId="0" priority="2" operator="notBetween">
      <formula>0</formula>
      <formula>5</formula>
    </cfRule>
  </conditionalFormatting>
  <pageMargins left="1.1023622047244095" right="0" top="0" bottom="0" header="0.31496062992125984" footer="0.31496062992125984"/>
  <pageSetup paperSize="9"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698A-0923-4663-AFD9-DCB67F959C59}">
  <sheetPr>
    <pageSetUpPr fitToPage="1"/>
  </sheetPr>
  <dimension ref="A1:G45"/>
  <sheetViews>
    <sheetView view="pageBreakPreview" zoomScaleNormal="100" zoomScaleSheetLayoutView="100" workbookViewId="0">
      <selection activeCell="C14" sqref="C14"/>
    </sheetView>
  </sheetViews>
  <sheetFormatPr defaultRowHeight="15" x14ac:dyDescent="0.25"/>
  <cols>
    <col min="1" max="2" width="21.42578125" style="2" customWidth="1"/>
    <col min="3" max="5" width="12.85546875" style="2" customWidth="1"/>
    <col min="6" max="6" width="17.140625" style="2" customWidth="1"/>
    <col min="7" max="7" width="21.42578125" style="2" customWidth="1"/>
    <col min="8" max="16384" width="9.140625" style="39"/>
  </cols>
  <sheetData>
    <row r="1" spans="1:7" s="2" customFormat="1" x14ac:dyDescent="0.25">
      <c r="A1" s="294" t="s">
        <v>39</v>
      </c>
      <c r="B1" s="295"/>
      <c r="C1" s="295"/>
      <c r="D1" s="295"/>
      <c r="E1" s="295"/>
      <c r="F1" s="295"/>
      <c r="G1" s="296"/>
    </row>
    <row r="2" spans="1:7" s="2" customFormat="1" x14ac:dyDescent="0.25">
      <c r="A2" s="3"/>
      <c r="B2" s="4"/>
      <c r="C2" s="4"/>
      <c r="D2" s="4"/>
      <c r="E2" s="4"/>
      <c r="F2" s="4"/>
      <c r="G2" s="5" t="s">
        <v>40</v>
      </c>
    </row>
    <row r="3" spans="1:7" s="2" customFormat="1" ht="19.5" customHeight="1" x14ac:dyDescent="0.25">
      <c r="A3" s="297" t="s">
        <v>41</v>
      </c>
      <c r="B3" s="298"/>
      <c r="C3" s="298"/>
      <c r="D3" s="298"/>
      <c r="E3" s="298"/>
      <c r="F3" s="298"/>
      <c r="G3" s="299"/>
    </row>
    <row r="4" spans="1:7" s="2" customFormat="1" ht="19.5" customHeight="1" x14ac:dyDescent="0.25">
      <c r="A4" s="239" t="s">
        <v>42</v>
      </c>
      <c r="B4" s="240"/>
      <c r="C4" s="240"/>
      <c r="D4" s="240"/>
      <c r="E4" s="240"/>
      <c r="F4" s="240"/>
      <c r="G4" s="241"/>
    </row>
    <row r="5" spans="1:7" s="2" customFormat="1" ht="19.5" customHeight="1" x14ac:dyDescent="0.25">
      <c r="A5" s="300" t="s">
        <v>43</v>
      </c>
      <c r="B5" s="301"/>
      <c r="C5" s="301"/>
      <c r="D5" s="301"/>
      <c r="E5" s="301"/>
      <c r="F5" s="301"/>
      <c r="G5" s="302"/>
    </row>
    <row r="6" spans="1:7" s="2" customFormat="1" ht="16.5" customHeight="1" x14ac:dyDescent="0.25">
      <c r="A6" s="6" t="s">
        <v>44</v>
      </c>
      <c r="B6" s="7" t="s">
        <v>45</v>
      </c>
      <c r="C6" s="8" t="s">
        <v>4</v>
      </c>
      <c r="D6" s="249" t="s">
        <v>46</v>
      </c>
      <c r="E6" s="251"/>
      <c r="F6" s="274" t="s">
        <v>47</v>
      </c>
      <c r="G6" s="278">
        <f>Page1!I4</f>
        <v>0</v>
      </c>
    </row>
    <row r="7" spans="1:7" s="2" customFormat="1" ht="16.5" customHeight="1" x14ac:dyDescent="0.25">
      <c r="A7" s="6" t="s">
        <v>48</v>
      </c>
      <c r="B7" s="9"/>
      <c r="C7" s="8" t="s">
        <v>49</v>
      </c>
      <c r="D7" s="249">
        <f>Page1!E5</f>
        <v>0</v>
      </c>
      <c r="E7" s="251"/>
      <c r="F7" s="274"/>
      <c r="G7" s="303"/>
    </row>
    <row r="8" spans="1:7" s="2" customFormat="1" ht="37.5" customHeight="1" x14ac:dyDescent="0.25">
      <c r="A8" s="6" t="s">
        <v>50</v>
      </c>
      <c r="B8" s="10">
        <f>Page1!B4</f>
        <v>0</v>
      </c>
      <c r="C8" s="8" t="s">
        <v>51</v>
      </c>
      <c r="D8" s="274">
        <f>Page1!G5</f>
        <v>0</v>
      </c>
      <c r="E8" s="274"/>
      <c r="F8" s="275" t="s">
        <v>8</v>
      </c>
      <c r="G8" s="278">
        <f>Page1!I5</f>
        <v>0</v>
      </c>
    </row>
    <row r="9" spans="1:7" s="2" customFormat="1" ht="16.5" customHeight="1" x14ac:dyDescent="0.25">
      <c r="A9" s="11" t="s">
        <v>52</v>
      </c>
      <c r="B9" s="12">
        <f>Page1!F44</f>
        <v>461343000</v>
      </c>
      <c r="C9" s="275" t="s">
        <v>53</v>
      </c>
      <c r="D9" s="281" t="s">
        <v>54</v>
      </c>
      <c r="E9" s="282"/>
      <c r="F9" s="276"/>
      <c r="G9" s="279"/>
    </row>
    <row r="10" spans="1:7" s="2" customFormat="1" ht="15.75" thickBot="1" x14ac:dyDescent="0.3">
      <c r="A10" s="13" t="s">
        <v>55</v>
      </c>
      <c r="B10" s="14">
        <f>Page1!B5</f>
        <v>0</v>
      </c>
      <c r="C10" s="277"/>
      <c r="D10" s="283"/>
      <c r="E10" s="284"/>
      <c r="F10" s="277"/>
      <c r="G10" s="280"/>
    </row>
    <row r="11" spans="1:7" s="2" customFormat="1" ht="16.5" customHeight="1" x14ac:dyDescent="0.25">
      <c r="A11" s="285" t="s">
        <v>56</v>
      </c>
      <c r="B11" s="287" t="s">
        <v>57</v>
      </c>
      <c r="C11" s="289" t="s">
        <v>11</v>
      </c>
      <c r="D11" s="290"/>
      <c r="E11" s="291"/>
      <c r="F11" s="287" t="s">
        <v>58</v>
      </c>
      <c r="G11" s="292" t="s">
        <v>59</v>
      </c>
    </row>
    <row r="12" spans="1:7" s="2" customFormat="1" ht="16.5" customHeight="1" thickBot="1" x14ac:dyDescent="0.3">
      <c r="A12" s="286"/>
      <c r="B12" s="288"/>
      <c r="C12" s="15" t="s">
        <v>60</v>
      </c>
      <c r="D12" s="15" t="s">
        <v>61</v>
      </c>
      <c r="E12" s="15" t="s">
        <v>62</v>
      </c>
      <c r="F12" s="288"/>
      <c r="G12" s="293"/>
    </row>
    <row r="13" spans="1:7" s="2" customFormat="1" ht="16.5" customHeight="1" x14ac:dyDescent="0.25">
      <c r="A13" s="16" t="s">
        <v>63</v>
      </c>
      <c r="B13" s="17" t="s">
        <v>64</v>
      </c>
      <c r="C13" s="18">
        <v>17</v>
      </c>
      <c r="D13" s="18">
        <v>18</v>
      </c>
      <c r="E13" s="18">
        <v>20</v>
      </c>
      <c r="F13" s="19" t="e">
        <f>Page1!D39</f>
        <v>#DIV/0!</v>
      </c>
      <c r="G13" s="27" t="s">
        <v>65</v>
      </c>
    </row>
    <row r="14" spans="1:7" s="2" customFormat="1" ht="16.5" customHeight="1" x14ac:dyDescent="0.25">
      <c r="A14" s="20" t="s">
        <v>66</v>
      </c>
      <c r="B14" s="21" t="s">
        <v>67</v>
      </c>
      <c r="C14" s="22">
        <v>18</v>
      </c>
      <c r="D14" s="22">
        <v>23</v>
      </c>
      <c r="E14" s="22">
        <v>28</v>
      </c>
      <c r="F14" s="23" t="e">
        <f>Page1!E39</f>
        <v>#DIV/0!</v>
      </c>
      <c r="G14" s="24" t="s">
        <v>68</v>
      </c>
    </row>
    <row r="15" spans="1:7" s="2" customFormat="1" ht="16.5" customHeight="1" x14ac:dyDescent="0.25">
      <c r="A15" s="20" t="s">
        <v>69</v>
      </c>
      <c r="B15" s="21" t="s">
        <v>70</v>
      </c>
      <c r="C15" s="22">
        <v>300</v>
      </c>
      <c r="D15" s="22" t="s">
        <v>71</v>
      </c>
      <c r="E15" s="22" t="s">
        <v>71</v>
      </c>
      <c r="F15" s="25" t="e">
        <f>Page1!I39</f>
        <v>#DIV/0!</v>
      </c>
      <c r="G15" s="273" t="s">
        <v>72</v>
      </c>
    </row>
    <row r="16" spans="1:7" s="2" customFormat="1" ht="16.5" customHeight="1" x14ac:dyDescent="0.25">
      <c r="A16" s="20" t="s">
        <v>73</v>
      </c>
      <c r="B16" s="21" t="s">
        <v>70</v>
      </c>
      <c r="C16" s="22">
        <v>300</v>
      </c>
      <c r="D16" s="22" t="s">
        <v>71</v>
      </c>
      <c r="E16" s="22" t="s">
        <v>71</v>
      </c>
      <c r="F16" s="25" t="e">
        <f>Page2!F41</f>
        <v>#DIV/0!</v>
      </c>
      <c r="G16" s="199"/>
    </row>
    <row r="17" spans="1:7" s="2" customFormat="1" ht="16.5" customHeight="1" x14ac:dyDescent="0.25">
      <c r="A17" s="20" t="s">
        <v>74</v>
      </c>
      <c r="B17" s="21" t="s">
        <v>70</v>
      </c>
      <c r="C17" s="22">
        <v>900</v>
      </c>
      <c r="D17" s="22" t="s">
        <v>71</v>
      </c>
      <c r="E17" s="22">
        <v>1200</v>
      </c>
      <c r="F17" s="25" t="e">
        <f>Page1!G39</f>
        <v>#DIV/0!</v>
      </c>
      <c r="G17" s="199"/>
    </row>
    <row r="18" spans="1:7" s="2" customFormat="1" ht="16.5" customHeight="1" x14ac:dyDescent="0.25">
      <c r="A18" s="20" t="s">
        <v>75</v>
      </c>
      <c r="B18" s="21" t="s">
        <v>70</v>
      </c>
      <c r="C18" s="22">
        <v>700</v>
      </c>
      <c r="D18" s="22" t="s">
        <v>71</v>
      </c>
      <c r="E18" s="22">
        <v>1000</v>
      </c>
      <c r="F18" s="25" t="e">
        <f>Page2!D41</f>
        <v>#DIV/0!</v>
      </c>
      <c r="G18" s="199"/>
    </row>
    <row r="19" spans="1:7" s="2" customFormat="1" ht="16.5" customHeight="1" x14ac:dyDescent="0.25">
      <c r="A19" s="20" t="s">
        <v>76</v>
      </c>
      <c r="B19" s="21" t="s">
        <v>77</v>
      </c>
      <c r="C19" s="22">
        <v>350</v>
      </c>
      <c r="D19" s="22" t="s">
        <v>71</v>
      </c>
      <c r="E19" s="22" t="s">
        <v>71</v>
      </c>
      <c r="F19" s="25" t="e">
        <f>Page1!H39</f>
        <v>#DIV/0!</v>
      </c>
      <c r="G19" s="199"/>
    </row>
    <row r="20" spans="1:7" s="2" customFormat="1" ht="16.5" customHeight="1" x14ac:dyDescent="0.25">
      <c r="A20" s="20" t="s">
        <v>78</v>
      </c>
      <c r="B20" s="21" t="s">
        <v>77</v>
      </c>
      <c r="C20" s="22">
        <v>400</v>
      </c>
      <c r="D20" s="22" t="s">
        <v>71</v>
      </c>
      <c r="E20" s="22" t="s">
        <v>71</v>
      </c>
      <c r="F20" s="25" t="e">
        <f>Page2!E41</f>
        <v>#DIV/0!</v>
      </c>
      <c r="G20" s="199"/>
    </row>
    <row r="21" spans="1:7" s="2" customFormat="1" ht="16.5" customHeight="1" x14ac:dyDescent="0.25">
      <c r="A21" s="20" t="s">
        <v>79</v>
      </c>
      <c r="B21" s="21" t="s">
        <v>71</v>
      </c>
      <c r="C21" s="26">
        <v>0.3</v>
      </c>
      <c r="D21" s="26">
        <v>0.45</v>
      </c>
      <c r="E21" s="26">
        <v>0.6</v>
      </c>
      <c r="F21" s="26" t="e">
        <f>Page1!F39</f>
        <v>#DIV/0!</v>
      </c>
      <c r="G21" s="199"/>
    </row>
    <row r="22" spans="1:7" s="2" customFormat="1" ht="16.5" customHeight="1" x14ac:dyDescent="0.25">
      <c r="A22" s="20" t="s">
        <v>80</v>
      </c>
      <c r="B22" s="21" t="s">
        <v>81</v>
      </c>
      <c r="C22" s="22" t="s">
        <v>71</v>
      </c>
      <c r="D22" s="25">
        <v>165</v>
      </c>
      <c r="E22" s="25">
        <v>168</v>
      </c>
      <c r="F22" s="25" t="e">
        <f>Page2!H41</f>
        <v>#DIV/0!</v>
      </c>
      <c r="G22" s="24" t="s">
        <v>82</v>
      </c>
    </row>
    <row r="23" spans="1:7" s="2" customFormat="1" ht="16.5" customHeight="1" x14ac:dyDescent="0.25">
      <c r="A23" s="20" t="s">
        <v>83</v>
      </c>
      <c r="B23" s="21" t="s">
        <v>84</v>
      </c>
      <c r="C23" s="25">
        <v>6000</v>
      </c>
      <c r="D23" s="22" t="s">
        <v>71</v>
      </c>
      <c r="E23" s="22" t="s">
        <v>71</v>
      </c>
      <c r="F23" s="25">
        <v>6000</v>
      </c>
      <c r="G23" s="24" t="s">
        <v>85</v>
      </c>
    </row>
    <row r="24" spans="1:7" s="2" customFormat="1" ht="16.5" customHeight="1" thickBot="1" x14ac:dyDescent="0.3">
      <c r="A24" s="28" t="s">
        <v>86</v>
      </c>
      <c r="B24" s="29" t="s">
        <v>81</v>
      </c>
      <c r="C24" s="30">
        <v>410</v>
      </c>
      <c r="D24" s="30">
        <v>430</v>
      </c>
      <c r="E24" s="31">
        <v>450</v>
      </c>
      <c r="F24" s="31" t="e">
        <f>Page2!I41</f>
        <v>#DIV/0!</v>
      </c>
      <c r="G24" s="32" t="s">
        <v>82</v>
      </c>
    </row>
    <row r="25" spans="1:7" s="2" customFormat="1" ht="16.5" customHeight="1" thickBot="1" x14ac:dyDescent="0.3">
      <c r="A25" s="267" t="s">
        <v>87</v>
      </c>
      <c r="B25" s="268"/>
      <c r="C25" s="268"/>
      <c r="D25" s="268"/>
      <c r="E25" s="268"/>
      <c r="F25" s="268"/>
      <c r="G25" s="269"/>
    </row>
    <row r="26" spans="1:7" s="2" customFormat="1" ht="16.5" customHeight="1" x14ac:dyDescent="0.25">
      <c r="A26" s="247" t="s">
        <v>88</v>
      </c>
      <c r="B26" s="248"/>
      <c r="C26" s="270" t="s">
        <v>89</v>
      </c>
      <c r="D26" s="271"/>
      <c r="E26" s="272"/>
      <c r="F26" s="33" t="s">
        <v>90</v>
      </c>
      <c r="G26" s="27" t="s">
        <v>91</v>
      </c>
    </row>
    <row r="27" spans="1:7" s="2" customFormat="1" ht="16.5" customHeight="1" x14ac:dyDescent="0.25">
      <c r="A27" s="252" t="s">
        <v>92</v>
      </c>
      <c r="B27" s="251"/>
      <c r="C27" s="261" t="s">
        <v>93</v>
      </c>
      <c r="D27" s="262"/>
      <c r="E27" s="263"/>
      <c r="F27" s="34" t="s">
        <v>90</v>
      </c>
      <c r="G27" s="24" t="s">
        <v>94</v>
      </c>
    </row>
    <row r="28" spans="1:7" s="2" customFormat="1" ht="16.5" customHeight="1" x14ac:dyDescent="0.25">
      <c r="A28" s="252" t="s">
        <v>95</v>
      </c>
      <c r="B28" s="251"/>
      <c r="C28" s="261" t="s">
        <v>96</v>
      </c>
      <c r="D28" s="262"/>
      <c r="E28" s="263"/>
      <c r="F28" s="34" t="s">
        <v>90</v>
      </c>
      <c r="G28" s="27" t="s">
        <v>91</v>
      </c>
    </row>
    <row r="29" spans="1:7" s="2" customFormat="1" ht="16.5" customHeight="1" x14ac:dyDescent="0.25">
      <c r="A29" s="252" t="s">
        <v>97</v>
      </c>
      <c r="B29" s="251"/>
      <c r="C29" s="261" t="s">
        <v>98</v>
      </c>
      <c r="D29" s="262"/>
      <c r="E29" s="263"/>
      <c r="F29" s="34" t="s">
        <v>90</v>
      </c>
      <c r="G29" s="24" t="s">
        <v>99</v>
      </c>
    </row>
    <row r="30" spans="1:7" s="2" customFormat="1" ht="16.5" customHeight="1" x14ac:dyDescent="0.25">
      <c r="A30" s="252" t="s">
        <v>100</v>
      </c>
      <c r="B30" s="251"/>
      <c r="C30" s="261" t="s">
        <v>101</v>
      </c>
      <c r="D30" s="262"/>
      <c r="E30" s="263"/>
      <c r="F30" s="34" t="s">
        <v>90</v>
      </c>
      <c r="G30" s="24" t="s">
        <v>94</v>
      </c>
    </row>
    <row r="31" spans="1:7" s="2" customFormat="1" ht="16.5" customHeight="1" thickBot="1" x14ac:dyDescent="0.3">
      <c r="A31" s="252" t="s">
        <v>102</v>
      </c>
      <c r="B31" s="251"/>
      <c r="C31" s="261" t="s">
        <v>103</v>
      </c>
      <c r="D31" s="262"/>
      <c r="E31" s="263"/>
      <c r="F31" s="34" t="s">
        <v>90</v>
      </c>
      <c r="G31" s="35" t="s">
        <v>104</v>
      </c>
    </row>
    <row r="32" spans="1:7" s="2" customFormat="1" ht="33" customHeight="1" thickBot="1" x14ac:dyDescent="0.3">
      <c r="A32" s="253" t="s">
        <v>105</v>
      </c>
      <c r="B32" s="254"/>
      <c r="C32" s="264" t="s">
        <v>106</v>
      </c>
      <c r="D32" s="265"/>
      <c r="E32" s="266"/>
      <c r="F32" s="36" t="s">
        <v>90</v>
      </c>
      <c r="G32" s="35" t="s">
        <v>104</v>
      </c>
    </row>
    <row r="33" spans="1:7" s="2" customFormat="1" ht="16.5" customHeight="1" thickBot="1" x14ac:dyDescent="0.3">
      <c r="A33" s="267" t="s">
        <v>107</v>
      </c>
      <c r="B33" s="268"/>
      <c r="C33" s="268"/>
      <c r="D33" s="268"/>
      <c r="E33" s="268"/>
      <c r="F33" s="268"/>
      <c r="G33" s="269"/>
    </row>
    <row r="34" spans="1:7" s="2" customFormat="1" ht="16.5" customHeight="1" x14ac:dyDescent="0.25">
      <c r="A34" s="257" t="s">
        <v>108</v>
      </c>
      <c r="B34" s="258"/>
      <c r="C34" s="259" t="s">
        <v>96</v>
      </c>
      <c r="D34" s="260"/>
      <c r="E34" s="258"/>
      <c r="F34" s="37" t="s">
        <v>90</v>
      </c>
      <c r="G34" s="27" t="s">
        <v>91</v>
      </c>
    </row>
    <row r="35" spans="1:7" s="2" customFormat="1" ht="16.5" customHeight="1" x14ac:dyDescent="0.25">
      <c r="A35" s="247" t="s">
        <v>109</v>
      </c>
      <c r="B35" s="248"/>
      <c r="C35" s="249" t="s">
        <v>110</v>
      </c>
      <c r="D35" s="250"/>
      <c r="E35" s="251"/>
      <c r="F35" s="22" t="s">
        <v>90</v>
      </c>
      <c r="G35" s="24" t="s">
        <v>94</v>
      </c>
    </row>
    <row r="36" spans="1:7" s="2" customFormat="1" ht="16.5" customHeight="1" x14ac:dyDescent="0.25">
      <c r="A36" s="252" t="s">
        <v>111</v>
      </c>
      <c r="B36" s="251"/>
      <c r="C36" s="249" t="s">
        <v>112</v>
      </c>
      <c r="D36" s="250"/>
      <c r="E36" s="251"/>
      <c r="F36" s="22" t="s">
        <v>90</v>
      </c>
      <c r="G36" s="24" t="s">
        <v>94</v>
      </c>
    </row>
    <row r="37" spans="1:7" s="2" customFormat="1" ht="16.5" customHeight="1" thickBot="1" x14ac:dyDescent="0.3">
      <c r="A37" s="253" t="s">
        <v>113</v>
      </c>
      <c r="B37" s="254"/>
      <c r="C37" s="255" t="s">
        <v>114</v>
      </c>
      <c r="D37" s="256"/>
      <c r="E37" s="254"/>
      <c r="F37" s="1" t="s">
        <v>90</v>
      </c>
      <c r="G37" s="32" t="s">
        <v>82</v>
      </c>
    </row>
    <row r="38" spans="1:7" s="2" customFormat="1" ht="16.5" customHeight="1" x14ac:dyDescent="0.25">
      <c r="A38" s="230" t="s">
        <v>115</v>
      </c>
      <c r="B38" s="231"/>
      <c r="C38" s="232" t="s">
        <v>116</v>
      </c>
      <c r="D38" s="233"/>
      <c r="E38" s="234"/>
      <c r="F38" s="232" t="s">
        <v>117</v>
      </c>
      <c r="G38" s="234"/>
    </row>
    <row r="39" spans="1:7" s="2" customFormat="1" ht="123" customHeight="1" x14ac:dyDescent="0.25">
      <c r="A39" s="235"/>
      <c r="B39" s="236"/>
      <c r="C39" s="239"/>
      <c r="D39" s="240"/>
      <c r="E39" s="241"/>
      <c r="F39" s="242"/>
      <c r="G39" s="243"/>
    </row>
    <row r="40" spans="1:7" s="2" customFormat="1" ht="16.5" customHeight="1" thickBot="1" x14ac:dyDescent="0.3">
      <c r="A40" s="237"/>
      <c r="B40" s="238"/>
      <c r="C40" s="244" t="s">
        <v>16</v>
      </c>
      <c r="D40" s="245"/>
      <c r="E40" s="246"/>
      <c r="F40" s="244" t="s">
        <v>118</v>
      </c>
      <c r="G40" s="246"/>
    </row>
    <row r="41" spans="1:7" ht="16.5" customHeight="1" x14ac:dyDescent="0.25">
      <c r="A41" s="38"/>
      <c r="B41" s="38"/>
      <c r="C41" s="38"/>
      <c r="D41" s="38"/>
      <c r="E41" s="227"/>
      <c r="F41" s="227"/>
      <c r="G41" s="227"/>
    </row>
    <row r="42" spans="1:7" x14ac:dyDescent="0.25">
      <c r="A42" s="42" t="s">
        <v>119</v>
      </c>
      <c r="B42" s="40"/>
      <c r="C42" s="41"/>
      <c r="D42" s="38"/>
      <c r="E42" s="228"/>
      <c r="F42" s="228"/>
      <c r="G42" s="228"/>
    </row>
    <row r="44" spans="1:7" x14ac:dyDescent="0.25">
      <c r="A44" s="229" t="s">
        <v>120</v>
      </c>
      <c r="B44" s="229"/>
    </row>
    <row r="45" spans="1:7" x14ac:dyDescent="0.25">
      <c r="A45" s="229" t="s">
        <v>121</v>
      </c>
      <c r="B45" s="229"/>
    </row>
  </sheetData>
  <mergeCells count="55">
    <mergeCell ref="A1:G1"/>
    <mergeCell ref="A3:G3"/>
    <mergeCell ref="A4:G4"/>
    <mergeCell ref="A5:G5"/>
    <mergeCell ref="D6:E6"/>
    <mergeCell ref="F6:F7"/>
    <mergeCell ref="G6:G7"/>
    <mergeCell ref="D7:E7"/>
    <mergeCell ref="A11:A12"/>
    <mergeCell ref="B11:B12"/>
    <mergeCell ref="C11:E11"/>
    <mergeCell ref="F11:F12"/>
    <mergeCell ref="G11:G12"/>
    <mergeCell ref="G15:G21"/>
    <mergeCell ref="D8:E8"/>
    <mergeCell ref="F8:F10"/>
    <mergeCell ref="G8:G10"/>
    <mergeCell ref="C9:C10"/>
    <mergeCell ref="D9:E10"/>
    <mergeCell ref="A25:G25"/>
    <mergeCell ref="A26:B26"/>
    <mergeCell ref="C26:E26"/>
    <mergeCell ref="A27:B27"/>
    <mergeCell ref="C27:E27"/>
    <mergeCell ref="A34:B34"/>
    <mergeCell ref="C34:E34"/>
    <mergeCell ref="A28:B28"/>
    <mergeCell ref="C28:E28"/>
    <mergeCell ref="A29:B29"/>
    <mergeCell ref="C29:E29"/>
    <mergeCell ref="A30:B30"/>
    <mergeCell ref="C30:E30"/>
    <mergeCell ref="A31:B31"/>
    <mergeCell ref="C31:E31"/>
    <mergeCell ref="A32:B32"/>
    <mergeCell ref="C32:E32"/>
    <mergeCell ref="A33:G33"/>
    <mergeCell ref="A35:B35"/>
    <mergeCell ref="C35:E35"/>
    <mergeCell ref="A36:B36"/>
    <mergeCell ref="C36:E36"/>
    <mergeCell ref="A37:B37"/>
    <mergeCell ref="C37:E37"/>
    <mergeCell ref="E41:G41"/>
    <mergeCell ref="E42:G42"/>
    <mergeCell ref="A44:B44"/>
    <mergeCell ref="A45:B45"/>
    <mergeCell ref="A38:B38"/>
    <mergeCell ref="C38:E38"/>
    <mergeCell ref="F38:G38"/>
    <mergeCell ref="A39:B40"/>
    <mergeCell ref="C39:E39"/>
    <mergeCell ref="F39:G39"/>
    <mergeCell ref="C40:E40"/>
    <mergeCell ref="F40:G40"/>
  </mergeCells>
  <pageMargins left="0.39370078740157483" right="0.39370078740157483" top="0.74803149606299213" bottom="0.74803149606299213" header="0.31496062992125984" footer="0.31496062992125984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Page1</vt:lpstr>
      <vt:lpstr>Page2</vt:lpstr>
      <vt:lpstr>Page3</vt:lpstr>
      <vt:lpstr>COA Form</vt:lpstr>
      <vt:lpstr>Page1!Print_Area</vt:lpstr>
      <vt:lpstr>Page2!Print_Area</vt:lpstr>
      <vt:lpstr>Page3!Print_Area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2025-10-20T16:21:33Z</dcterms:modified>
</cp:coreProperties>
</file>