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r AI Projects\SwansonIndiaPortal\backend\templates\"/>
    </mc:Choice>
  </mc:AlternateContent>
  <xr:revisionPtr revIDLastSave="0" documentId="13_ncr:1_{802E53BE-F380-41D6-9686-50C7173B0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  <sheet name="Page2" sheetId="2" r:id="rId2"/>
    <sheet name="Page3" sheetId="5" r:id="rId3"/>
    <sheet name="Page4" sheetId="6" r:id="rId4"/>
    <sheet name="Page5" sheetId="7" r:id="rId5"/>
    <sheet name="21081576.001_01_COA" sheetId="9" r:id="rId6"/>
    <sheet name="Cpk " sheetId="8" r:id="rId7"/>
  </sheets>
  <externalReferences>
    <externalReference r:id="rId8"/>
  </externalReferences>
  <definedNames>
    <definedName name="_xlnm.Print_Area" localSheetId="0">Page1!$A$1:$O$44</definedName>
    <definedName name="_xlnm.Print_Area" localSheetId="1">Page2!#REF!</definedName>
    <definedName name="_xlnm.Print_Area" localSheetId="2">Page3!$A$1:$O$45</definedName>
    <definedName name="_xlnm.Print_Area" localSheetId="3">Page4!$A$1:$O$45</definedName>
    <definedName name="_xlnm.Print_Area" localSheetId="4">Page5!#REF!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M5" i="7" l="1"/>
  <c r="M4" i="7"/>
  <c r="M5" i="6"/>
  <c r="M4" i="6"/>
  <c r="N5" i="5"/>
  <c r="N4" i="5"/>
  <c r="J5" i="7"/>
  <c r="J4" i="7"/>
  <c r="J5" i="6"/>
  <c r="J4" i="6"/>
  <c r="J5" i="5"/>
  <c r="J4" i="5"/>
  <c r="G5" i="7"/>
  <c r="G4" i="7"/>
  <c r="G5" i="6"/>
  <c r="G4" i="6"/>
  <c r="G5" i="5"/>
  <c r="G4" i="5"/>
  <c r="B5" i="7"/>
  <c r="B4" i="7"/>
  <c r="B5" i="6"/>
  <c r="B4" i="6"/>
  <c r="B5" i="5"/>
  <c r="B4" i="5"/>
  <c r="N5" i="2"/>
  <c r="N4" i="2"/>
  <c r="J5" i="2"/>
  <c r="J4" i="2"/>
  <c r="G5" i="2"/>
  <c r="G4" i="2"/>
  <c r="B5" i="2"/>
  <c r="B4" i="2"/>
  <c r="C38" i="7"/>
  <c r="B38" i="7"/>
  <c r="A38" i="7"/>
  <c r="C37" i="7"/>
  <c r="B37" i="7"/>
  <c r="A37" i="7"/>
  <c r="C36" i="7"/>
  <c r="B36" i="7"/>
  <c r="A36" i="7"/>
  <c r="C35" i="7"/>
  <c r="B35" i="7"/>
  <c r="A35" i="7"/>
  <c r="C34" i="7"/>
  <c r="B34" i="7"/>
  <c r="A34" i="7"/>
  <c r="C33" i="7"/>
  <c r="B33" i="7"/>
  <c r="A33" i="7"/>
  <c r="C32" i="7"/>
  <c r="B32" i="7"/>
  <c r="A32" i="7"/>
  <c r="C31" i="7"/>
  <c r="B31" i="7"/>
  <c r="A31" i="7"/>
  <c r="C30" i="7"/>
  <c r="B30" i="7"/>
  <c r="A30" i="7"/>
  <c r="C29" i="7"/>
  <c r="B29" i="7"/>
  <c r="A29" i="7"/>
  <c r="C28" i="7"/>
  <c r="B28" i="7"/>
  <c r="A28" i="7"/>
  <c r="C27" i="7"/>
  <c r="B27" i="7"/>
  <c r="A27" i="7"/>
  <c r="C26" i="7"/>
  <c r="B26" i="7"/>
  <c r="A26" i="7"/>
  <c r="C25" i="7"/>
  <c r="B25" i="7"/>
  <c r="A25" i="7"/>
  <c r="C24" i="7"/>
  <c r="B24" i="7"/>
  <c r="A24" i="7"/>
  <c r="C23" i="7"/>
  <c r="B23" i="7"/>
  <c r="A23" i="7"/>
  <c r="C22" i="7"/>
  <c r="B22" i="7"/>
  <c r="A22" i="7"/>
  <c r="C21" i="7"/>
  <c r="B21" i="7"/>
  <c r="A21" i="7"/>
  <c r="C20" i="7"/>
  <c r="B20" i="7"/>
  <c r="A20" i="7"/>
  <c r="C19" i="7"/>
  <c r="B19" i="7"/>
  <c r="A19" i="7"/>
  <c r="C18" i="7"/>
  <c r="B18" i="7"/>
  <c r="A18" i="7"/>
  <c r="C17" i="7"/>
  <c r="B17" i="7"/>
  <c r="A17" i="7"/>
  <c r="C16" i="7"/>
  <c r="B16" i="7"/>
  <c r="A16" i="7"/>
  <c r="C15" i="7"/>
  <c r="B15" i="7"/>
  <c r="A15" i="7"/>
  <c r="C14" i="7"/>
  <c r="B14" i="7"/>
  <c r="A14" i="7"/>
  <c r="C13" i="7"/>
  <c r="B13" i="7"/>
  <c r="A13" i="7"/>
  <c r="C12" i="7"/>
  <c r="B12" i="7"/>
  <c r="A12" i="7"/>
  <c r="C11" i="7"/>
  <c r="B11" i="7"/>
  <c r="A11" i="7"/>
  <c r="C10" i="7"/>
  <c r="B10" i="7"/>
  <c r="A10" i="7"/>
  <c r="C9" i="7"/>
  <c r="B9" i="7"/>
  <c r="A9" i="7"/>
  <c r="C38" i="6"/>
  <c r="B38" i="6"/>
  <c r="A38" i="6"/>
  <c r="C37" i="6"/>
  <c r="B37" i="6"/>
  <c r="A37" i="6"/>
  <c r="C36" i="6"/>
  <c r="B36" i="6"/>
  <c r="A36" i="6"/>
  <c r="C35" i="6"/>
  <c r="B35" i="6"/>
  <c r="A35" i="6"/>
  <c r="C34" i="6"/>
  <c r="B34" i="6"/>
  <c r="A34" i="6"/>
  <c r="C33" i="6"/>
  <c r="B33" i="6"/>
  <c r="A33" i="6"/>
  <c r="C32" i="6"/>
  <c r="B32" i="6"/>
  <c r="A32" i="6"/>
  <c r="C31" i="6"/>
  <c r="B31" i="6"/>
  <c r="A31" i="6"/>
  <c r="C30" i="6"/>
  <c r="B30" i="6"/>
  <c r="A30" i="6"/>
  <c r="C29" i="6"/>
  <c r="B29" i="6"/>
  <c r="A29" i="6"/>
  <c r="C28" i="6"/>
  <c r="B28" i="6"/>
  <c r="A28" i="6"/>
  <c r="C27" i="6"/>
  <c r="B27" i="6"/>
  <c r="A27" i="6"/>
  <c r="C26" i="6"/>
  <c r="B26" i="6"/>
  <c r="A26" i="6"/>
  <c r="C25" i="6"/>
  <c r="B25" i="6"/>
  <c r="A25" i="6"/>
  <c r="C24" i="6"/>
  <c r="B24" i="6"/>
  <c r="A24" i="6"/>
  <c r="C23" i="6"/>
  <c r="B23" i="6"/>
  <c r="A23" i="6"/>
  <c r="C22" i="6"/>
  <c r="B22" i="6"/>
  <c r="A22" i="6"/>
  <c r="C21" i="6"/>
  <c r="B21" i="6"/>
  <c r="A21" i="6"/>
  <c r="C20" i="6"/>
  <c r="B20" i="6"/>
  <c r="A20" i="6"/>
  <c r="C19" i="6"/>
  <c r="B19" i="6"/>
  <c r="A19" i="6"/>
  <c r="C18" i="6"/>
  <c r="B18" i="6"/>
  <c r="A18" i="6"/>
  <c r="C17" i="6"/>
  <c r="B17" i="6"/>
  <c r="A17" i="6"/>
  <c r="C16" i="6"/>
  <c r="B16" i="6"/>
  <c r="A16" i="6"/>
  <c r="C15" i="6"/>
  <c r="B15" i="6"/>
  <c r="A15" i="6"/>
  <c r="C14" i="6"/>
  <c r="B14" i="6"/>
  <c r="A14" i="6"/>
  <c r="C13" i="6"/>
  <c r="B13" i="6"/>
  <c r="A13" i="6"/>
  <c r="C12" i="6"/>
  <c r="B12" i="6"/>
  <c r="A12" i="6"/>
  <c r="C11" i="6"/>
  <c r="B11" i="6"/>
  <c r="A11" i="6"/>
  <c r="C10" i="6"/>
  <c r="B10" i="6"/>
  <c r="A10" i="6"/>
  <c r="C9" i="6"/>
  <c r="B9" i="6"/>
  <c r="A9" i="6"/>
  <c r="C38" i="5"/>
  <c r="B38" i="5"/>
  <c r="A38" i="5"/>
  <c r="C37" i="5"/>
  <c r="B37" i="5"/>
  <c r="A37" i="5"/>
  <c r="C36" i="5"/>
  <c r="B36" i="5"/>
  <c r="A36" i="5"/>
  <c r="C35" i="5"/>
  <c r="B35" i="5"/>
  <c r="A35" i="5"/>
  <c r="C34" i="5"/>
  <c r="B34" i="5"/>
  <c r="A34" i="5"/>
  <c r="C33" i="5"/>
  <c r="B33" i="5"/>
  <c r="A33" i="5"/>
  <c r="C32" i="5"/>
  <c r="B32" i="5"/>
  <c r="A32" i="5"/>
  <c r="C31" i="5"/>
  <c r="B31" i="5"/>
  <c r="A31" i="5"/>
  <c r="C30" i="5"/>
  <c r="B30" i="5"/>
  <c r="A30" i="5"/>
  <c r="C29" i="5"/>
  <c r="B29" i="5"/>
  <c r="A29" i="5"/>
  <c r="C28" i="5"/>
  <c r="B28" i="5"/>
  <c r="A28" i="5"/>
  <c r="C27" i="5"/>
  <c r="B27" i="5"/>
  <c r="A27" i="5"/>
  <c r="C26" i="5"/>
  <c r="B26" i="5"/>
  <c r="A26" i="5"/>
  <c r="C25" i="5"/>
  <c r="B25" i="5"/>
  <c r="A25" i="5"/>
  <c r="C24" i="5"/>
  <c r="B24" i="5"/>
  <c r="A24" i="5"/>
  <c r="C23" i="5"/>
  <c r="B23" i="5"/>
  <c r="A23" i="5"/>
  <c r="C22" i="5"/>
  <c r="B22" i="5"/>
  <c r="A22" i="5"/>
  <c r="C21" i="5"/>
  <c r="B21" i="5"/>
  <c r="A21" i="5"/>
  <c r="C20" i="5"/>
  <c r="B20" i="5"/>
  <c r="A20" i="5"/>
  <c r="C19" i="5"/>
  <c r="B19" i="5"/>
  <c r="A19" i="5"/>
  <c r="C18" i="5"/>
  <c r="B18" i="5"/>
  <c r="A18" i="5"/>
  <c r="C17" i="5"/>
  <c r="B17" i="5"/>
  <c r="A17" i="5"/>
  <c r="C16" i="5"/>
  <c r="B16" i="5"/>
  <c r="A16" i="5"/>
  <c r="C15" i="5"/>
  <c r="B15" i="5"/>
  <c r="A15" i="5"/>
  <c r="C14" i="5"/>
  <c r="B14" i="5"/>
  <c r="A14" i="5"/>
  <c r="C13" i="5"/>
  <c r="B13" i="5"/>
  <c r="A13" i="5"/>
  <c r="C12" i="5"/>
  <c r="B12" i="5"/>
  <c r="A12" i="5"/>
  <c r="C11" i="5"/>
  <c r="B11" i="5"/>
  <c r="A11" i="5"/>
  <c r="C10" i="5"/>
  <c r="B10" i="5"/>
  <c r="A10" i="5"/>
  <c r="C9" i="5"/>
  <c r="B9" i="5"/>
  <c r="A9" i="5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C9" i="2"/>
  <c r="B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9" i="2"/>
  <c r="K5" i="8" a="1"/>
  <c r="K5" i="8" s="1"/>
  <c r="M5" i="8"/>
  <c r="N5" i="8"/>
  <c r="Q5" i="8"/>
  <c r="R5" i="8"/>
  <c r="U5" i="8"/>
  <c r="V5" i="8"/>
  <c r="Y5" i="8"/>
  <c r="Z5" i="8"/>
  <c r="AC5" i="8"/>
  <c r="AD5" i="8"/>
  <c r="AG5" i="8"/>
  <c r="AH5" i="8"/>
  <c r="AK5" i="8"/>
  <c r="AL5" i="8"/>
  <c r="K4" i="8" a="1"/>
  <c r="K4" i="8" s="1"/>
  <c r="M4" i="8"/>
  <c r="N4" i="8"/>
  <c r="Q4" i="8"/>
  <c r="R4" i="8"/>
  <c r="U4" i="8"/>
  <c r="V4" i="8"/>
  <c r="Y4" i="8"/>
  <c r="Z4" i="8"/>
  <c r="AC4" i="8"/>
  <c r="AD4" i="8"/>
  <c r="AG4" i="8"/>
  <c r="AH4" i="8"/>
  <c r="AK4" i="8"/>
  <c r="AL4" i="8"/>
  <c r="K17" i="8" a="1"/>
  <c r="K17" i="8" s="1"/>
  <c r="M17" i="8"/>
  <c r="N17" i="8"/>
  <c r="Q17" i="8"/>
  <c r="R17" i="8"/>
  <c r="U17" i="8"/>
  <c r="V17" i="8"/>
  <c r="Y17" i="8"/>
  <c r="Z17" i="8"/>
  <c r="AC17" i="8"/>
  <c r="AD17" i="8"/>
  <c r="AG17" i="8"/>
  <c r="AH17" i="8"/>
  <c r="AK17" i="8"/>
  <c r="AL17" i="8"/>
  <c r="K16" i="8" a="1"/>
  <c r="K16" i="8" s="1"/>
  <c r="L16" i="8"/>
  <c r="M16" i="8"/>
  <c r="N16" i="8"/>
  <c r="P16" i="8"/>
  <c r="Q16" i="8"/>
  <c r="R16" i="8"/>
  <c r="T16" i="8"/>
  <c r="U16" i="8"/>
  <c r="V16" i="8"/>
  <c r="X16" i="8"/>
  <c r="Y16" i="8"/>
  <c r="Z16" i="8"/>
  <c r="AB16" i="8"/>
  <c r="AC16" i="8"/>
  <c r="AD16" i="8"/>
  <c r="AF16" i="8"/>
  <c r="AG16" i="8"/>
  <c r="AH16" i="8"/>
  <c r="AJ16" i="8"/>
  <c r="AK16" i="8"/>
  <c r="AL16" i="8"/>
  <c r="AN16" i="8"/>
  <c r="K15" i="8" a="1"/>
  <c r="K15" i="8" s="1"/>
  <c r="M15" i="8"/>
  <c r="N15" i="8"/>
  <c r="Q15" i="8"/>
  <c r="R15" i="8"/>
  <c r="U15" i="8"/>
  <c r="V15" i="8"/>
  <c r="Y15" i="8"/>
  <c r="Z15" i="8"/>
  <c r="AC15" i="8"/>
  <c r="AD15" i="8"/>
  <c r="AG15" i="8"/>
  <c r="AH15" i="8"/>
  <c r="AK15" i="8"/>
  <c r="AL15" i="8"/>
  <c r="K14" i="8" a="1"/>
  <c r="K14" i="8" s="1"/>
  <c r="M14" i="8"/>
  <c r="N14" i="8"/>
  <c r="Q14" i="8"/>
  <c r="R14" i="8"/>
  <c r="U14" i="8"/>
  <c r="V14" i="8"/>
  <c r="Y14" i="8"/>
  <c r="Z14" i="8"/>
  <c r="AC14" i="8"/>
  <c r="AD14" i="8"/>
  <c r="AG14" i="8"/>
  <c r="AH14" i="8"/>
  <c r="AK14" i="8"/>
  <c r="AL14" i="8"/>
  <c r="K13" i="8" a="1"/>
  <c r="K13" i="8" s="1"/>
  <c r="M13" i="8"/>
  <c r="N13" i="8"/>
  <c r="Q13" i="8"/>
  <c r="R13" i="8"/>
  <c r="U13" i="8"/>
  <c r="V13" i="8"/>
  <c r="Y13" i="8"/>
  <c r="Z13" i="8"/>
  <c r="AC13" i="8"/>
  <c r="AD13" i="8"/>
  <c r="AG13" i="8"/>
  <c r="AH13" i="8"/>
  <c r="AK13" i="8"/>
  <c r="AL13" i="8"/>
  <c r="K12" i="8" a="1"/>
  <c r="K12" i="8" s="1"/>
  <c r="L12" i="8"/>
  <c r="M12" i="8"/>
  <c r="N12" i="8"/>
  <c r="P12" i="8"/>
  <c r="Q12" i="8"/>
  <c r="R12" i="8"/>
  <c r="T12" i="8"/>
  <c r="U12" i="8"/>
  <c r="V12" i="8"/>
  <c r="X12" i="8"/>
  <c r="Y12" i="8"/>
  <c r="Z12" i="8"/>
  <c r="AB12" i="8"/>
  <c r="AC12" i="8"/>
  <c r="AD12" i="8"/>
  <c r="AF12" i="8"/>
  <c r="AG12" i="8"/>
  <c r="AH12" i="8"/>
  <c r="AJ12" i="8"/>
  <c r="AK12" i="8"/>
  <c r="AL12" i="8"/>
  <c r="AN12" i="8"/>
  <c r="K11" i="8" a="1"/>
  <c r="K11" i="8" s="1"/>
  <c r="L11" i="8"/>
  <c r="M11" i="8"/>
  <c r="N11" i="8"/>
  <c r="P11" i="8"/>
  <c r="Q11" i="8"/>
  <c r="R11" i="8"/>
  <c r="T11" i="8"/>
  <c r="U11" i="8"/>
  <c r="V11" i="8"/>
  <c r="X11" i="8"/>
  <c r="Y11" i="8"/>
  <c r="Z11" i="8"/>
  <c r="AB11" i="8"/>
  <c r="AC11" i="8"/>
  <c r="AD11" i="8"/>
  <c r="AF11" i="8"/>
  <c r="AG11" i="8"/>
  <c r="AH11" i="8"/>
  <c r="AJ11" i="8"/>
  <c r="AK11" i="8"/>
  <c r="AL11" i="8"/>
  <c r="AN11" i="8"/>
  <c r="K10" i="8" a="1"/>
  <c r="K10" i="8" s="1"/>
  <c r="L10" i="8"/>
  <c r="M10" i="8"/>
  <c r="N10" i="8"/>
  <c r="P10" i="8"/>
  <c r="Q10" i="8"/>
  <c r="R10" i="8"/>
  <c r="T10" i="8"/>
  <c r="U10" i="8"/>
  <c r="V10" i="8"/>
  <c r="X10" i="8"/>
  <c r="Y10" i="8"/>
  <c r="Z10" i="8"/>
  <c r="AB10" i="8"/>
  <c r="AC10" i="8"/>
  <c r="AD10" i="8"/>
  <c r="AF10" i="8"/>
  <c r="AG10" i="8"/>
  <c r="AH10" i="8"/>
  <c r="AJ10" i="8"/>
  <c r="AK10" i="8"/>
  <c r="AL10" i="8"/>
  <c r="AN10" i="8"/>
  <c r="K9" i="8" a="1"/>
  <c r="K9" i="8" s="1"/>
  <c r="M9" i="8"/>
  <c r="N9" i="8"/>
  <c r="Q9" i="8"/>
  <c r="R9" i="8"/>
  <c r="U9" i="8"/>
  <c r="V9" i="8"/>
  <c r="Y9" i="8"/>
  <c r="Z9" i="8"/>
  <c r="AC9" i="8"/>
  <c r="AD9" i="8"/>
  <c r="AG9" i="8"/>
  <c r="AH9" i="8"/>
  <c r="AK9" i="8"/>
  <c r="AL9" i="8"/>
  <c r="K8" i="8" a="1"/>
  <c r="K8" i="8" s="1"/>
  <c r="M8" i="8"/>
  <c r="N8" i="8"/>
  <c r="Q8" i="8"/>
  <c r="R8" i="8"/>
  <c r="U8" i="8"/>
  <c r="V8" i="8"/>
  <c r="Y8" i="8"/>
  <c r="Z8" i="8"/>
  <c r="AC8" i="8"/>
  <c r="AD8" i="8"/>
  <c r="AG8" i="8"/>
  <c r="AH8" i="8"/>
  <c r="AK8" i="8"/>
  <c r="AL8" i="8"/>
  <c r="K7" i="8" a="1"/>
  <c r="K7" i="8" s="1"/>
  <c r="L7" i="8"/>
  <c r="M7" i="8"/>
  <c r="N7" i="8"/>
  <c r="P7" i="8"/>
  <c r="Q7" i="8"/>
  <c r="R7" i="8"/>
  <c r="T7" i="8"/>
  <c r="U7" i="8"/>
  <c r="V7" i="8"/>
  <c r="X7" i="8"/>
  <c r="Y7" i="8"/>
  <c r="Z7" i="8"/>
  <c r="AB7" i="8"/>
  <c r="AC7" i="8"/>
  <c r="AD7" i="8"/>
  <c r="AF7" i="8"/>
  <c r="AG7" i="8"/>
  <c r="AH7" i="8"/>
  <c r="AJ7" i="8"/>
  <c r="AK7" i="8"/>
  <c r="AL7" i="8"/>
  <c r="AN7" i="8"/>
  <c r="K6" i="8" a="1"/>
  <c r="K6" i="8" s="1"/>
  <c r="M6" i="8"/>
  <c r="N6" i="8"/>
  <c r="Q6" i="8"/>
  <c r="R6" i="8"/>
  <c r="U6" i="8"/>
  <c r="V6" i="8"/>
  <c r="Y6" i="8"/>
  <c r="Z6" i="8"/>
  <c r="AC6" i="8"/>
  <c r="AD6" i="8"/>
  <c r="AG6" i="8"/>
  <c r="AH6" i="8"/>
  <c r="AK6" i="8"/>
  <c r="AL6" i="8"/>
  <c r="K3" i="8" a="1"/>
  <c r="K3" i="8" s="1"/>
  <c r="M3" i="8"/>
  <c r="N3" i="8"/>
  <c r="Q3" i="8"/>
  <c r="R3" i="8"/>
  <c r="U3" i="8"/>
  <c r="V3" i="8"/>
  <c r="Y3" i="8"/>
  <c r="Z3" i="8"/>
  <c r="AC3" i="8"/>
  <c r="AD3" i="8"/>
  <c r="AG3" i="8"/>
  <c r="AH3" i="8"/>
  <c r="AK3" i="8"/>
  <c r="AL3" i="8"/>
  <c r="L4" i="9" a="1"/>
  <c r="L4" i="9" s="1"/>
  <c r="L5" i="9" a="1"/>
  <c r="L5" i="9"/>
  <c r="L6" i="9" a="1"/>
  <c r="L6" i="9" s="1"/>
  <c r="L7" i="9" a="1"/>
  <c r="L7" i="9"/>
  <c r="L8" i="9" a="1"/>
  <c r="L8" i="9" s="1"/>
  <c r="L9" i="9" a="1"/>
  <c r="L9" i="9"/>
  <c r="L10" i="9" a="1"/>
  <c r="L10" i="9" s="1"/>
  <c r="L11" i="9" a="1"/>
  <c r="L11" i="9"/>
  <c r="L12" i="9" a="1"/>
  <c r="L12" i="9" s="1"/>
  <c r="L13" i="9" a="1"/>
  <c r="L13" i="9"/>
  <c r="L14" i="9" a="1"/>
  <c r="L14" i="9" s="1"/>
  <c r="L15" i="9" a="1"/>
  <c r="L15" i="9"/>
  <c r="L16" i="9" a="1"/>
  <c r="L16" i="9" s="1"/>
  <c r="L17" i="9" a="1"/>
  <c r="L17" i="9"/>
  <c r="L18" i="9" a="1"/>
  <c r="L18" i="9" s="1"/>
  <c r="L19" i="9" a="1"/>
  <c r="L19" i="9"/>
  <c r="L20" i="9" a="1"/>
  <c r="L20" i="9" s="1"/>
  <c r="L21" i="9" a="1"/>
  <c r="L21" i="9"/>
  <c r="L22" i="9" a="1"/>
  <c r="L22" i="9" s="1"/>
  <c r="L23" i="9" a="1"/>
  <c r="L23" i="9"/>
  <c r="L24" i="9" a="1"/>
  <c r="L24" i="9" s="1"/>
  <c r="L25" i="9" a="1"/>
  <c r="L25" i="9"/>
  <c r="L26" i="9" a="1"/>
  <c r="L26" i="9" s="1"/>
  <c r="L27" i="9" a="1"/>
  <c r="L27" i="9"/>
  <c r="L28" i="9" a="1"/>
  <c r="L28" i="9" s="1"/>
  <c r="L29" i="9" a="1"/>
  <c r="L29" i="9"/>
  <c r="L30" i="9" a="1"/>
  <c r="L30" i="9" s="1"/>
  <c r="L31" i="9" a="1"/>
  <c r="L31" i="9"/>
  <c r="L32" i="9" a="1"/>
  <c r="L32" i="9" s="1"/>
  <c r="L3" i="9" a="1"/>
  <c r="L3" i="9" s="1"/>
  <c r="K4" i="9" a="1"/>
  <c r="K4" i="9" s="1"/>
  <c r="K5" i="9" a="1"/>
  <c r="K5" i="9"/>
  <c r="K6" i="9" a="1"/>
  <c r="K6" i="9" s="1"/>
  <c r="K7" i="9" a="1"/>
  <c r="K7" i="9"/>
  <c r="K8" i="9" a="1"/>
  <c r="K8" i="9" s="1"/>
  <c r="K9" i="9" a="1"/>
  <c r="K9" i="9"/>
  <c r="K10" i="9" a="1"/>
  <c r="K10" i="9" s="1"/>
  <c r="K11" i="9" a="1"/>
  <c r="K11" i="9"/>
  <c r="K12" i="9" a="1"/>
  <c r="K12" i="9" s="1"/>
  <c r="K13" i="9" a="1"/>
  <c r="K13" i="9"/>
  <c r="K14" i="9" a="1"/>
  <c r="K14" i="9" s="1"/>
  <c r="K15" i="9" a="1"/>
  <c r="K15" i="9"/>
  <c r="K16" i="9" a="1"/>
  <c r="K16" i="9" s="1"/>
  <c r="K17" i="9" a="1"/>
  <c r="K17" i="9"/>
  <c r="K18" i="9" a="1"/>
  <c r="K18" i="9" s="1"/>
  <c r="K19" i="9" a="1"/>
  <c r="K19" i="9"/>
  <c r="K20" i="9" a="1"/>
  <c r="K20" i="9" s="1"/>
  <c r="K21" i="9" a="1"/>
  <c r="K21" i="9"/>
  <c r="K22" i="9" a="1"/>
  <c r="K22" i="9" s="1"/>
  <c r="K23" i="9" a="1"/>
  <c r="K23" i="9"/>
  <c r="K24" i="9" a="1"/>
  <c r="K24" i="9" s="1"/>
  <c r="K25" i="9" a="1"/>
  <c r="K25" i="9"/>
  <c r="K26" i="9" a="1"/>
  <c r="K26" i="9" s="1"/>
  <c r="K27" i="9" a="1"/>
  <c r="K27" i="9"/>
  <c r="K28" i="9" a="1"/>
  <c r="K28" i="9" s="1"/>
  <c r="K29" i="9" a="1"/>
  <c r="K29" i="9"/>
  <c r="K30" i="9" a="1"/>
  <c r="K30" i="9" s="1"/>
  <c r="K31" i="9" a="1"/>
  <c r="K31" i="9"/>
  <c r="K32" i="9" a="1"/>
  <c r="K32" i="9" s="1"/>
  <c r="K3" i="9" a="1"/>
  <c r="K3" i="9" s="1"/>
  <c r="J4" i="9" a="1"/>
  <c r="J4" i="9" s="1"/>
  <c r="J5" i="9" a="1"/>
  <c r="J5" i="9"/>
  <c r="J6" i="9" a="1"/>
  <c r="J6" i="9" s="1"/>
  <c r="J7" i="9" a="1"/>
  <c r="J7" i="9"/>
  <c r="J8" i="9" a="1"/>
  <c r="J8" i="9" s="1"/>
  <c r="J9" i="9" a="1"/>
  <c r="J9" i="9"/>
  <c r="J10" i="9" a="1"/>
  <c r="J10" i="9" s="1"/>
  <c r="J11" i="9" a="1"/>
  <c r="J11" i="9"/>
  <c r="J12" i="9" a="1"/>
  <c r="J12" i="9" s="1"/>
  <c r="J13" i="9" a="1"/>
  <c r="J13" i="9"/>
  <c r="J14" i="9" a="1"/>
  <c r="J14" i="9" s="1"/>
  <c r="J15" i="9" a="1"/>
  <c r="J15" i="9"/>
  <c r="J16" i="9" a="1"/>
  <c r="J16" i="9" s="1"/>
  <c r="J17" i="9" a="1"/>
  <c r="J17" i="9"/>
  <c r="J18" i="9" a="1"/>
  <c r="J18" i="9" s="1"/>
  <c r="J19" i="9" a="1"/>
  <c r="J19" i="9"/>
  <c r="J20" i="9" a="1"/>
  <c r="J20" i="9" s="1"/>
  <c r="J21" i="9" a="1"/>
  <c r="J21" i="9"/>
  <c r="J22" i="9" a="1"/>
  <c r="J22" i="9" s="1"/>
  <c r="J23" i="9" a="1"/>
  <c r="J23" i="9"/>
  <c r="J24" i="9" a="1"/>
  <c r="J24" i="9" s="1"/>
  <c r="J25" i="9" a="1"/>
  <c r="J25" i="9"/>
  <c r="J26" i="9" a="1"/>
  <c r="J26" i="9" s="1"/>
  <c r="J27" i="9" a="1"/>
  <c r="J27" i="9"/>
  <c r="J28" i="9" a="1"/>
  <c r="J28" i="9" s="1"/>
  <c r="J29" i="9" a="1"/>
  <c r="J29" i="9"/>
  <c r="J30" i="9" a="1"/>
  <c r="J30" i="9" s="1"/>
  <c r="J31" i="9" a="1"/>
  <c r="J31" i="9"/>
  <c r="J32" i="9" a="1"/>
  <c r="J32" i="9" s="1"/>
  <c r="J3" i="9" a="1"/>
  <c r="J3" i="9" s="1"/>
  <c r="I4" i="9" a="1"/>
  <c r="I4" i="9" s="1"/>
  <c r="I5" i="9" a="1"/>
  <c r="I5" i="9"/>
  <c r="I6" i="9" a="1"/>
  <c r="I6" i="9" s="1"/>
  <c r="I7" i="9" a="1"/>
  <c r="I7" i="9"/>
  <c r="I8" i="9" a="1"/>
  <c r="I8" i="9" s="1"/>
  <c r="I9" i="9" a="1"/>
  <c r="I9" i="9"/>
  <c r="I10" i="9" a="1"/>
  <c r="I10" i="9" s="1"/>
  <c r="I11" i="9" a="1"/>
  <c r="I11" i="9"/>
  <c r="I12" i="9" a="1"/>
  <c r="I12" i="9" s="1"/>
  <c r="I13" i="9" a="1"/>
  <c r="I13" i="9"/>
  <c r="I14" i="9" a="1"/>
  <c r="I14" i="9" s="1"/>
  <c r="I15" i="9" a="1"/>
  <c r="I15" i="9"/>
  <c r="I16" i="9" a="1"/>
  <c r="I16" i="9" s="1"/>
  <c r="I17" i="9" a="1"/>
  <c r="I17" i="9"/>
  <c r="I18" i="9" a="1"/>
  <c r="I18" i="9" s="1"/>
  <c r="I19" i="9" a="1"/>
  <c r="I19" i="9"/>
  <c r="I20" i="9" a="1"/>
  <c r="I20" i="9" s="1"/>
  <c r="I21" i="9" a="1"/>
  <c r="I21" i="9"/>
  <c r="I22" i="9" a="1"/>
  <c r="I22" i="9" s="1"/>
  <c r="I23" i="9" a="1"/>
  <c r="I23" i="9"/>
  <c r="I24" i="9" a="1"/>
  <c r="I24" i="9" s="1"/>
  <c r="I25" i="9" a="1"/>
  <c r="I25" i="9"/>
  <c r="I26" i="9" a="1"/>
  <c r="I26" i="9" s="1"/>
  <c r="I27" i="9" a="1"/>
  <c r="I27" i="9"/>
  <c r="I28" i="9" a="1"/>
  <c r="I28" i="9" s="1"/>
  <c r="I29" i="9" a="1"/>
  <c r="I29" i="9"/>
  <c r="I30" i="9" a="1"/>
  <c r="I30" i="9" s="1"/>
  <c r="I31" i="9" a="1"/>
  <c r="I31" i="9"/>
  <c r="I32" i="9" a="1"/>
  <c r="I32" i="9" s="1"/>
  <c r="I3" i="9" a="1"/>
  <c r="I3" i="9" s="1"/>
  <c r="H4" i="9" a="1"/>
  <c r="H4" i="9" s="1"/>
  <c r="H5" i="9" a="1"/>
  <c r="H5" i="9"/>
  <c r="H6" i="9" a="1"/>
  <c r="H6" i="9" s="1"/>
  <c r="H7" i="9" a="1"/>
  <c r="H7" i="9"/>
  <c r="H8" i="9" a="1"/>
  <c r="H8" i="9" s="1"/>
  <c r="H9" i="9" a="1"/>
  <c r="H9" i="9"/>
  <c r="H10" i="9" a="1"/>
  <c r="H10" i="9" s="1"/>
  <c r="H11" i="9" a="1"/>
  <c r="H11" i="9"/>
  <c r="H12" i="9" a="1"/>
  <c r="H12" i="9" s="1"/>
  <c r="H13" i="9" a="1"/>
  <c r="H13" i="9"/>
  <c r="H14" i="9" a="1"/>
  <c r="H14" i="9" s="1"/>
  <c r="H15" i="9" a="1"/>
  <c r="H15" i="9"/>
  <c r="H16" i="9" a="1"/>
  <c r="H16" i="9" s="1"/>
  <c r="H17" i="9" a="1"/>
  <c r="H17" i="9"/>
  <c r="H18" i="9" a="1"/>
  <c r="H18" i="9" s="1"/>
  <c r="H19" i="9" a="1"/>
  <c r="H19" i="9"/>
  <c r="H20" i="9" a="1"/>
  <c r="H20" i="9" s="1"/>
  <c r="H21" i="9" a="1"/>
  <c r="H21" i="9"/>
  <c r="H22" i="9" a="1"/>
  <c r="H22" i="9" s="1"/>
  <c r="H23" i="9" a="1"/>
  <c r="H23" i="9"/>
  <c r="H24" i="9" a="1"/>
  <c r="H24" i="9" s="1"/>
  <c r="H25" i="9" a="1"/>
  <c r="H25" i="9"/>
  <c r="H26" i="9" a="1"/>
  <c r="H26" i="9" s="1"/>
  <c r="H27" i="9" a="1"/>
  <c r="H27" i="9"/>
  <c r="H28" i="9" a="1"/>
  <c r="H28" i="9" s="1"/>
  <c r="H29" i="9" a="1"/>
  <c r="H29" i="9"/>
  <c r="H30" i="9" a="1"/>
  <c r="H30" i="9" s="1"/>
  <c r="H31" i="9" a="1"/>
  <c r="H31" i="9"/>
  <c r="H32" i="9" a="1"/>
  <c r="H32" i="9" s="1"/>
  <c r="H3" i="9" a="1"/>
  <c r="H3" i="9" s="1"/>
  <c r="G4" i="9" a="1"/>
  <c r="G4" i="9" s="1"/>
  <c r="G5" i="9" a="1"/>
  <c r="G5" i="9"/>
  <c r="G6" i="9" a="1"/>
  <c r="G6" i="9" s="1"/>
  <c r="G7" i="9" a="1"/>
  <c r="G7" i="9"/>
  <c r="G8" i="9" a="1"/>
  <c r="G8" i="9" s="1"/>
  <c r="G9" i="9" a="1"/>
  <c r="G9" i="9"/>
  <c r="G10" i="9" a="1"/>
  <c r="G10" i="9" s="1"/>
  <c r="G11" i="9" a="1"/>
  <c r="G11" i="9"/>
  <c r="G12" i="9" a="1"/>
  <c r="G12" i="9" s="1"/>
  <c r="G13" i="9" a="1"/>
  <c r="G13" i="9"/>
  <c r="G14" i="9" a="1"/>
  <c r="G14" i="9" s="1"/>
  <c r="G15" i="9" a="1"/>
  <c r="G15" i="9"/>
  <c r="G16" i="9" a="1"/>
  <c r="G16" i="9" s="1"/>
  <c r="G17" i="9" a="1"/>
  <c r="G17" i="9"/>
  <c r="G18" i="9" a="1"/>
  <c r="G18" i="9" s="1"/>
  <c r="G19" i="9" a="1"/>
  <c r="G19" i="9"/>
  <c r="G20" i="9" a="1"/>
  <c r="G20" i="9" s="1"/>
  <c r="G21" i="9" a="1"/>
  <c r="G21" i="9"/>
  <c r="G22" i="9" a="1"/>
  <c r="G22" i="9" s="1"/>
  <c r="G23" i="9" a="1"/>
  <c r="G23" i="9"/>
  <c r="G24" i="9" a="1"/>
  <c r="G24" i="9" s="1"/>
  <c r="G25" i="9" a="1"/>
  <c r="G25" i="9"/>
  <c r="G26" i="9" a="1"/>
  <c r="G26" i="9" s="1"/>
  <c r="G27" i="9" a="1"/>
  <c r="G27" i="9"/>
  <c r="G28" i="9" a="1"/>
  <c r="G28" i="9" s="1"/>
  <c r="G29" i="9" a="1"/>
  <c r="G29" i="9"/>
  <c r="G30" i="9" a="1"/>
  <c r="G30" i="9" s="1"/>
  <c r="G31" i="9" a="1"/>
  <c r="G31" i="9"/>
  <c r="G32" i="9" a="1"/>
  <c r="G32" i="9" s="1"/>
  <c r="G3" i="9" a="1"/>
  <c r="G3" i="9" s="1"/>
  <c r="B4" i="9" a="1"/>
  <c r="B4" i="9" s="1"/>
  <c r="B5" i="9" a="1"/>
  <c r="B5" i="9"/>
  <c r="B6" i="9" a="1"/>
  <c r="B6" i="9" s="1"/>
  <c r="B7" i="9" a="1"/>
  <c r="B7" i="9"/>
  <c r="B8" i="9" a="1"/>
  <c r="B8" i="9" s="1"/>
  <c r="B9" i="9" a="1"/>
  <c r="B9" i="9"/>
  <c r="B10" i="9" a="1"/>
  <c r="B10" i="9" s="1"/>
  <c r="B11" i="9" a="1"/>
  <c r="B11" i="9"/>
  <c r="B12" i="9" a="1"/>
  <c r="B12" i="9" s="1"/>
  <c r="B13" i="9" a="1"/>
  <c r="B13" i="9"/>
  <c r="B14" i="9" a="1"/>
  <c r="B14" i="9" s="1"/>
  <c r="B15" i="9" a="1"/>
  <c r="B15" i="9"/>
  <c r="B16" i="9" a="1"/>
  <c r="B16" i="9" s="1"/>
  <c r="B17" i="9" a="1"/>
  <c r="B17" i="9"/>
  <c r="B18" i="9" a="1"/>
  <c r="B18" i="9" s="1"/>
  <c r="B19" i="9" a="1"/>
  <c r="B19" i="9"/>
  <c r="B20" i="9" a="1"/>
  <c r="B20" i="9" s="1"/>
  <c r="B21" i="9" a="1"/>
  <c r="B21" i="9"/>
  <c r="B22" i="9" a="1"/>
  <c r="B22" i="9" s="1"/>
  <c r="B23" i="9" a="1"/>
  <c r="B23" i="9"/>
  <c r="B24" i="9" a="1"/>
  <c r="B24" i="9" s="1"/>
  <c r="B25" i="9" a="1"/>
  <c r="B25" i="9"/>
  <c r="B26" i="9" a="1"/>
  <c r="B26" i="9" s="1"/>
  <c r="B27" i="9" a="1"/>
  <c r="B27" i="9"/>
  <c r="B28" i="9" a="1"/>
  <c r="B28" i="9" s="1"/>
  <c r="B29" i="9" a="1"/>
  <c r="B29" i="9"/>
  <c r="B30" i="9" a="1"/>
  <c r="B30" i="9" s="1"/>
  <c r="B31" i="9" a="1"/>
  <c r="B31" i="9"/>
  <c r="B32" i="9" a="1"/>
  <c r="B32" i="9" s="1"/>
  <c r="B3" i="9" a="1"/>
  <c r="B3" i="9" s="1"/>
  <c r="F3" i="9" a="1"/>
  <c r="F3" i="9" s="1"/>
  <c r="F4" i="9" a="1"/>
  <c r="F4" i="9" s="1"/>
  <c r="F5" i="9" a="1"/>
  <c r="F5" i="9"/>
  <c r="F6" i="9" a="1"/>
  <c r="F6" i="9" s="1"/>
  <c r="F7" i="9" a="1"/>
  <c r="F7" i="9"/>
  <c r="F8" i="9" a="1"/>
  <c r="F8" i="9" s="1"/>
  <c r="F9" i="9" a="1"/>
  <c r="F9" i="9"/>
  <c r="F10" i="9" a="1"/>
  <c r="F10" i="9" s="1"/>
  <c r="F11" i="9" a="1"/>
  <c r="F11" i="9"/>
  <c r="F12" i="9" a="1"/>
  <c r="F12" i="9" s="1"/>
  <c r="F13" i="9" a="1"/>
  <c r="F13" i="9"/>
  <c r="F14" i="9" a="1"/>
  <c r="F14" i="9" s="1"/>
  <c r="F15" i="9" a="1"/>
  <c r="F15" i="9"/>
  <c r="F16" i="9" a="1"/>
  <c r="F16" i="9" s="1"/>
  <c r="F17" i="9" a="1"/>
  <c r="F17" i="9"/>
  <c r="F18" i="9" a="1"/>
  <c r="F18" i="9" s="1"/>
  <c r="F19" i="9" a="1"/>
  <c r="F19" i="9"/>
  <c r="F20" i="9" a="1"/>
  <c r="F20" i="9" s="1"/>
  <c r="F21" i="9" a="1"/>
  <c r="F21" i="9"/>
  <c r="F22" i="9" a="1"/>
  <c r="F22" i="9" s="1"/>
  <c r="F23" i="9" a="1"/>
  <c r="F23" i="9"/>
  <c r="F24" i="9" a="1"/>
  <c r="F24" i="9" s="1"/>
  <c r="F25" i="9" a="1"/>
  <c r="F25" i="9"/>
  <c r="F26" i="9" a="1"/>
  <c r="F26" i="9" s="1"/>
  <c r="F27" i="9" a="1"/>
  <c r="F27" i="9"/>
  <c r="F28" i="9" a="1"/>
  <c r="F28" i="9" s="1"/>
  <c r="F29" i="9" a="1"/>
  <c r="F29" i="9"/>
  <c r="F30" i="9" a="1"/>
  <c r="F30" i="9" s="1"/>
  <c r="F31" i="9" a="1"/>
  <c r="F31" i="9"/>
  <c r="F32" i="9" a="1"/>
  <c r="F32" i="9" s="1"/>
  <c r="E4" i="9" a="1"/>
  <c r="E4" i="9" s="1"/>
  <c r="E5" i="9" a="1"/>
  <c r="E5" i="9"/>
  <c r="E6" i="9" a="1"/>
  <c r="E6" i="9" s="1"/>
  <c r="E7" i="9" a="1"/>
  <c r="E7" i="9"/>
  <c r="E8" i="9" a="1"/>
  <c r="E8" i="9" s="1"/>
  <c r="E9" i="9" a="1"/>
  <c r="E9" i="9"/>
  <c r="E10" i="9" a="1"/>
  <c r="E10" i="9" s="1"/>
  <c r="E11" i="9" a="1"/>
  <c r="E11" i="9"/>
  <c r="E12" i="9" a="1"/>
  <c r="E12" i="9" s="1"/>
  <c r="E13" i="9" a="1"/>
  <c r="E13" i="9"/>
  <c r="E14" i="9" a="1"/>
  <c r="E14" i="9" s="1"/>
  <c r="E15" i="9" a="1"/>
  <c r="E15" i="9"/>
  <c r="E16" i="9" a="1"/>
  <c r="E16" i="9" s="1"/>
  <c r="E17" i="9" a="1"/>
  <c r="E17" i="9"/>
  <c r="E18" i="9" a="1"/>
  <c r="E18" i="9" s="1"/>
  <c r="E19" i="9" a="1"/>
  <c r="E19" i="9"/>
  <c r="E20" i="9" a="1"/>
  <c r="E20" i="9" s="1"/>
  <c r="E21" i="9" a="1"/>
  <c r="E21" i="9"/>
  <c r="E22" i="9" a="1"/>
  <c r="E22" i="9" s="1"/>
  <c r="E23" i="9" a="1"/>
  <c r="E23" i="9"/>
  <c r="E24" i="9" a="1"/>
  <c r="E24" i="9" s="1"/>
  <c r="E25" i="9" a="1"/>
  <c r="E25" i="9"/>
  <c r="E26" i="9" a="1"/>
  <c r="E26" i="9" s="1"/>
  <c r="E27" i="9" a="1"/>
  <c r="E27" i="9"/>
  <c r="E28" i="9" a="1"/>
  <c r="E28" i="9" s="1"/>
  <c r="E29" i="9" a="1"/>
  <c r="E29" i="9"/>
  <c r="E30" i="9" a="1"/>
  <c r="E30" i="9" s="1"/>
  <c r="E31" i="9" a="1"/>
  <c r="E31" i="9"/>
  <c r="E32" i="9" a="1"/>
  <c r="E32" i="9" s="1"/>
  <c r="E3" i="9" a="1"/>
  <c r="E3" i="9" s="1"/>
  <c r="D4" i="9" a="1"/>
  <c r="D4" i="9" s="1"/>
  <c r="D5" i="9" a="1"/>
  <c r="D5" i="9"/>
  <c r="D6" i="9" a="1"/>
  <c r="D6" i="9" s="1"/>
  <c r="D7" i="9" a="1"/>
  <c r="D7" i="9"/>
  <c r="D8" i="9" a="1"/>
  <c r="D8" i="9" s="1"/>
  <c r="D9" i="9" a="1"/>
  <c r="D9" i="9"/>
  <c r="D10" i="9" a="1"/>
  <c r="D10" i="9" s="1"/>
  <c r="D11" i="9" a="1"/>
  <c r="D11" i="9"/>
  <c r="D12" i="9" a="1"/>
  <c r="D12" i="9" s="1"/>
  <c r="D13" i="9" a="1"/>
  <c r="D13" i="9"/>
  <c r="D14" i="9" a="1"/>
  <c r="D14" i="9" s="1"/>
  <c r="D15" i="9" a="1"/>
  <c r="D15" i="9"/>
  <c r="D16" i="9" a="1"/>
  <c r="D16" i="9" s="1"/>
  <c r="D17" i="9" a="1"/>
  <c r="D17" i="9"/>
  <c r="D18" i="9" a="1"/>
  <c r="D18" i="9" s="1"/>
  <c r="D19" i="9" a="1"/>
  <c r="D19" i="9"/>
  <c r="D20" i="9" a="1"/>
  <c r="D20" i="9" s="1"/>
  <c r="D21" i="9" a="1"/>
  <c r="D21" i="9"/>
  <c r="D22" i="9" a="1"/>
  <c r="D22" i="9" s="1"/>
  <c r="D23" i="9" a="1"/>
  <c r="D23" i="9"/>
  <c r="D24" i="9" a="1"/>
  <c r="D24" i="9" s="1"/>
  <c r="D25" i="9" a="1"/>
  <c r="D25" i="9"/>
  <c r="D26" i="9" a="1"/>
  <c r="D26" i="9" s="1"/>
  <c r="D27" i="9" a="1"/>
  <c r="D27" i="9"/>
  <c r="D28" i="9" a="1"/>
  <c r="D28" i="9" s="1"/>
  <c r="D29" i="9" a="1"/>
  <c r="D29" i="9"/>
  <c r="D30" i="9" a="1"/>
  <c r="D30" i="9" s="1"/>
  <c r="D31" i="9" a="1"/>
  <c r="D31" i="9"/>
  <c r="D32" i="9" a="1"/>
  <c r="D32" i="9" s="1"/>
  <c r="D3" i="9" a="1"/>
  <c r="D3" i="9" s="1"/>
  <c r="AN5" i="8" l="1"/>
  <c r="AJ5" i="8"/>
  <c r="AF5" i="8"/>
  <c r="AB5" i="8"/>
  <c r="X5" i="8"/>
  <c r="T5" i="8"/>
  <c r="P5" i="8"/>
  <c r="L5" i="8"/>
  <c r="AM5" i="8"/>
  <c r="AI5" i="8"/>
  <c r="AE5" i="8"/>
  <c r="AA5" i="8"/>
  <c r="W5" i="8"/>
  <c r="S5" i="8"/>
  <c r="O5" i="8"/>
  <c r="AN4" i="8"/>
  <c r="AJ4" i="8"/>
  <c r="AF4" i="8"/>
  <c r="AB4" i="8"/>
  <c r="X4" i="8"/>
  <c r="T4" i="8"/>
  <c r="P4" i="8"/>
  <c r="L4" i="8"/>
  <c r="AM4" i="8"/>
  <c r="AI4" i="8"/>
  <c r="AE4" i="8"/>
  <c r="AA4" i="8"/>
  <c r="W4" i="8"/>
  <c r="S4" i="8"/>
  <c r="O4" i="8"/>
  <c r="AN17" i="8"/>
  <c r="AJ17" i="8"/>
  <c r="AF17" i="8"/>
  <c r="AB17" i="8"/>
  <c r="X17" i="8"/>
  <c r="T17" i="8"/>
  <c r="P17" i="8"/>
  <c r="L17" i="8"/>
  <c r="AM17" i="8"/>
  <c r="AI17" i="8"/>
  <c r="AE17" i="8"/>
  <c r="AA17" i="8"/>
  <c r="W17" i="8"/>
  <c r="S17" i="8"/>
  <c r="O17" i="8"/>
  <c r="AM16" i="8"/>
  <c r="AI16" i="8"/>
  <c r="AE16" i="8"/>
  <c r="AA16" i="8"/>
  <c r="W16" i="8"/>
  <c r="S16" i="8"/>
  <c r="O16" i="8"/>
  <c r="AN15" i="8"/>
  <c r="AJ15" i="8"/>
  <c r="AF15" i="8"/>
  <c r="AB15" i="8"/>
  <c r="X15" i="8"/>
  <c r="T15" i="8"/>
  <c r="P15" i="8"/>
  <c r="L15" i="8"/>
  <c r="AM15" i="8"/>
  <c r="AI15" i="8"/>
  <c r="AE15" i="8"/>
  <c r="AA15" i="8"/>
  <c r="W15" i="8"/>
  <c r="S15" i="8"/>
  <c r="O15" i="8"/>
  <c r="AN14" i="8"/>
  <c r="AJ14" i="8"/>
  <c r="AF14" i="8"/>
  <c r="AB14" i="8"/>
  <c r="X14" i="8"/>
  <c r="T14" i="8"/>
  <c r="P14" i="8"/>
  <c r="L14" i="8"/>
  <c r="AM14" i="8"/>
  <c r="AI14" i="8"/>
  <c r="AE14" i="8"/>
  <c r="AA14" i="8"/>
  <c r="W14" i="8"/>
  <c r="S14" i="8"/>
  <c r="O14" i="8"/>
  <c r="AN13" i="8"/>
  <c r="AJ13" i="8"/>
  <c r="AF13" i="8"/>
  <c r="AB13" i="8"/>
  <c r="X13" i="8"/>
  <c r="T13" i="8"/>
  <c r="P13" i="8"/>
  <c r="L13" i="8"/>
  <c r="AM13" i="8"/>
  <c r="AI13" i="8"/>
  <c r="AE13" i="8"/>
  <c r="AA13" i="8"/>
  <c r="W13" i="8"/>
  <c r="S13" i="8"/>
  <c r="O13" i="8"/>
  <c r="AM12" i="8"/>
  <c r="AI12" i="8"/>
  <c r="AE12" i="8"/>
  <c r="AA12" i="8"/>
  <c r="W12" i="8"/>
  <c r="S12" i="8"/>
  <c r="O12" i="8"/>
  <c r="AM11" i="8"/>
  <c r="AI11" i="8"/>
  <c r="AE11" i="8"/>
  <c r="AA11" i="8"/>
  <c r="W11" i="8"/>
  <c r="S11" i="8"/>
  <c r="O11" i="8"/>
  <c r="AM10" i="8"/>
  <c r="AI10" i="8"/>
  <c r="AE10" i="8"/>
  <c r="AA10" i="8"/>
  <c r="W10" i="8"/>
  <c r="S10" i="8"/>
  <c r="O10" i="8"/>
  <c r="AN9" i="8"/>
  <c r="AJ9" i="8"/>
  <c r="AF9" i="8"/>
  <c r="AB9" i="8"/>
  <c r="X9" i="8"/>
  <c r="T9" i="8"/>
  <c r="P9" i="8"/>
  <c r="L9" i="8"/>
  <c r="AM9" i="8"/>
  <c r="AI9" i="8"/>
  <c r="AE9" i="8"/>
  <c r="AA9" i="8"/>
  <c r="W9" i="8"/>
  <c r="S9" i="8"/>
  <c r="O9" i="8"/>
  <c r="AN8" i="8"/>
  <c r="AJ8" i="8"/>
  <c r="AF8" i="8"/>
  <c r="AB8" i="8"/>
  <c r="X8" i="8"/>
  <c r="T8" i="8"/>
  <c r="P8" i="8"/>
  <c r="L8" i="8"/>
  <c r="AM8" i="8"/>
  <c r="AI8" i="8"/>
  <c r="AE8" i="8"/>
  <c r="AA8" i="8"/>
  <c r="W8" i="8"/>
  <c r="S8" i="8"/>
  <c r="O8" i="8"/>
  <c r="AM7" i="8"/>
  <c r="AI7" i="8"/>
  <c r="AE7" i="8"/>
  <c r="AA7" i="8"/>
  <c r="W7" i="8"/>
  <c r="S7" i="8"/>
  <c r="O7" i="8"/>
  <c r="AN6" i="8"/>
  <c r="AJ6" i="8"/>
  <c r="AF6" i="8"/>
  <c r="AB6" i="8"/>
  <c r="X6" i="8"/>
  <c r="T6" i="8"/>
  <c r="P6" i="8"/>
  <c r="L6" i="8"/>
  <c r="AM6" i="8"/>
  <c r="AI6" i="8"/>
  <c r="AE6" i="8"/>
  <c r="AA6" i="8"/>
  <c r="W6" i="8"/>
  <c r="S6" i="8"/>
  <c r="O6" i="8"/>
  <c r="AN3" i="8"/>
  <c r="AJ3" i="8"/>
  <c r="AF3" i="8"/>
  <c r="AB3" i="8"/>
  <c r="X3" i="8"/>
  <c r="T3" i="8"/>
  <c r="P3" i="8"/>
  <c r="L3" i="8"/>
  <c r="AM3" i="8"/>
  <c r="AI3" i="8"/>
  <c r="AE3" i="8"/>
  <c r="AA3" i="8"/>
  <c r="W3" i="8"/>
  <c r="S3" i="8"/>
  <c r="O3" i="8"/>
  <c r="O32" i="9"/>
  <c r="N32" i="9"/>
  <c r="M32" i="9"/>
  <c r="O31" i="9"/>
  <c r="N31" i="9"/>
  <c r="M31" i="9"/>
  <c r="O30" i="9"/>
  <c r="N30" i="9"/>
  <c r="M30" i="9"/>
  <c r="O29" i="9"/>
  <c r="N29" i="9"/>
  <c r="M29" i="9"/>
  <c r="O28" i="9"/>
  <c r="N28" i="9"/>
  <c r="M28" i="9"/>
  <c r="O27" i="9"/>
  <c r="N27" i="9"/>
  <c r="M27" i="9"/>
  <c r="O26" i="9"/>
  <c r="N26" i="9"/>
  <c r="M26" i="9"/>
  <c r="O25" i="9"/>
  <c r="N25" i="9"/>
  <c r="M25" i="9"/>
  <c r="O24" i="9"/>
  <c r="N24" i="9"/>
  <c r="M24" i="9"/>
  <c r="O23" i="9"/>
  <c r="N23" i="9"/>
  <c r="M23" i="9"/>
  <c r="O22" i="9"/>
  <c r="N22" i="9"/>
  <c r="M22" i="9"/>
  <c r="O21" i="9"/>
  <c r="N21" i="9"/>
  <c r="M21" i="9"/>
  <c r="O20" i="9"/>
  <c r="N20" i="9"/>
  <c r="M20" i="9"/>
  <c r="O19" i="9"/>
  <c r="N19" i="9"/>
  <c r="M19" i="9"/>
  <c r="O18" i="9"/>
  <c r="N18" i="9"/>
  <c r="M18" i="9"/>
  <c r="O17" i="9"/>
  <c r="N17" i="9"/>
  <c r="M17" i="9"/>
  <c r="O16" i="9"/>
  <c r="N16" i="9"/>
  <c r="M16" i="9"/>
  <c r="O15" i="9"/>
  <c r="N15" i="9"/>
  <c r="M15" i="9"/>
  <c r="O14" i="9"/>
  <c r="N14" i="9"/>
  <c r="M14" i="9"/>
  <c r="O13" i="9"/>
  <c r="N13" i="9"/>
  <c r="M13" i="9"/>
  <c r="O12" i="9"/>
  <c r="N12" i="9"/>
  <c r="M12" i="9"/>
  <c r="O11" i="9"/>
  <c r="N11" i="9"/>
  <c r="M11" i="9"/>
  <c r="O10" i="9"/>
  <c r="N10" i="9"/>
  <c r="M10" i="9"/>
  <c r="O9" i="9"/>
  <c r="N9" i="9"/>
  <c r="M9" i="9"/>
  <c r="O8" i="9"/>
  <c r="N8" i="9"/>
  <c r="M8" i="9"/>
  <c r="O7" i="9"/>
  <c r="N7" i="9"/>
  <c r="M7" i="9"/>
  <c r="O6" i="9"/>
  <c r="N6" i="9"/>
  <c r="M6" i="9"/>
  <c r="O5" i="9"/>
  <c r="N5" i="9"/>
  <c r="M5" i="9"/>
  <c r="O4" i="9"/>
  <c r="N4" i="9"/>
  <c r="M4" i="9"/>
  <c r="N3" i="9"/>
  <c r="AP17" i="8" l="1"/>
  <c r="AP16" i="8"/>
  <c r="AP15" i="8"/>
  <c r="AP14" i="8"/>
  <c r="AP11" i="8"/>
  <c r="AP10" i="8"/>
  <c r="AP8" i="8"/>
  <c r="AP7" i="8"/>
  <c r="AP6" i="8"/>
  <c r="AP5" i="8"/>
  <c r="AP4" i="8"/>
  <c r="AP12" i="8" l="1"/>
  <c r="AP3" i="8"/>
  <c r="AP9" i="8"/>
  <c r="AP13" i="8"/>
  <c r="AR4" i="8"/>
  <c r="AR5" i="8"/>
  <c r="AR7" i="8"/>
  <c r="AR8" i="8"/>
  <c r="AR11" i="8"/>
  <c r="AR12" i="8"/>
  <c r="AR13" i="8"/>
  <c r="AR16" i="8"/>
  <c r="AS3" i="8"/>
  <c r="AO4" i="8"/>
  <c r="AQ4" i="8" s="1"/>
  <c r="AT4" i="8" s="1"/>
  <c r="AS4" i="8"/>
  <c r="AO5" i="8"/>
  <c r="AQ5" i="8" s="1"/>
  <c r="AT5" i="8" s="1"/>
  <c r="AS5" i="8"/>
  <c r="AO6" i="8"/>
  <c r="AQ6" i="8" s="1"/>
  <c r="AT6" i="8" s="1"/>
  <c r="AS6" i="8"/>
  <c r="AO7" i="8"/>
  <c r="AQ7" i="8" s="1"/>
  <c r="AT7" i="8" s="1"/>
  <c r="AS7" i="8"/>
  <c r="AO8" i="8"/>
  <c r="AQ8" i="8" s="1"/>
  <c r="AT8" i="8" s="1"/>
  <c r="AS8" i="8"/>
  <c r="AO9" i="8"/>
  <c r="AQ9" i="8" s="1"/>
  <c r="AT9" i="8" s="1"/>
  <c r="AS9" i="8"/>
  <c r="AO10" i="8"/>
  <c r="AQ10" i="8" s="1"/>
  <c r="AT10" i="8" s="1"/>
  <c r="AS10" i="8"/>
  <c r="AO11" i="8"/>
  <c r="AQ11" i="8" s="1"/>
  <c r="AT11" i="8" s="1"/>
  <c r="AS11" i="8"/>
  <c r="AO12" i="8"/>
  <c r="AQ12" i="8" s="1"/>
  <c r="AT12" i="8" s="1"/>
  <c r="AS12" i="8"/>
  <c r="AO13" i="8"/>
  <c r="AQ13" i="8" s="1"/>
  <c r="AT13" i="8" s="1"/>
  <c r="AS13" i="8"/>
  <c r="AO14" i="8"/>
  <c r="AQ14" i="8" s="1"/>
  <c r="AT14" i="8" s="1"/>
  <c r="AS14" i="8"/>
  <c r="AO15" i="8"/>
  <c r="AQ15" i="8" s="1"/>
  <c r="AT15" i="8" s="1"/>
  <c r="AS15" i="8"/>
  <c r="AO16" i="8"/>
  <c r="AQ16" i="8" s="1"/>
  <c r="AT16" i="8" s="1"/>
  <c r="AS16" i="8"/>
  <c r="AO17" i="8"/>
  <c r="AQ17" i="8" s="1"/>
  <c r="AT17" i="8" s="1"/>
  <c r="AS17" i="8"/>
  <c r="AR3" i="8"/>
  <c r="AR6" i="8"/>
  <c r="AR9" i="8"/>
  <c r="AR10" i="8"/>
  <c r="AR14" i="8"/>
  <c r="AR15" i="8"/>
  <c r="AR17" i="8"/>
  <c r="AO3" i="8"/>
  <c r="AQ3" i="8" l="1"/>
  <c r="AT3" i="8" s="1"/>
  <c r="D39" i="1"/>
  <c r="D41" i="7" l="1"/>
  <c r="D40" i="7"/>
  <c r="D39" i="7"/>
  <c r="J41" i="6"/>
  <c r="H41" i="6"/>
  <c r="F41" i="6"/>
  <c r="D41" i="6"/>
  <c r="J40" i="6"/>
  <c r="H40" i="6"/>
  <c r="F40" i="6"/>
  <c r="D40" i="6"/>
  <c r="J39" i="6"/>
  <c r="H39" i="6"/>
  <c r="F39" i="6"/>
  <c r="D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5" i="6"/>
  <c r="O24" i="6"/>
  <c r="O23" i="6"/>
  <c r="O22" i="6"/>
  <c r="O21" i="6"/>
  <c r="O20" i="6"/>
  <c r="O19" i="6"/>
  <c r="O18" i="6"/>
  <c r="O17" i="6"/>
  <c r="O16" i="6"/>
  <c r="O15" i="6"/>
  <c r="O14" i="6"/>
  <c r="O13" i="6"/>
  <c r="O12" i="6"/>
  <c r="O11" i="6"/>
  <c r="O10" i="6"/>
  <c r="O9" i="6"/>
  <c r="L40" i="6" s="1"/>
  <c r="D39" i="5"/>
  <c r="O38" i="5"/>
  <c r="K38" i="5"/>
  <c r="G38" i="5"/>
  <c r="O37" i="5"/>
  <c r="K37" i="5"/>
  <c r="G37" i="5"/>
  <c r="O36" i="5"/>
  <c r="K36" i="5"/>
  <c r="G36" i="5"/>
  <c r="O35" i="5"/>
  <c r="K35" i="5"/>
  <c r="G35" i="5"/>
  <c r="O34" i="5"/>
  <c r="K34" i="5"/>
  <c r="G34" i="5"/>
  <c r="O33" i="5"/>
  <c r="K33" i="5"/>
  <c r="G33" i="5"/>
  <c r="O32" i="5"/>
  <c r="K32" i="5"/>
  <c r="G32" i="5"/>
  <c r="O31" i="5"/>
  <c r="K31" i="5"/>
  <c r="G31" i="5"/>
  <c r="O30" i="5"/>
  <c r="K30" i="5"/>
  <c r="G30" i="5"/>
  <c r="O29" i="5"/>
  <c r="K29" i="5"/>
  <c r="G29" i="5"/>
  <c r="O28" i="5"/>
  <c r="K28" i="5"/>
  <c r="G28" i="5"/>
  <c r="O27" i="5"/>
  <c r="K27" i="5"/>
  <c r="G27" i="5"/>
  <c r="O26" i="5"/>
  <c r="K26" i="5"/>
  <c r="G26" i="5"/>
  <c r="O25" i="5"/>
  <c r="K25" i="5"/>
  <c r="G25" i="5"/>
  <c r="O24" i="5"/>
  <c r="K24" i="5"/>
  <c r="G24" i="5"/>
  <c r="O23" i="5"/>
  <c r="K23" i="5"/>
  <c r="G23" i="5"/>
  <c r="O22" i="5"/>
  <c r="K22" i="5"/>
  <c r="G22" i="5"/>
  <c r="O21" i="5"/>
  <c r="K21" i="5"/>
  <c r="G21" i="5"/>
  <c r="O20" i="5"/>
  <c r="K20" i="5"/>
  <c r="G20" i="5"/>
  <c r="O19" i="5"/>
  <c r="K19" i="5"/>
  <c r="G19" i="5"/>
  <c r="O18" i="5"/>
  <c r="K18" i="5"/>
  <c r="G18" i="5"/>
  <c r="O17" i="5"/>
  <c r="K17" i="5"/>
  <c r="G17" i="5"/>
  <c r="O16" i="5"/>
  <c r="K16" i="5"/>
  <c r="G16" i="5"/>
  <c r="O15" i="5"/>
  <c r="K15" i="5"/>
  <c r="G15" i="5"/>
  <c r="O14" i="5"/>
  <c r="K14" i="5"/>
  <c r="G14" i="5"/>
  <c r="O13" i="5"/>
  <c r="K13" i="5"/>
  <c r="G13" i="5"/>
  <c r="O12" i="5"/>
  <c r="K12" i="5"/>
  <c r="G12" i="5"/>
  <c r="O11" i="5"/>
  <c r="K11" i="5"/>
  <c r="G11" i="5"/>
  <c r="O10" i="5"/>
  <c r="K10" i="5"/>
  <c r="G10" i="5"/>
  <c r="O9" i="5"/>
  <c r="L39" i="5" s="1"/>
  <c r="K9" i="5"/>
  <c r="H40" i="5" s="1"/>
  <c r="G9" i="5"/>
  <c r="D40" i="5" s="1"/>
  <c r="M5" i="5"/>
  <c r="M4" i="5"/>
  <c r="L39" i="6" l="1"/>
  <c r="D41" i="5"/>
  <c r="L41" i="6"/>
  <c r="L40" i="5"/>
  <c r="H41" i="5"/>
  <c r="L41" i="5"/>
  <c r="H39" i="5"/>
  <c r="G11" i="2" l="1"/>
  <c r="O10" i="2" l="1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9" i="2"/>
  <c r="G10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9" i="2"/>
  <c r="M40" i="1"/>
  <c r="M39" i="1"/>
  <c r="M38" i="1"/>
  <c r="J40" i="1"/>
  <c r="J39" i="1"/>
  <c r="J38" i="1"/>
  <c r="G40" i="1"/>
  <c r="G39" i="1"/>
  <c r="G38" i="1"/>
  <c r="D40" i="1"/>
  <c r="D38" i="1"/>
  <c r="L40" i="2" l="1"/>
  <c r="H39" i="2"/>
  <c r="D40" i="2"/>
  <c r="D41" i="2"/>
  <c r="L41" i="2"/>
  <c r="D39" i="2"/>
  <c r="L39" i="2"/>
  <c r="H41" i="2"/>
  <c r="H4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<sst xmlns="http://schemas.openxmlformats.org/spreadsheetml/2006/main" count="333" uniqueCount="159">
  <si>
    <t>Sample No.</t>
  </si>
  <si>
    <t>Product Code:</t>
  </si>
  <si>
    <t>Specification:</t>
  </si>
  <si>
    <t>Prod. Order</t>
  </si>
  <si>
    <t>PO</t>
  </si>
  <si>
    <t>Machine</t>
  </si>
  <si>
    <t>Quantity</t>
  </si>
  <si>
    <t>Production Date</t>
  </si>
  <si>
    <t>Inspection Date</t>
  </si>
  <si>
    <t>COF Kinetic (L-0.20 T-0.40 U-0.60)</t>
  </si>
  <si>
    <t>SWANSON PLASTICS (INDIA) PVT. LTD.</t>
  </si>
  <si>
    <t>Film Inspection Form</t>
  </si>
  <si>
    <t>Inspected by:</t>
  </si>
  <si>
    <t>Distribution: Department Concerned</t>
  </si>
  <si>
    <t>(QC Inspector)</t>
  </si>
  <si>
    <t>Verified by:</t>
  </si>
  <si>
    <t>(QC HOD)</t>
  </si>
  <si>
    <t>Ave</t>
  </si>
  <si>
    <t>Elongation@ Break(%)CD (L-400 T-500)</t>
  </si>
  <si>
    <t xml:space="preserve">Ref: </t>
  </si>
  <si>
    <t>Ref:</t>
  </si>
  <si>
    <t>Retention Period: 5 years</t>
  </si>
  <si>
    <t/>
  </si>
  <si>
    <t>Average</t>
  </si>
  <si>
    <t>Minimum</t>
  </si>
  <si>
    <t>Maximum</t>
  </si>
  <si>
    <t>FQP-QC02-04</t>
  </si>
  <si>
    <t>Eff. Date: 01/08/2017</t>
  </si>
  <si>
    <t>Testing Equipment Identification Number</t>
  </si>
  <si>
    <t>Opacity (L-45.0 T-50.0 U-55.0)
%</t>
  </si>
  <si>
    <t xml:space="preserve">Gloss (Gloss unit)
(T-9.0  U-11.0) </t>
  </si>
  <si>
    <t>Color B (Color units-H) 
(L-(-3.6) T-0.4 U-4.4)</t>
  </si>
  <si>
    <t>Color L (Color units-H)
 (L-90.6 T-94.6 U-98.6)</t>
  </si>
  <si>
    <t xml:space="preserve">Modulus Web@ 2% (N/cm)MD(L-20.0 T-30.0 U-40.0) </t>
  </si>
  <si>
    <t>Force~Tensile Strength@5% Elongation (N)MD(L-2.5 T-4.0 U-5.5)</t>
  </si>
  <si>
    <t>Elongation@ Break (%)MD (L-350 T-450)</t>
  </si>
  <si>
    <t>Thickness (L-0.025 T-0.030 U-0.035)
mm</t>
  </si>
  <si>
    <t>Color A (Color units-H)
 (L-(-5.1) T-(-1.1) U-2.9)</t>
  </si>
  <si>
    <t>Color~Delta E 
(Color units-Delta E) 
( T-0.00  U-5.00)</t>
  </si>
  <si>
    <t>Testing Equipment Identification number</t>
  </si>
  <si>
    <t>Basic Weight(L-14.00 T-16.00 U-18.00)
GSM</t>
  </si>
  <si>
    <t>PG Quality System Requirements
Pass=0; Fail=1</t>
  </si>
  <si>
    <t>Page No 3 of 5</t>
  </si>
  <si>
    <t>Page No 4 of 5</t>
  </si>
  <si>
    <t>Page No 5 of 5</t>
  </si>
  <si>
    <t>Force~Tensile Strength@Break(N)MD(L-9.0 T-12.0)</t>
  </si>
  <si>
    <t>Force~Tensile Strength@Break (N) CD (L-6.0 T-9.0)</t>
  </si>
  <si>
    <t>MRMP: 00004833.002 GCAS:21081576.001</t>
  </si>
  <si>
    <t>Reference:</t>
  </si>
  <si>
    <t>Page No 2 of 5</t>
  </si>
  <si>
    <t>Page No 1 of 5</t>
  </si>
  <si>
    <t>Sr. No.</t>
  </si>
  <si>
    <t>Requirement</t>
  </si>
  <si>
    <t>Test Method</t>
  </si>
  <si>
    <t>Units</t>
  </si>
  <si>
    <t>Sub group</t>
  </si>
  <si>
    <t>Report To</t>
  </si>
  <si>
    <t>Target</t>
  </si>
  <si>
    <t>LSL</t>
  </si>
  <si>
    <t>USL</t>
  </si>
  <si>
    <t>RC</t>
  </si>
  <si>
    <t>STDEV</t>
  </si>
  <si>
    <t>cpk</t>
  </si>
  <si>
    <t>Min</t>
  </si>
  <si>
    <t>Max</t>
  </si>
  <si>
    <t>Pass/Fail</t>
  </si>
  <si>
    <t>Basis weight</t>
  </si>
  <si>
    <t>As per RMS</t>
  </si>
  <si>
    <t>GSM</t>
  </si>
  <si>
    <t>1</t>
  </si>
  <si>
    <t>0.01</t>
  </si>
  <si>
    <t>16.00</t>
  </si>
  <si>
    <t>14.00</t>
  </si>
  <si>
    <t>18.00</t>
  </si>
  <si>
    <t>1.33</t>
  </si>
  <si>
    <t>Tensile strength-MD (Load @Break)</t>
  </si>
  <si>
    <t>N</t>
  </si>
  <si>
    <t>3</t>
  </si>
  <si>
    <t>0.1</t>
  </si>
  <si>
    <t>12.0</t>
  </si>
  <si>
    <t>9.0</t>
  </si>
  <si>
    <t>Tensile strength-CD (Load @Break)</t>
  </si>
  <si>
    <t>6.0</t>
  </si>
  <si>
    <t>Tensile strength-MD (5% Elongation)</t>
  </si>
  <si>
    <t>4.0</t>
  </si>
  <si>
    <t>2.5</t>
  </si>
  <si>
    <t>5.5</t>
  </si>
  <si>
    <t>Elongation~MD @ break</t>
  </si>
  <si>
    <t>%</t>
  </si>
  <si>
    <t>450</t>
  </si>
  <si>
    <t>350</t>
  </si>
  <si>
    <t>Elongation~CD @ break</t>
    <phoneticPr fontId="0" type="noConversion"/>
  </si>
  <si>
    <t>500</t>
  </si>
  <si>
    <t>400</t>
  </si>
  <si>
    <t>Thickness</t>
    <phoneticPr fontId="0" type="noConversion"/>
  </si>
  <si>
    <t>mm</t>
  </si>
  <si>
    <t>0.001</t>
  </si>
  <si>
    <t>0.030</t>
  </si>
  <si>
    <t>0.025</t>
  </si>
  <si>
    <t>0.035</t>
  </si>
  <si>
    <t>OBS 0</t>
  </si>
  <si>
    <t>Modulus-MD @2% Strain fresh</t>
  </si>
  <si>
    <t>N / cm</t>
  </si>
  <si>
    <t>Delta E</t>
  </si>
  <si>
    <t>Color units - Delta E</t>
  </si>
  <si>
    <t>0.00</t>
  </si>
  <si>
    <t>5.00</t>
  </si>
  <si>
    <t>COF fresh A-side to A side</t>
  </si>
  <si>
    <t>0.40</t>
  </si>
  <si>
    <t>0.20</t>
  </si>
  <si>
    <t>0.60</t>
  </si>
  <si>
    <t>Opacity</t>
    <phoneticPr fontId="0" type="noConversion"/>
  </si>
  <si>
    <t>50.0</t>
  </si>
  <si>
    <t>45.0</t>
  </si>
  <si>
    <t>55.0</t>
  </si>
  <si>
    <t>Colour L</t>
  </si>
  <si>
    <t>Color units - H</t>
  </si>
  <si>
    <t>94.6</t>
  </si>
  <si>
    <t>90.6</t>
  </si>
  <si>
    <t>98.6</t>
  </si>
  <si>
    <t>Colour A</t>
  </si>
  <si>
    <t>-1.1</t>
  </si>
  <si>
    <t>-5.1</t>
  </si>
  <si>
    <t>2.9</t>
  </si>
  <si>
    <t>Colour B</t>
  </si>
  <si>
    <t>0.4</t>
  </si>
  <si>
    <t>-3.6</t>
  </si>
  <si>
    <t>4.4</t>
  </si>
  <si>
    <t>Gloss level</t>
  </si>
  <si>
    <t>Gloss unit</t>
  </si>
  <si>
    <t>11.0</t>
  </si>
  <si>
    <t>Test Name - (O) - Optional, (RRG#) - Reference Part Report Group #, (MRG#) - Master Part Report Group #:</t>
  </si>
  <si>
    <t>Color~~Delta E</t>
  </si>
  <si>
    <t>Basis Weight~~.</t>
  </si>
  <si>
    <t>Elongation~~CD ~ Break</t>
  </si>
  <si>
    <t>Elongation~~MD ~ Break</t>
  </si>
  <si>
    <t>Force ~ Tensile Strength~~CD ~ Break</t>
  </si>
  <si>
    <t>Force ~ Tensile Strength~~MD ~ Break</t>
  </si>
  <si>
    <t>Force ~ Tensile Strength~~MD ~ 5 Percent Elongation</t>
  </si>
  <si>
    <t>Dimension ~ Thickness~~.</t>
  </si>
  <si>
    <t>Modulus~~Web ~ MD at 2 Percent</t>
  </si>
  <si>
    <t>Assay ~ Organotin~~.</t>
  </si>
  <si>
    <t>PG Quality System Requirements~~.</t>
  </si>
  <si>
    <t>Record Review~~Laboratory Review</t>
  </si>
  <si>
    <t>Date</t>
  </si>
  <si>
    <t>Time</t>
  </si>
  <si>
    <t>Ref</t>
  </si>
  <si>
    <t>21081576.001.10</t>
  </si>
  <si>
    <t>MRMP-00004833.002.1</t>
  </si>
  <si>
    <t>MRMP-00004833.002.2</t>
  </si>
  <si>
    <t>MRMP-00004833.002.3</t>
  </si>
  <si>
    <t>MRMP-00004833.002.4</t>
  </si>
  <si>
    <t>MRMP-00004833.002.5</t>
  </si>
  <si>
    <t>MRMP-00004833.002.6</t>
  </si>
  <si>
    <t>MRMP-00004833.002.7</t>
  </si>
  <si>
    <t>MRMP-00004833.002.8</t>
  </si>
  <si>
    <t>MRMP-00004833.002.31</t>
  </si>
  <si>
    <t>MRMP-00004833.002.34</t>
  </si>
  <si>
    <t>MRMP-00004833.002.36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</si>
</sst>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"/>
    <numFmt numFmtId="165" formatCode="0.000"/>
    <numFmt numFmtId="166" formatCode="0.00000"/>
    <numFmt numFmtId="167" formatCode="0.000000_);[Red]\(0.000000\)"/>
    <numFmt numFmtId="168" formatCode="0.00000000_);[Red]\(0.00000000\)"/>
    <numFmt numFmtId="169" formatCode="0.00_);[Red]\(0.00\)"/>
    <numFmt numFmtId="170" formatCode="0.0000000"/>
    <numFmt numFmtId="171" formatCode="[$-14009]dd\-mm\-yyyy;@"/>
    <numFmt numFmtId="172" formatCode="[$-14009]hh:mm;@"/>
  </numFmts>
  <fonts count="1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Book Antiqua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1"/>
      <charset val="136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i/>
      <sz val="8"/>
      <color theme="1"/>
      <name val="Times New Roman"/>
      <family val="1"/>
    </font>
    <font>
      <sz val="8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8" fillId="0" borderId="0">
      <alignment vertical="center"/>
    </xf>
  </cellStyleXfs>
  <cellXfs count="398">
    <xf numFmtId="0" fontId="0" fillId="0" borderId="0" xfId="0"/>
    <xf numFmtId="0" fontId="2" fillId="2" borderId="0" xfId="0" applyFont="1" applyFill="1" applyAlignment="1" applyProtection="1">
      <alignment horizontal="center" vertical="center"/>
      <protection locked="0"/>
    </xf>
    <xf numFmtId="0" fontId="2" fillId="2" borderId="0" xfId="0" applyFont="1" applyFill="1" applyAlignment="1" applyProtection="1">
      <alignment vertical="center"/>
      <protection locked="0"/>
    </xf>
    <xf numFmtId="49" fontId="1" fillId="2" borderId="11" xfId="0" applyNumberFormat="1" applyFont="1" applyFill="1" applyBorder="1" applyAlignment="1">
      <alignment vertical="center"/>
    </xf>
    <xf numFmtId="49" fontId="1" fillId="2" borderId="12" xfId="0" quotePrefix="1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horizontal="center" vertical="center"/>
    </xf>
    <xf numFmtId="49" fontId="1" fillId="2" borderId="5" xfId="0" quotePrefix="1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vertical="center"/>
    </xf>
    <xf numFmtId="49" fontId="1" fillId="2" borderId="20" xfId="0" quotePrefix="1" applyNumberFormat="1" applyFont="1" applyFill="1" applyBorder="1" applyAlignment="1">
      <alignment horizontal="center" vertical="center"/>
    </xf>
    <xf numFmtId="49" fontId="1" fillId="2" borderId="21" xfId="0" quotePrefix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 applyProtection="1">
      <alignment wrapText="1"/>
      <protection locked="0"/>
    </xf>
    <xf numFmtId="0" fontId="1" fillId="2" borderId="0" xfId="0" applyFont="1" applyFill="1" applyAlignment="1" applyProtection="1">
      <alignment vertical="center"/>
      <protection locked="0"/>
    </xf>
    <xf numFmtId="0" fontId="1" fillId="2" borderId="1" xfId="0" applyFont="1" applyFill="1" applyBorder="1" applyAlignment="1" applyProtection="1">
      <alignment vertical="center"/>
      <protection locked="0"/>
    </xf>
    <xf numFmtId="49" fontId="1" fillId="2" borderId="6" xfId="0" quotePrefix="1" applyNumberFormat="1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/>
      <protection locked="0"/>
    </xf>
    <xf numFmtId="0" fontId="1" fillId="2" borderId="15" xfId="0" applyFont="1" applyFill="1" applyBorder="1" applyAlignment="1" applyProtection="1">
      <alignment vertical="center"/>
      <protection locked="0"/>
    </xf>
    <xf numFmtId="0" fontId="1" fillId="2" borderId="7" xfId="0" applyFont="1" applyFill="1" applyBorder="1" applyAlignment="1" applyProtection="1">
      <alignment vertical="center"/>
      <protection locked="0"/>
    </xf>
    <xf numFmtId="164" fontId="1" fillId="2" borderId="35" xfId="0" applyNumberFormat="1" applyFont="1" applyFill="1" applyBorder="1" applyAlignment="1" applyProtection="1">
      <alignment horizontal="center" vertical="center"/>
      <protection locked="0"/>
    </xf>
    <xf numFmtId="0" fontId="1" fillId="2" borderId="34" xfId="0" applyFont="1" applyFill="1" applyBorder="1" applyAlignment="1" applyProtection="1">
      <alignment vertical="center"/>
      <protection locked="0"/>
    </xf>
    <xf numFmtId="0" fontId="1" fillId="2" borderId="45" xfId="0" applyFont="1" applyFill="1" applyBorder="1" applyAlignment="1">
      <alignment vertical="center"/>
    </xf>
    <xf numFmtId="0" fontId="1" fillId="2" borderId="47" xfId="0" applyFont="1" applyFill="1" applyBorder="1" applyAlignment="1">
      <alignment vertical="center"/>
    </xf>
    <xf numFmtId="0" fontId="6" fillId="2" borderId="0" xfId="0" applyFont="1" applyFill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/>
    </xf>
    <xf numFmtId="164" fontId="1" fillId="2" borderId="53" xfId="0" applyNumberFormat="1" applyFont="1" applyFill="1" applyBorder="1" applyAlignment="1" applyProtection="1">
      <alignment horizontal="center" vertical="center"/>
      <protection locked="0"/>
    </xf>
    <xf numFmtId="49" fontId="1" fillId="2" borderId="48" xfId="0" applyNumberFormat="1" applyFont="1" applyFill="1" applyBorder="1" applyAlignment="1">
      <alignment vertical="center"/>
    </xf>
    <xf numFmtId="49" fontId="1" fillId="2" borderId="10" xfId="0" quotePrefix="1" applyNumberFormat="1" applyFont="1" applyFill="1" applyBorder="1" applyAlignment="1">
      <alignment horizontal="center" vertical="center"/>
    </xf>
    <xf numFmtId="49" fontId="1" fillId="2" borderId="23" xfId="0" quotePrefix="1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  <protection locked="0"/>
    </xf>
    <xf numFmtId="164" fontId="1" fillId="2" borderId="7" xfId="0" applyNumberFormat="1" applyFont="1" applyFill="1" applyBorder="1" applyAlignment="1" applyProtection="1">
      <alignment horizontal="center" vertical="center"/>
      <protection locked="0"/>
    </xf>
    <xf numFmtId="164" fontId="1" fillId="2" borderId="50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1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49" fontId="1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7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quotePrefix="1" applyNumberFormat="1" applyFont="1" applyFill="1" applyBorder="1" applyAlignment="1" applyProtection="1">
      <alignment horizontal="center" vertical="center" wrapText="1"/>
      <protection locked="0"/>
    </xf>
    <xf numFmtId="49" fontId="1" fillId="2" borderId="11" xfId="0" applyNumberFormat="1" applyFont="1" applyFill="1" applyBorder="1" applyAlignment="1">
      <alignment vertical="center" wrapText="1"/>
    </xf>
    <xf numFmtId="49" fontId="1" fillId="2" borderId="12" xfId="0" quotePrefix="1" applyNumberFormat="1" applyFont="1" applyFill="1" applyBorder="1" applyAlignment="1">
      <alignment horizontal="center" vertical="center" wrapText="1"/>
    </xf>
    <xf numFmtId="49" fontId="1" fillId="2" borderId="17" xfId="0" applyNumberFormat="1" applyFont="1" applyFill="1" applyBorder="1" applyAlignment="1">
      <alignment vertical="center" wrapText="1"/>
    </xf>
    <xf numFmtId="49" fontId="1" fillId="2" borderId="3" xfId="0" quotePrefix="1" applyNumberFormat="1" applyFont="1" applyFill="1" applyBorder="1" applyAlignment="1">
      <alignment horizontal="center" vertical="center" wrapText="1"/>
    </xf>
    <xf numFmtId="49" fontId="1" fillId="2" borderId="5" xfId="0" quotePrefix="1" applyNumberFormat="1" applyFont="1" applyFill="1" applyBorder="1" applyAlignment="1">
      <alignment horizontal="center" vertical="center" wrapText="1"/>
    </xf>
    <xf numFmtId="49" fontId="1" fillId="2" borderId="19" xfId="0" applyNumberFormat="1" applyFont="1" applyFill="1" applyBorder="1" applyAlignment="1">
      <alignment vertical="center" wrapText="1"/>
    </xf>
    <xf numFmtId="49" fontId="1" fillId="2" borderId="20" xfId="0" quotePrefix="1" applyNumberFormat="1" applyFont="1" applyFill="1" applyBorder="1" applyAlignment="1">
      <alignment horizontal="center" vertical="center" wrapText="1"/>
    </xf>
    <xf numFmtId="49" fontId="1" fillId="2" borderId="21" xfId="0" quotePrefix="1" applyNumberFormat="1" applyFont="1" applyFill="1" applyBorder="1" applyAlignment="1">
      <alignment horizontal="center" vertical="center" wrapText="1"/>
    </xf>
    <xf numFmtId="0" fontId="1" fillId="2" borderId="0" xfId="0" quotePrefix="1" applyFont="1" applyFill="1" applyAlignment="1" applyProtection="1">
      <alignment wrapText="1"/>
      <protection locked="0"/>
    </xf>
    <xf numFmtId="0" fontId="5" fillId="2" borderId="0" xfId="0" applyFont="1" applyFill="1" applyAlignment="1" applyProtection="1">
      <alignment wrapText="1"/>
      <protection locked="0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>
      <alignment horizontal="left" vertical="center" wrapText="1"/>
    </xf>
    <xf numFmtId="0" fontId="3" fillId="2" borderId="0" xfId="0" applyFont="1" applyFill="1" applyAlignment="1" applyProtection="1">
      <alignment vertical="center" wrapText="1"/>
      <protection locked="0"/>
    </xf>
    <xf numFmtId="0" fontId="1" fillId="2" borderId="27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29" xfId="0" applyFont="1" applyFill="1" applyBorder="1" applyAlignment="1" applyProtection="1">
      <alignment horizontal="left" vertical="center" wrapText="1"/>
      <protection locked="0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3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2" borderId="32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2" xfId="0" applyNumberFormat="1" applyFont="1" applyFill="1" applyBorder="1" applyAlignment="1">
      <alignment horizontal="center" vertical="center" wrapText="1"/>
    </xf>
    <xf numFmtId="164" fontId="1" fillId="2" borderId="39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vertical="center" wrapText="1"/>
      <protection locked="0"/>
    </xf>
    <xf numFmtId="49" fontId="1" fillId="2" borderId="6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left" vertical="center"/>
      <protection locked="0"/>
    </xf>
    <xf numFmtId="0" fontId="1" fillId="2" borderId="48" xfId="0" applyFont="1" applyFill="1" applyBorder="1" applyAlignment="1" applyProtection="1">
      <alignment horizontal="left" vertical="center"/>
      <protection locked="0"/>
    </xf>
    <xf numFmtId="0" fontId="12" fillId="0" borderId="0" xfId="0" applyFont="1" applyAlignment="1">
      <alignment wrapText="1"/>
    </xf>
    <xf numFmtId="0" fontId="13" fillId="0" borderId="0" xfId="0" applyFont="1" applyAlignment="1">
      <alignment vertical="center"/>
    </xf>
    <xf numFmtId="14" fontId="13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2" fontId="12" fillId="0" borderId="0" xfId="0" applyNumberFormat="1" applyFont="1" applyAlignment="1">
      <alignment wrapText="1"/>
    </xf>
    <xf numFmtId="0" fontId="12" fillId="3" borderId="1" xfId="0" applyFont="1" applyFill="1" applyBorder="1" applyAlignment="1">
      <alignment horizontal="center" vertical="center" wrapText="1"/>
    </xf>
    <xf numFmtId="2" fontId="12" fillId="3" borderId="1" xfId="0" applyNumberFormat="1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left" vertical="center"/>
      <protection locked="0"/>
    </xf>
    <xf numFmtId="0" fontId="12" fillId="0" borderId="1" xfId="0" applyFont="1" applyBorder="1" applyAlignment="1">
      <alignment horizontal="center" vertical="center" wrapText="1"/>
    </xf>
    <xf numFmtId="49" fontId="13" fillId="0" borderId="1" xfId="0" applyNumberFormat="1" applyFont="1" applyBorder="1" applyAlignment="1" applyProtection="1">
      <alignment horizontal="center" vertical="center"/>
      <protection locked="0"/>
    </xf>
    <xf numFmtId="49" fontId="13" fillId="2" borderId="1" xfId="0" applyNumberFormat="1" applyFont="1" applyFill="1" applyBorder="1" applyAlignment="1" applyProtection="1">
      <alignment horizontal="center" vertical="center"/>
      <protection locked="0"/>
    </xf>
    <xf numFmtId="2" fontId="14" fillId="4" borderId="1" xfId="0" applyNumberFormat="1" applyFont="1" applyFill="1" applyBorder="1" applyAlignment="1">
      <alignment horizontal="center" vertical="center" wrapText="1"/>
    </xf>
    <xf numFmtId="2" fontId="13" fillId="5" borderId="1" xfId="0" applyNumberFormat="1" applyFont="1" applyFill="1" applyBorder="1" applyAlignment="1">
      <alignment horizontal="center" vertical="center" wrapText="1"/>
    </xf>
    <xf numFmtId="166" fontId="13" fillId="0" borderId="1" xfId="0" applyNumberFormat="1" applyFont="1" applyBorder="1" applyAlignment="1">
      <alignment horizontal="center" vertical="center" wrapText="1"/>
    </xf>
    <xf numFmtId="167" fontId="15" fillId="5" borderId="1" xfId="1" applyNumberFormat="1" applyFont="1" applyFill="1" applyBorder="1" applyAlignment="1">
      <alignment horizontal="center" vertical="center" shrinkToFit="1"/>
    </xf>
    <xf numFmtId="2" fontId="13" fillId="0" borderId="1" xfId="0" applyNumberFormat="1" applyFont="1" applyBorder="1" applyAlignment="1">
      <alignment horizontal="center" vertical="center" wrapText="1"/>
    </xf>
    <xf numFmtId="0" fontId="16" fillId="4" borderId="1" xfId="0" applyFont="1" applyFill="1" applyBorder="1"/>
    <xf numFmtId="164" fontId="14" fillId="4" borderId="1" xfId="0" applyNumberFormat="1" applyFont="1" applyFill="1" applyBorder="1" applyAlignment="1">
      <alignment horizontal="center" vertical="center" wrapText="1"/>
    </xf>
    <xf numFmtId="164" fontId="13" fillId="5" borderId="1" xfId="0" applyNumberFormat="1" applyFont="1" applyFill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4" fontId="13" fillId="4" borderId="1" xfId="0" applyNumberFormat="1" applyFont="1" applyFill="1" applyBorder="1" applyAlignment="1">
      <alignment horizontal="center" vertical="center" wrapText="1"/>
    </xf>
    <xf numFmtId="168" fontId="15" fillId="5" borderId="1" xfId="1" applyNumberFormat="1" applyFont="1" applyFill="1" applyBorder="1" applyAlignment="1">
      <alignment horizontal="center" vertical="center" shrinkToFit="1"/>
    </xf>
    <xf numFmtId="1" fontId="13" fillId="5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165" fontId="14" fillId="4" borderId="1" xfId="0" applyNumberFormat="1" applyFont="1" applyFill="1" applyBorder="1" applyAlignment="1">
      <alignment horizontal="center" vertical="center" wrapText="1"/>
    </xf>
    <xf numFmtId="165" fontId="13" fillId="5" borderId="1" xfId="0" applyNumberFormat="1" applyFont="1" applyFill="1" applyBorder="1" applyAlignment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/>
    </xf>
    <xf numFmtId="49" fontId="13" fillId="0" borderId="1" xfId="0" applyNumberFormat="1" applyFont="1" applyBorder="1" applyAlignment="1" applyProtection="1">
      <alignment horizontal="center" vertical="center" wrapText="1"/>
      <protection locked="0"/>
    </xf>
    <xf numFmtId="2" fontId="15" fillId="5" borderId="1" xfId="1" applyNumberFormat="1" applyFont="1" applyFill="1" applyBorder="1" applyAlignment="1">
      <alignment horizontal="center" vertical="center" shrinkToFit="1"/>
    </xf>
    <xf numFmtId="169" fontId="15" fillId="5" borderId="1" xfId="1" applyNumberFormat="1" applyFont="1" applyFill="1" applyBorder="1" applyAlignment="1">
      <alignment horizontal="center" vertical="center" shrinkToFit="1"/>
    </xf>
    <xf numFmtId="170" fontId="15" fillId="5" borderId="1" xfId="1" applyNumberFormat="1" applyFont="1" applyFill="1" applyBorder="1" applyAlignment="1">
      <alignment horizontal="center" vertical="center" shrinkToFit="1"/>
    </xf>
    <xf numFmtId="164" fontId="12" fillId="0" borderId="0" xfId="0" applyNumberFormat="1" applyFont="1" applyAlignment="1">
      <alignment wrapText="1"/>
    </xf>
    <xf numFmtId="1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23" xfId="0" applyFont="1" applyFill="1" applyBorder="1" applyAlignment="1">
      <alignment horizontal="center" vertical="center" wrapText="1"/>
    </xf>
    <xf numFmtId="49" fontId="1" fillId="2" borderId="37" xfId="0" applyNumberFormat="1" applyFont="1" applyFill="1" applyBorder="1" applyAlignment="1">
      <alignment horizontal="center" vertical="center" wrapText="1"/>
    </xf>
    <xf numFmtId="49" fontId="1" fillId="2" borderId="37" xfId="0" quotePrefix="1" applyNumberFormat="1" applyFont="1" applyFill="1" applyBorder="1" applyAlignment="1">
      <alignment horizontal="center" vertical="center" wrapText="1"/>
    </xf>
    <xf numFmtId="49" fontId="1" fillId="2" borderId="55" xfId="0" quotePrefix="1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1" fillId="2" borderId="9" xfId="0" quotePrefix="1" applyNumberFormat="1" applyFont="1" applyFill="1" applyBorder="1" applyAlignment="1">
      <alignment horizontal="center" vertical="center" wrapText="1"/>
    </xf>
    <xf numFmtId="49" fontId="1" fillId="2" borderId="50" xfId="0" quotePrefix="1" applyNumberFormat="1" applyFont="1" applyFill="1" applyBorder="1" applyAlignment="1">
      <alignment horizontal="center" vertical="center" wrapText="1"/>
    </xf>
    <xf numFmtId="49" fontId="1" fillId="2" borderId="16" xfId="0" quotePrefix="1" applyNumberFormat="1" applyFont="1" applyFill="1" applyBorder="1" applyAlignment="1">
      <alignment horizontal="center" vertical="center" wrapText="1"/>
    </xf>
    <xf numFmtId="49" fontId="1" fillId="2" borderId="18" xfId="0" quotePrefix="1" applyNumberFormat="1" applyFont="1" applyFill="1" applyBorder="1" applyAlignment="1">
      <alignment horizontal="center" vertical="center" wrapText="1"/>
    </xf>
    <xf numFmtId="49" fontId="1" fillId="2" borderId="25" xfId="0" quotePrefix="1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171" fontId="0" fillId="0" borderId="0" xfId="0" applyNumberFormat="1" applyFont="1" applyAlignment="1" applyProtection="1">
      <alignment horizontal="center"/>
      <protection locked="0"/>
    </xf>
    <xf numFmtId="172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Font="1" applyAlignment="1" applyProtection="1">
      <alignment horizontal="center"/>
      <protection locked="0"/>
    </xf>
    <xf numFmtId="0" fontId="0" fillId="0" borderId="0" xfId="0" applyFont="1" applyAlignment="1">
      <alignment horizontal="center"/>
    </xf>
    <xf numFmtId="2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8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35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0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5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164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2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1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5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23" xfId="0" applyNumberFormat="1" applyFont="1" applyFill="1" applyBorder="1" applyAlignment="1" applyProtection="1">
      <alignment horizontal="center" vertical="center" wrapText="1"/>
      <protection locked="0"/>
    </xf>
    <xf numFmtId="2" fontId="1" fillId="2" borderId="13" xfId="0" applyNumberFormat="1" applyFont="1" applyFill="1" applyBorder="1" applyAlignment="1">
      <alignment horizontal="center" vertical="center" wrapText="1"/>
    </xf>
    <xf numFmtId="2" fontId="1" fillId="2" borderId="12" xfId="0" applyNumberFormat="1" applyFont="1" applyFill="1" applyBorder="1" applyAlignment="1">
      <alignment horizontal="center" vertical="center" wrapText="1"/>
    </xf>
    <xf numFmtId="2" fontId="1" fillId="2" borderId="14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2" fontId="1" fillId="2" borderId="16" xfId="0" applyNumberFormat="1" applyFont="1" applyFill="1" applyBorder="1" applyAlignment="1">
      <alignment horizontal="center" vertical="center" wrapText="1"/>
    </xf>
    <xf numFmtId="2" fontId="1" fillId="2" borderId="4" xfId="0" applyNumberFormat="1" applyFont="1" applyFill="1" applyBorder="1" applyAlignment="1">
      <alignment horizontal="center" vertical="center" wrapText="1"/>
    </xf>
    <xf numFmtId="2" fontId="1" fillId="2" borderId="5" xfId="0" applyNumberFormat="1" applyFont="1" applyFill="1" applyBorder="1" applyAlignment="1">
      <alignment horizontal="center" vertical="center" wrapText="1"/>
    </xf>
    <xf numFmtId="2" fontId="1" fillId="2" borderId="6" xfId="0" applyNumberFormat="1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center" vertical="center" wrapText="1"/>
    </xf>
    <xf numFmtId="165" fontId="1" fillId="2" borderId="5" xfId="0" applyNumberFormat="1" applyFont="1" applyFill="1" applyBorder="1" applyAlignment="1">
      <alignment horizontal="center" vertical="center" wrapText="1"/>
    </xf>
    <xf numFmtId="165" fontId="1" fillId="2" borderId="6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2" fontId="1" fillId="2" borderId="18" xfId="0" applyNumberFormat="1" applyFont="1" applyFill="1" applyBorder="1" applyAlignment="1">
      <alignment horizontal="center" vertical="center" wrapText="1"/>
    </xf>
    <xf numFmtId="2" fontId="1" fillId="2" borderId="22" xfId="0" applyNumberFormat="1" applyFont="1" applyFill="1" applyBorder="1" applyAlignment="1">
      <alignment horizontal="center" vertical="center" wrapText="1"/>
    </xf>
    <xf numFmtId="2" fontId="1" fillId="2" borderId="21" xfId="0" applyNumberFormat="1" applyFont="1" applyFill="1" applyBorder="1" applyAlignment="1">
      <alignment horizontal="center" vertical="center" wrapText="1"/>
    </xf>
    <xf numFmtId="2" fontId="1" fillId="2" borderId="23" xfId="0" applyNumberFormat="1" applyFont="1" applyFill="1" applyBorder="1" applyAlignment="1">
      <alignment horizontal="center" vertical="center" wrapText="1"/>
    </xf>
    <xf numFmtId="165" fontId="1" fillId="2" borderId="22" xfId="0" applyNumberFormat="1" applyFont="1" applyFill="1" applyBorder="1" applyAlignment="1">
      <alignment horizontal="center" vertical="center" wrapText="1"/>
    </xf>
    <xf numFmtId="165" fontId="1" fillId="2" borderId="21" xfId="0" applyNumberFormat="1" applyFont="1" applyFill="1" applyBorder="1" applyAlignment="1">
      <alignment horizontal="center" vertical="center" wrapText="1"/>
    </xf>
    <xf numFmtId="165" fontId="1" fillId="2" borderId="23" xfId="0" applyNumberFormat="1" applyFont="1" applyFill="1" applyBorder="1" applyAlignment="1">
      <alignment horizontal="center" vertical="center" wrapText="1"/>
    </xf>
    <xf numFmtId="164" fontId="1" fillId="2" borderId="24" xfId="0" applyNumberFormat="1" applyFont="1" applyFill="1" applyBorder="1" applyAlignment="1">
      <alignment horizontal="center" vertical="center" wrapText="1"/>
    </xf>
    <xf numFmtId="2" fontId="1" fillId="2" borderId="25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1" fillId="2" borderId="57" xfId="0" applyFont="1" applyFill="1" applyBorder="1" applyAlignment="1">
      <alignment horizontal="center" vertical="center" wrapText="1"/>
    </xf>
    <xf numFmtId="0" fontId="1" fillId="2" borderId="56" xfId="0" applyFont="1" applyFill="1" applyBorder="1" applyAlignment="1">
      <alignment horizontal="center" vertical="center" wrapText="1"/>
    </xf>
    <xf numFmtId="0" fontId="1" fillId="2" borderId="58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1" xfId="0" applyFont="1" applyFill="1" applyBorder="1" applyAlignment="1">
      <alignment horizontal="center" vertical="center" wrapText="1"/>
    </xf>
    <xf numFmtId="0" fontId="1" fillId="2" borderId="54" xfId="0" applyFont="1" applyFill="1" applyBorder="1" applyAlignment="1">
      <alignment horizontal="center" vertical="center" wrapText="1"/>
    </xf>
    <xf numFmtId="0" fontId="1" fillId="2" borderId="44" xfId="0" applyFont="1" applyFill="1" applyBorder="1" applyAlignment="1">
      <alignment horizontal="center" vertical="center" wrapText="1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" borderId="42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49" fontId="10" fillId="2" borderId="0" xfId="0" quotePrefix="1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37" xfId="0" applyFont="1" applyFill="1" applyBorder="1" applyAlignment="1">
      <alignment horizontal="right" vertical="center" wrapText="1"/>
    </xf>
    <xf numFmtId="0" fontId="10" fillId="2" borderId="37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11" fillId="2" borderId="0" xfId="0" applyFont="1" applyFill="1" applyAlignment="1">
      <alignment horizontal="right" vertical="center" wrapText="1"/>
    </xf>
    <xf numFmtId="49" fontId="10" fillId="2" borderId="37" xfId="0" quotePrefix="1" applyNumberFormat="1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>
      <alignment horizontal="right" vertical="center" wrapText="1"/>
    </xf>
    <xf numFmtId="1" fontId="1" fillId="2" borderId="6" xfId="0" applyNumberFormat="1" applyFont="1" applyFill="1" applyBorder="1" applyAlignment="1">
      <alignment horizontal="right" vertical="center" wrapText="1"/>
    </xf>
    <xf numFmtId="1" fontId="1" fillId="2" borderId="12" xfId="0" applyNumberFormat="1" applyFont="1" applyFill="1" applyBorder="1" applyAlignment="1">
      <alignment horizontal="right" vertical="center" wrapText="1"/>
    </xf>
    <xf numFmtId="1" fontId="1" fillId="2" borderId="14" xfId="0" applyNumberFormat="1" applyFont="1" applyFill="1" applyBorder="1" applyAlignment="1">
      <alignment horizontal="right" vertical="center" wrapText="1"/>
    </xf>
    <xf numFmtId="164" fontId="1" fillId="2" borderId="13" xfId="0" applyNumberFormat="1" applyFont="1" applyFill="1" applyBorder="1" applyAlignment="1">
      <alignment horizontal="right" vertical="center" wrapText="1"/>
    </xf>
    <xf numFmtId="164" fontId="1" fillId="2" borderId="12" xfId="0" applyNumberFormat="1" applyFont="1" applyFill="1" applyBorder="1" applyAlignment="1">
      <alignment horizontal="right" vertical="center" wrapText="1"/>
    </xf>
    <xf numFmtId="164" fontId="1" fillId="2" borderId="14" xfId="0" applyNumberFormat="1" applyFont="1" applyFill="1" applyBorder="1" applyAlignment="1">
      <alignment horizontal="right" vertical="center" wrapText="1"/>
    </xf>
    <xf numFmtId="164" fontId="1" fillId="2" borderId="16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18" xfId="0" applyNumberFormat="1" applyFont="1" applyFill="1" applyBorder="1" applyAlignment="1">
      <alignment horizontal="right" vertical="center" wrapText="1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12" xfId="0" applyFont="1" applyFill="1" applyBorder="1" applyAlignment="1" applyProtection="1">
      <alignment horizontal="center" vertical="center" wrapText="1"/>
      <protection locked="0"/>
    </xf>
    <xf numFmtId="0" fontId="1" fillId="2" borderId="14" xfId="0" applyFont="1" applyFill="1" applyBorder="1" applyAlignment="1" applyProtection="1">
      <alignment horizontal="center" vertical="center" wrapText="1"/>
      <protection locked="0"/>
    </xf>
    <xf numFmtId="0" fontId="1" fillId="2" borderId="15" xfId="0" applyFont="1" applyFill="1" applyBorder="1" applyAlignment="1" applyProtection="1">
      <alignment horizontal="left" vertical="center" wrapText="1"/>
      <protection locked="0"/>
    </xf>
    <xf numFmtId="0" fontId="1" fillId="2" borderId="15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 wrapText="1"/>
      <protection locked="0"/>
    </xf>
    <xf numFmtId="0" fontId="1" fillId="2" borderId="14" xfId="0" applyFont="1" applyFill="1" applyBorder="1" applyAlignment="1" applyProtection="1">
      <alignment horizontal="left" vertical="center" wrapText="1"/>
      <protection locked="0"/>
    </xf>
    <xf numFmtId="0" fontId="1" fillId="2" borderId="4" xfId="0" applyFont="1" applyFill="1" applyBorder="1" applyAlignment="1" applyProtection="1">
      <alignment horizontal="left" vertical="center" wrapText="1"/>
      <protection locked="0"/>
    </xf>
    <xf numFmtId="0" fontId="1" fillId="2" borderId="6" xfId="0" applyFont="1" applyFill="1" applyBorder="1" applyAlignment="1" applyProtection="1">
      <alignment horizontal="left" vertical="center" wrapText="1"/>
      <protection locked="0"/>
    </xf>
    <xf numFmtId="0" fontId="1" fillId="2" borderId="16" xfId="0" applyFont="1" applyFill="1" applyBorder="1" applyAlignment="1" applyProtection="1">
      <alignment horizontal="center" vertical="center" wrapText="1"/>
      <protection locked="0"/>
    </xf>
    <xf numFmtId="0" fontId="1" fillId="2" borderId="18" xfId="0" applyFont="1" applyFill="1" applyBorder="1" applyAlignment="1" applyProtection="1">
      <alignment horizontal="center" vertical="center" wrapText="1"/>
      <protection locked="0"/>
    </xf>
    <xf numFmtId="1" fontId="1" fillId="2" borderId="21" xfId="0" applyNumberFormat="1" applyFont="1" applyFill="1" applyBorder="1" applyAlignment="1">
      <alignment horizontal="right" vertical="center" wrapText="1"/>
    </xf>
    <xf numFmtId="1" fontId="1" fillId="2" borderId="23" xfId="0" applyNumberFormat="1" applyFont="1" applyFill="1" applyBorder="1" applyAlignment="1">
      <alignment horizontal="right" vertical="center" wrapText="1"/>
    </xf>
    <xf numFmtId="164" fontId="1" fillId="2" borderId="22" xfId="0" applyNumberFormat="1" applyFont="1" applyFill="1" applyBorder="1" applyAlignment="1">
      <alignment horizontal="right" vertical="center" wrapText="1"/>
    </xf>
    <xf numFmtId="164" fontId="1" fillId="2" borderId="21" xfId="0" applyNumberFormat="1" applyFont="1" applyFill="1" applyBorder="1" applyAlignment="1">
      <alignment horizontal="right" vertical="center" wrapText="1"/>
    </xf>
    <xf numFmtId="164" fontId="1" fillId="2" borderId="25" xfId="0" applyNumberFormat="1" applyFont="1" applyFill="1" applyBorder="1" applyAlignment="1">
      <alignment horizontal="right" vertical="center" wrapText="1"/>
    </xf>
    <xf numFmtId="0" fontId="1" fillId="2" borderId="59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55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 applyProtection="1">
      <alignment horizontal="left" vertical="center" wrapText="1"/>
      <protection locked="0"/>
    </xf>
    <xf numFmtId="0" fontId="1" fillId="2" borderId="10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5" xfId="0" applyFont="1" applyFill="1" applyBorder="1" applyAlignment="1">
      <alignment horizontal="center" vertical="center" wrapText="1"/>
    </xf>
    <xf numFmtId="164" fontId="1" fillId="2" borderId="23" xfId="0" applyNumberFormat="1" applyFont="1" applyFill="1" applyBorder="1" applyAlignment="1">
      <alignment horizontal="right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right" vertical="center" wrapText="1"/>
    </xf>
    <xf numFmtId="1" fontId="1" fillId="2" borderId="13" xfId="0" applyNumberFormat="1" applyFont="1" applyFill="1" applyBorder="1" applyAlignment="1">
      <alignment horizontal="right" vertical="center" wrapText="1"/>
    </xf>
    <xf numFmtId="1" fontId="1" fillId="2" borderId="4" xfId="0" applyNumberFormat="1" applyFont="1" applyFill="1" applyBorder="1" applyAlignment="1">
      <alignment horizontal="right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59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1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 applyProtection="1">
      <alignment horizontal="center" vertical="center" wrapText="1"/>
      <protection locked="0"/>
    </xf>
    <xf numFmtId="0" fontId="1" fillId="2" borderId="55" xfId="0" applyFont="1" applyFill="1" applyBorder="1" applyAlignment="1" applyProtection="1">
      <alignment horizontal="center" vertical="center" wrapText="1"/>
      <protection locked="0"/>
    </xf>
    <xf numFmtId="0" fontId="1" fillId="2" borderId="58" xfId="0" applyFont="1" applyFill="1" applyBorder="1" applyAlignment="1" applyProtection="1">
      <alignment horizontal="center" vertical="center" wrapText="1"/>
      <protection locked="0"/>
    </xf>
    <xf numFmtId="0" fontId="1" fillId="2" borderId="41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left" vertical="center"/>
      <protection locked="0"/>
    </xf>
    <xf numFmtId="0" fontId="1" fillId="2" borderId="14" xfId="0" applyFont="1" applyFill="1" applyBorder="1" applyAlignment="1" applyProtection="1">
      <alignment horizontal="left" vertical="center"/>
      <protection locked="0"/>
    </xf>
    <xf numFmtId="14" fontId="1" fillId="2" borderId="13" xfId="0" applyNumberFormat="1" applyFont="1" applyFill="1" applyBorder="1" applyAlignment="1" applyProtection="1">
      <alignment horizontal="center" vertical="center"/>
      <protection locked="0"/>
    </xf>
    <xf numFmtId="14" fontId="1" fillId="2" borderId="12" xfId="0" applyNumberFormat="1" applyFont="1" applyFill="1" applyBorder="1" applyAlignment="1" applyProtection="1">
      <alignment horizontal="center" vertical="center"/>
      <protection locked="0"/>
    </xf>
    <xf numFmtId="14" fontId="1" fillId="2" borderId="16" xfId="0" applyNumberFormat="1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left" vertical="center"/>
      <protection locked="0"/>
    </xf>
    <xf numFmtId="0" fontId="1" fillId="2" borderId="6" xfId="0" applyFont="1" applyFill="1" applyBorder="1" applyAlignment="1" applyProtection="1">
      <alignment horizontal="left" vertical="center"/>
      <protection locked="0"/>
    </xf>
    <xf numFmtId="14" fontId="1" fillId="2" borderId="4" xfId="0" applyNumberFormat="1" applyFont="1" applyFill="1" applyBorder="1" applyAlignment="1" applyProtection="1">
      <alignment horizontal="center" vertical="center"/>
      <protection locked="0"/>
    </xf>
    <xf numFmtId="14" fontId="1" fillId="2" borderId="5" xfId="0" applyNumberFormat="1" applyFont="1" applyFill="1" applyBorder="1" applyAlignment="1" applyProtection="1">
      <alignment horizontal="center" vertical="center"/>
      <protection locked="0"/>
    </xf>
    <xf numFmtId="14" fontId="1" fillId="2" borderId="18" xfId="0" applyNumberFormat="1" applyFont="1" applyFill="1" applyBorder="1" applyAlignment="1" applyProtection="1">
      <alignment horizontal="center" vertical="center"/>
      <protection locked="0"/>
    </xf>
    <xf numFmtId="164" fontId="1" fillId="2" borderId="13" xfId="0" applyNumberFormat="1" applyFont="1" applyFill="1" applyBorder="1" applyAlignment="1" applyProtection="1">
      <alignment horizontal="center" vertical="center"/>
      <protection locked="0"/>
    </xf>
    <xf numFmtId="164" fontId="1" fillId="2" borderId="14" xfId="0" applyNumberFormat="1" applyFont="1" applyFill="1" applyBorder="1" applyAlignment="1" applyProtection="1">
      <alignment horizontal="center" vertical="center"/>
      <protection locked="0"/>
    </xf>
    <xf numFmtId="2" fontId="1" fillId="2" borderId="13" xfId="0" applyNumberFormat="1" applyFont="1" applyFill="1" applyBorder="1" applyAlignment="1" applyProtection="1">
      <alignment horizontal="center" vertical="center"/>
      <protection locked="0"/>
    </xf>
    <xf numFmtId="2" fontId="1" fillId="2" borderId="14" xfId="0" applyNumberFormat="1" applyFont="1" applyFill="1" applyBorder="1" applyAlignment="1" applyProtection="1">
      <alignment horizontal="center" vertical="center"/>
      <protection locked="0"/>
    </xf>
    <xf numFmtId="164" fontId="1" fillId="2" borderId="4" xfId="0" applyNumberFormat="1" applyFont="1" applyFill="1" applyBorder="1" applyAlignment="1" applyProtection="1">
      <alignment horizontal="center" vertical="center"/>
      <protection locked="0"/>
    </xf>
    <xf numFmtId="164" fontId="1" fillId="2" borderId="6" xfId="0" applyNumberFormat="1" applyFont="1" applyFill="1" applyBorder="1" applyAlignment="1" applyProtection="1">
      <alignment horizontal="center" vertical="center"/>
      <protection locked="0"/>
    </xf>
    <xf numFmtId="2" fontId="1" fillId="2" borderId="4" xfId="0" applyNumberFormat="1" applyFont="1" applyFill="1" applyBorder="1" applyAlignment="1" applyProtection="1">
      <alignment horizontal="center" vertical="center"/>
      <protection locked="0"/>
    </xf>
    <xf numFmtId="2" fontId="1" fillId="2" borderId="6" xfId="0" applyNumberFormat="1" applyFont="1" applyFill="1" applyBorder="1" applyAlignment="1" applyProtection="1">
      <alignment horizontal="center" vertical="center"/>
      <protection locked="0"/>
    </xf>
    <xf numFmtId="0" fontId="1" fillId="2" borderId="19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 applyProtection="1">
      <alignment horizontal="center" vertical="center"/>
      <protection locked="0"/>
    </xf>
    <xf numFmtId="164" fontId="1" fillId="2" borderId="23" xfId="0" applyNumberFormat="1" applyFont="1" applyFill="1" applyBorder="1" applyAlignment="1" applyProtection="1">
      <alignment horizontal="center" vertical="center"/>
      <protection locked="0"/>
    </xf>
    <xf numFmtId="2" fontId="1" fillId="2" borderId="22" xfId="0" applyNumberFormat="1" applyFont="1" applyFill="1" applyBorder="1" applyAlignment="1" applyProtection="1">
      <alignment horizontal="center" vertical="center"/>
      <protection locked="0"/>
    </xf>
    <xf numFmtId="2" fontId="1" fillId="2" borderId="23" xfId="0" applyNumberFormat="1" applyFont="1" applyFill="1" applyBorder="1" applyAlignment="1" applyProtection="1">
      <alignment horizontal="center" vertical="center"/>
      <protection locked="0"/>
    </xf>
    <xf numFmtId="164" fontId="7" fillId="2" borderId="22" xfId="0" applyNumberFormat="1" applyFont="1" applyFill="1" applyBorder="1" applyAlignment="1">
      <alignment horizontal="center" vertical="center"/>
    </xf>
    <xf numFmtId="164" fontId="7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center" vertical="center"/>
    </xf>
    <xf numFmtId="164" fontId="1" fillId="2" borderId="23" xfId="0" applyNumberFormat="1" applyFont="1" applyFill="1" applyBorder="1" applyAlignment="1">
      <alignment horizontal="center" vertical="center"/>
    </xf>
    <xf numFmtId="2" fontId="1" fillId="2" borderId="22" xfId="0" applyNumberFormat="1" applyFont="1" applyFill="1" applyBorder="1" applyAlignment="1">
      <alignment horizontal="center" vertical="center"/>
    </xf>
    <xf numFmtId="2" fontId="1" fillId="2" borderId="23" xfId="0" applyNumberFormat="1" applyFont="1" applyFill="1" applyBorder="1" applyAlignment="1">
      <alignment horizontal="center" vertical="center"/>
    </xf>
    <xf numFmtId="164" fontId="1" fillId="2" borderId="22" xfId="0" applyNumberFormat="1" applyFont="1" applyFill="1" applyBorder="1" applyAlignment="1">
      <alignment horizontal="right" vertical="center"/>
    </xf>
    <xf numFmtId="164" fontId="1" fillId="2" borderId="21" xfId="0" applyNumberFormat="1" applyFont="1" applyFill="1" applyBorder="1" applyAlignment="1">
      <alignment horizontal="right" vertical="center"/>
    </xf>
    <xf numFmtId="164" fontId="1" fillId="2" borderId="25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center" vertical="center"/>
    </xf>
    <xf numFmtId="164" fontId="1" fillId="2" borderId="14" xfId="0" applyNumberFormat="1" applyFont="1" applyFill="1" applyBorder="1" applyAlignment="1">
      <alignment horizontal="center" vertical="center"/>
    </xf>
    <xf numFmtId="2" fontId="1" fillId="2" borderId="13" xfId="0" applyNumberFormat="1" applyFont="1" applyFill="1" applyBorder="1" applyAlignment="1">
      <alignment horizontal="center" vertical="center"/>
    </xf>
    <xf numFmtId="2" fontId="1" fillId="2" borderId="14" xfId="0" applyNumberFormat="1" applyFont="1" applyFill="1" applyBorder="1" applyAlignment="1">
      <alignment horizontal="center" vertical="center"/>
    </xf>
    <xf numFmtId="164" fontId="1" fillId="2" borderId="13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6" xfId="0" applyNumberFormat="1" applyFont="1" applyFill="1" applyBorder="1" applyAlignment="1">
      <alignment horizontal="right" vertical="center"/>
    </xf>
    <xf numFmtId="164" fontId="7" fillId="2" borderId="4" xfId="0" applyNumberFormat="1" applyFont="1" applyFill="1" applyBorder="1" applyAlignment="1">
      <alignment horizontal="center" vertical="center"/>
    </xf>
    <xf numFmtId="164" fontId="7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2" fontId="1" fillId="2" borderId="4" xfId="0" applyNumberFormat="1" applyFont="1" applyFill="1" applyBorder="1" applyAlignment="1">
      <alignment horizontal="center" vertical="center"/>
    </xf>
    <xf numFmtId="2" fontId="1" fillId="2" borderId="6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1" fillId="2" borderId="18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 applyProtection="1">
      <alignment horizontal="left" vertical="center"/>
      <protection locked="0"/>
    </xf>
    <xf numFmtId="0" fontId="1" fillId="2" borderId="37" xfId="0" applyFont="1" applyFill="1" applyBorder="1" applyAlignment="1" applyProtection="1">
      <alignment horizontal="center" vertical="center" wrapText="1"/>
      <protection locked="0"/>
    </xf>
    <xf numFmtId="0" fontId="1" fillId="2" borderId="49" xfId="0" applyFont="1" applyFill="1" applyBorder="1" applyAlignment="1" applyProtection="1">
      <alignment horizontal="center" vertical="center" wrapText="1"/>
      <protection locked="0"/>
    </xf>
    <xf numFmtId="1" fontId="1" fillId="2" borderId="12" xfId="0" applyNumberFormat="1" applyFont="1" applyFill="1" applyBorder="1" applyAlignment="1" applyProtection="1">
      <alignment horizontal="center" vertical="center"/>
      <protection locked="0"/>
    </xf>
    <xf numFmtId="1" fontId="1" fillId="2" borderId="16" xfId="0" applyNumberFormat="1" applyFont="1" applyFill="1" applyBorder="1" applyAlignment="1" applyProtection="1">
      <alignment horizontal="center" vertical="center"/>
      <protection locked="0"/>
    </xf>
    <xf numFmtId="164" fontId="1" fillId="2" borderId="0" xfId="0" applyNumberFormat="1" applyFont="1" applyFill="1" applyAlignment="1" applyProtection="1">
      <alignment horizontal="center" vertical="center"/>
      <protection locked="0"/>
    </xf>
    <xf numFmtId="2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42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1" fillId="2" borderId="51" xfId="0" applyFont="1" applyFill="1" applyBorder="1" applyAlignment="1">
      <alignment horizontal="center" vertical="center"/>
    </xf>
    <xf numFmtId="0" fontId="1" fillId="2" borderId="52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 applyProtection="1">
      <alignment horizontal="center" vertical="center" wrapText="1"/>
      <protection locked="0"/>
    </xf>
    <xf numFmtId="0" fontId="1" fillId="2" borderId="28" xfId="0" applyFont="1" applyFill="1" applyBorder="1" applyAlignment="1" applyProtection="1">
      <alignment horizontal="center" vertical="center" wrapText="1"/>
      <protection locked="0"/>
    </xf>
    <xf numFmtId="0" fontId="1" fillId="2" borderId="33" xfId="0" applyFont="1" applyFill="1" applyBorder="1" applyAlignment="1" applyProtection="1">
      <alignment horizontal="center" vertical="center" wrapText="1"/>
      <protection locked="0"/>
    </xf>
    <xf numFmtId="0" fontId="1" fillId="2" borderId="38" xfId="0" applyFont="1" applyFill="1" applyBorder="1" applyAlignment="1" applyProtection="1">
      <alignment horizontal="center" vertical="center" wrapText="1"/>
      <protection locked="0"/>
    </xf>
    <xf numFmtId="1" fontId="1" fillId="2" borderId="5" xfId="0" applyNumberFormat="1" applyFont="1" applyFill="1" applyBorder="1" applyAlignment="1" applyProtection="1">
      <alignment horizontal="center" vertical="center"/>
      <protection locked="0"/>
    </xf>
    <xf numFmtId="1" fontId="1" fillId="2" borderId="18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 wrapText="1"/>
      <protection locked="0"/>
    </xf>
    <xf numFmtId="1" fontId="1" fillId="2" borderId="21" xfId="0" applyNumberFormat="1" applyFont="1" applyFill="1" applyBorder="1" applyAlignment="1" applyProtection="1">
      <alignment horizontal="center" vertical="center"/>
      <protection locked="0"/>
    </xf>
    <xf numFmtId="1" fontId="1" fillId="2" borderId="25" xfId="0" applyNumberFormat="1" applyFont="1" applyFill="1" applyBorder="1" applyAlignment="1" applyProtection="1">
      <alignment horizontal="center" vertical="center"/>
      <protection locked="0"/>
    </xf>
    <xf numFmtId="1" fontId="1" fillId="2" borderId="14" xfId="0" applyNumberFormat="1" applyFont="1" applyFill="1" applyBorder="1" applyAlignment="1">
      <alignment horizontal="center" vertical="center"/>
    </xf>
    <xf numFmtId="1" fontId="1" fillId="2" borderId="28" xfId="0" applyNumberFormat="1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1" fontId="7" fillId="2" borderId="23" xfId="0" applyNumberFormat="1" applyFont="1" applyFill="1" applyBorder="1" applyAlignment="1">
      <alignment horizontal="center" vertical="center"/>
    </xf>
    <xf numFmtId="1" fontId="7" fillId="2" borderId="38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center" vertical="center"/>
    </xf>
    <xf numFmtId="2" fontId="1" fillId="2" borderId="20" xfId="0" applyNumberFormat="1" applyFont="1" applyFill="1" applyBorder="1" applyAlignment="1">
      <alignment horizontal="center" vertical="center"/>
    </xf>
    <xf numFmtId="164" fontId="1" fillId="2" borderId="20" xfId="0" applyNumberFormat="1" applyFont="1" applyFill="1" applyBorder="1" applyAlignment="1">
      <alignment horizontal="right" vertical="center"/>
    </xf>
    <xf numFmtId="164" fontId="1" fillId="2" borderId="5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3" xfId="0" applyNumberFormat="1" applyFont="1" applyFill="1" applyBorder="1" applyAlignment="1">
      <alignment horizontal="right" vertical="center"/>
    </xf>
    <xf numFmtId="1" fontId="7" fillId="2" borderId="6" xfId="0" applyNumberFormat="1" applyFont="1" applyFill="1" applyBorder="1" applyAlignment="1">
      <alignment horizontal="center" vertical="center"/>
    </xf>
    <xf numFmtId="1" fontId="7" fillId="2" borderId="30" xfId="0" applyNumberFormat="1" applyFont="1" applyFill="1" applyBorder="1" applyAlignment="1">
      <alignment horizontal="center" vertical="center"/>
    </xf>
  </cellXfs>
  <cellStyles count="2">
    <cellStyle name="Normal" xfId="0" builtinId="0"/>
    <cellStyle name="常规 3" xfId="1" xr:uid="{00000000-0005-0000-0000-000001000000}"/>
  </cellStyles>
  <dxfs count="21"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  <dxf>
      <font>
        <strike/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Basic</a:t>
            </a:r>
            <a:r>
              <a:rPr lang="en-US" baseline="0"/>
              <a:t> Weight 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2408206805971183E-2"/>
          <c:y val="0.20417833187518228"/>
          <c:w val="0.8180585217449633"/>
          <c:h val="0.67984179060950711"/>
        </c:manualLayout>
      </c:layout>
      <c:lineChart>
        <c:grouping val="standard"/>
        <c:varyColors val="0"/>
        <c:ser>
          <c:idx val="0"/>
          <c:order val="0"/>
          <c:tx>
            <c:strRef>
              <c:f>'Cpk '!$B$3</c:f>
              <c:strCache>
                <c:ptCount val="1"/>
                <c:pt idx="0">
                  <c:v>Basis weight</c:v>
                </c:pt>
              </c:strCache>
            </c:strRef>
          </c:tx>
          <c:val>
            <c:numRef>
              <c:f>'Cpk '!$K$3:$AN$3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 xmlns:c16="http://schemas.microsoft.com/office/drawing/2014/chart"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35E5-439D-A8C1-EC4E99EB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5232"/>
        <c:axId val="212357504"/>
      </c:lineChart>
      <c:catAx>
        <c:axId val="212335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57504"/>
        <c:crosses val="autoZero"/>
        <c:auto val="1"/>
        <c:lblAlgn val="ctr"/>
        <c:lblOffset val="100"/>
        <c:noMultiLvlLbl val="0"/>
      </c:catAx>
      <c:valAx>
        <c:axId val="212357504"/>
        <c:scaling>
          <c:orientation val="minMax"/>
          <c:max val="20"/>
          <c:min val="16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2335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6957117333038088E-2"/>
          <c:y val="0.2088079615048119"/>
          <c:w val="0.82304796267712188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'Cpk '!$B$4</c:f>
              <c:strCache>
                <c:ptCount val="1"/>
                <c:pt idx="0">
                  <c:v>Tensile strength-MD (Load @Break)</c:v>
                </c:pt>
              </c:strCache>
            </c:strRef>
          </c:tx>
          <c:cat>
            <c:numRef>
              <c:f>'Cpk '!$A$4</c:f>
              <c:numCache>
                <c:formatCode>General</c:formatCode>
                <c:ptCount val="1"/>
                <c:pt idx="0">
                  <c:v>2</c:v>
                </c:pt>
              </c:numCache>
            </c:numRef>
          </c:cat>
          <c:val>
            <c:numRef>
              <c:f>'Cpk '!$K$4:$AN$4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7C-4A0A-B52E-A75F66B24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82464"/>
        <c:axId val="212384000"/>
      </c:lineChart>
      <c:catAx>
        <c:axId val="212382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384000"/>
        <c:crosses val="autoZero"/>
        <c:auto val="1"/>
        <c:lblAlgn val="ctr"/>
        <c:lblOffset val="100"/>
        <c:noMultiLvlLbl val="0"/>
      </c:catAx>
      <c:valAx>
        <c:axId val="212384000"/>
        <c:scaling>
          <c:orientation val="minMax"/>
          <c:max val="18"/>
          <c:min val="9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382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898841960462573"/>
          <c:y val="0.13423477237759077"/>
          <c:w val="0.1816129282440006"/>
          <c:h val="8.3139831658973665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2732648002333042"/>
          <c:w val="0.8443077892994818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'Cpk '!$B$5</c:f>
              <c:strCache>
                <c:ptCount val="1"/>
                <c:pt idx="0">
                  <c:v>Tensile strength-CD (Load @Break)</c:v>
                </c:pt>
              </c:strCache>
            </c:strRef>
          </c:tx>
          <c:cat>
            <c:numRef>
              <c:f>'Cpk '!$A$5</c:f>
              <c:numCache>
                <c:formatCode>General</c:formatCode>
                <c:ptCount val="1"/>
                <c:pt idx="0">
                  <c:v>3</c:v>
                </c:pt>
              </c:numCache>
            </c:numRef>
          </c:cat>
          <c:val>
            <c:numRef>
              <c:f>'Cpk '!$K$5:$AN$5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7A-449C-8B71-57ADBEE72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96672"/>
        <c:axId val="213668224"/>
      </c:lineChart>
      <c:catAx>
        <c:axId val="2123966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668224"/>
        <c:crosses val="autoZero"/>
        <c:auto val="1"/>
        <c:lblAlgn val="ctr"/>
        <c:lblOffset val="100"/>
        <c:noMultiLvlLbl val="0"/>
      </c:catAx>
      <c:valAx>
        <c:axId val="213668224"/>
        <c:scaling>
          <c:orientation val="minMax"/>
          <c:min val="6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2396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2975066713152085E-2"/>
          <c:y val="0.21806722076407115"/>
          <c:w val="0.81562655545249829"/>
          <c:h val="0.66595290172061827"/>
        </c:manualLayout>
      </c:layout>
      <c:lineChart>
        <c:grouping val="standard"/>
        <c:varyColors val="0"/>
        <c:ser>
          <c:idx val="0"/>
          <c:order val="0"/>
          <c:tx>
            <c:strRef>
              <c:f>'Cpk '!$B$10</c:f>
              <c:strCache>
                <c:ptCount val="1"/>
                <c:pt idx="0">
                  <c:v>Modulus-MD @2% Strain fresh</c:v>
                </c:pt>
              </c:strCache>
            </c:strRef>
          </c:tx>
          <c:cat>
            <c:numRef>
              <c:f>'Cpk '!$A$10</c:f>
              <c:numCache>
                <c:formatCode>General</c:formatCode>
                <c:ptCount val="1"/>
                <c:pt idx="0">
                  <c:v>8</c:v>
                </c:pt>
              </c:numCache>
            </c:numRef>
          </c:cat>
          <c:val>
            <c:numRef>
              <c:f>'Cpk '!$K$10:$AN$10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24-49ED-A6FA-DED958B59E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698816"/>
        <c:axId val="213704704"/>
      </c:lineChart>
      <c:catAx>
        <c:axId val="213698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704704"/>
        <c:crosses val="autoZero"/>
        <c:auto val="1"/>
        <c:lblAlgn val="ctr"/>
        <c:lblOffset val="100"/>
        <c:noMultiLvlLbl val="0"/>
      </c:catAx>
      <c:valAx>
        <c:axId val="213704704"/>
        <c:scaling>
          <c:orientation val="minMax"/>
          <c:min val="2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6988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Color-L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'Cpk '!$B$14</c:f>
              <c:strCache>
                <c:ptCount val="1"/>
                <c:pt idx="0">
                  <c:v>Colour L</c:v>
                </c:pt>
              </c:strCache>
            </c:strRef>
          </c:tx>
          <c:cat>
            <c:numRef>
              <c:f>'Cpk '!$A$14</c:f>
              <c:numCache>
                <c:formatCode>General</c:formatCode>
                <c:ptCount val="1"/>
                <c:pt idx="0">
                  <c:v>12</c:v>
                </c:pt>
              </c:numCache>
            </c:numRef>
          </c:cat>
          <c:val>
            <c:numRef>
              <c:f>'Cpk '!$K$14:$AN$14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85-40B2-A20C-3A1D1F69C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799680"/>
        <c:axId val="213801216"/>
      </c:lineChart>
      <c:catAx>
        <c:axId val="21379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01216"/>
        <c:crosses val="autoZero"/>
        <c:auto val="1"/>
        <c:lblAlgn val="ctr"/>
        <c:lblOffset val="100"/>
        <c:noMultiLvlLbl val="0"/>
      </c:catAx>
      <c:valAx>
        <c:axId val="213801216"/>
        <c:scaling>
          <c:orientation val="minMax"/>
          <c:max val="98.6"/>
          <c:min val="90.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799680"/>
        <c:crosses val="autoZero"/>
        <c:crossBetween val="between"/>
        <c:majorUnit val="1"/>
        <c:min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A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7265350171512134E-2"/>
          <c:y val="0.21343759113444152"/>
          <c:w val="0.8215721325076234"/>
          <c:h val="0.67058253135024792"/>
        </c:manualLayout>
      </c:layout>
      <c:lineChart>
        <c:grouping val="standard"/>
        <c:varyColors val="0"/>
        <c:ser>
          <c:idx val="0"/>
          <c:order val="0"/>
          <c:tx>
            <c:strRef>
              <c:f>'Cpk '!$B$15</c:f>
              <c:strCache>
                <c:ptCount val="1"/>
                <c:pt idx="0">
                  <c:v>Colour A</c:v>
                </c:pt>
              </c:strCache>
            </c:strRef>
          </c:tx>
          <c:cat>
            <c:numRef>
              <c:f>'Cpk '!$A$15</c:f>
              <c:numCache>
                <c:formatCode>General</c:formatCode>
                <c:ptCount val="1"/>
                <c:pt idx="0">
                  <c:v>13</c:v>
                </c:pt>
              </c:numCache>
            </c:numRef>
          </c:cat>
          <c:val>
            <c:numRef>
              <c:f>'Cpk '!$K$15:$AN$15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E-4988-8FBA-0654EC31AA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817984"/>
        <c:axId val="213823872"/>
      </c:lineChart>
      <c:catAx>
        <c:axId val="213817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3823872"/>
        <c:crosses val="autoZero"/>
        <c:auto val="1"/>
        <c:lblAlgn val="ctr"/>
        <c:lblOffset val="100"/>
        <c:noMultiLvlLbl val="0"/>
      </c:catAx>
      <c:valAx>
        <c:axId val="213823872"/>
        <c:scaling>
          <c:orientation val="minMax"/>
          <c:max val="2.9"/>
          <c:min val="-1.1000000000000001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3817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752009514435713"/>
          <c:y val="0.53015683565870053"/>
          <c:w val="0.12622990485564303"/>
          <c:h val="0.1875224018050375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Color B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723554194129725E-2"/>
          <c:y val="0.24121536891221931"/>
          <c:w val="0.83058329678864951"/>
          <c:h val="0.64280475357247013"/>
        </c:manualLayout>
      </c:layout>
      <c:lineChart>
        <c:grouping val="standard"/>
        <c:varyColors val="0"/>
        <c:ser>
          <c:idx val="0"/>
          <c:order val="0"/>
          <c:tx>
            <c:strRef>
              <c:f>'Cpk '!$B$16</c:f>
              <c:strCache>
                <c:ptCount val="1"/>
                <c:pt idx="0">
                  <c:v>Colour B</c:v>
                </c:pt>
              </c:strCache>
            </c:strRef>
          </c:tx>
          <c:cat>
            <c:numRef>
              <c:f>'Cpk '!$A$16</c:f>
              <c:numCache>
                <c:formatCode>General</c:formatCode>
                <c:ptCount val="1"/>
                <c:pt idx="0">
                  <c:v>14</c:v>
                </c:pt>
              </c:numCache>
            </c:numRef>
          </c:cat>
          <c:val>
            <c:numRef>
              <c:f>'Cpk '!$K$16:$AN$16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F7-4A9E-BD78-36882C1FB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10976"/>
        <c:axId val="214112512"/>
      </c:lineChart>
      <c:catAx>
        <c:axId val="214110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12512"/>
        <c:crosses val="autoZero"/>
        <c:auto val="1"/>
        <c:lblAlgn val="ctr"/>
        <c:lblOffset val="100"/>
        <c:noMultiLvlLbl val="0"/>
      </c:catAx>
      <c:valAx>
        <c:axId val="214112512"/>
        <c:scaling>
          <c:orientation val="minMax"/>
          <c:max val="4.4000000000000004"/>
          <c:min val="-3.6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110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'Cpk '!$B$11</c:f>
              <c:strCache>
                <c:ptCount val="1"/>
                <c:pt idx="0">
                  <c:v>Delta E</c:v>
                </c:pt>
              </c:strCache>
            </c:strRef>
          </c:tx>
          <c:cat>
            <c:numRef>
              <c:f>'Cpk '!$A$11</c:f>
              <c:numCache>
                <c:formatCode>General</c:formatCode>
                <c:ptCount val="1"/>
                <c:pt idx="0">
                  <c:v>9</c:v>
                </c:pt>
              </c:numCache>
            </c:numRef>
          </c:cat>
          <c:val>
            <c:numRef>
              <c:f>'Cpk '!$K$11:$AN$11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2-4B2E-AACD-ADEC71C3C8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49760"/>
        <c:axId val="214151552"/>
      </c:lineChart>
      <c:catAx>
        <c:axId val="21414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51552"/>
        <c:crosses val="autoZero"/>
        <c:auto val="1"/>
        <c:lblAlgn val="ctr"/>
        <c:lblOffset val="100"/>
        <c:noMultiLvlLbl val="0"/>
      </c:catAx>
      <c:valAx>
        <c:axId val="214151552"/>
        <c:scaling>
          <c:orientation val="minMax"/>
          <c:max val="5"/>
          <c:min val="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149760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2.8819379228972524E-2"/>
          <c:y val="0.22732648002333042"/>
          <c:w val="0.83001810345016303"/>
          <c:h val="0.65669364246135897"/>
        </c:manualLayout>
      </c:layout>
      <c:lineChart>
        <c:grouping val="standard"/>
        <c:varyColors val="0"/>
        <c:ser>
          <c:idx val="0"/>
          <c:order val="0"/>
          <c:tx>
            <c:strRef>
              <c:f>'Cpk '!$B$17</c:f>
              <c:strCache>
                <c:ptCount val="1"/>
                <c:pt idx="0">
                  <c:v>Gloss level</c:v>
                </c:pt>
              </c:strCache>
            </c:strRef>
          </c:tx>
          <c:cat>
            <c:numRef>
              <c:f>'Cpk '!$A$17</c:f>
              <c:numCache>
                <c:formatCode>General</c:formatCode>
                <c:ptCount val="1"/>
                <c:pt idx="0">
                  <c:v>15</c:v>
                </c:pt>
              </c:numCache>
            </c:numRef>
          </c:cat>
          <c:val>
            <c:numRef>
              <c:f>'Cpk '!$K$17:$AN$17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11-463F-B290-59346562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57952"/>
        <c:axId val="214180224"/>
      </c:lineChart>
      <c:catAx>
        <c:axId val="214157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80224"/>
        <c:crosses val="autoZero"/>
        <c:auto val="1"/>
        <c:lblAlgn val="ctr"/>
        <c:lblOffset val="100"/>
        <c:noMultiLvlLbl val="0"/>
      </c:catAx>
      <c:valAx>
        <c:axId val="214180224"/>
        <c:scaling>
          <c:orientation val="minMax"/>
          <c:max val="11"/>
          <c:min val="7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157952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514983872629953E-2"/>
          <c:y val="0.23658573928258966"/>
          <c:w val="0.82408663829302042"/>
          <c:h val="0.61965660542432199"/>
        </c:manualLayout>
      </c:layout>
      <c:lineChart>
        <c:grouping val="standard"/>
        <c:varyColors val="0"/>
        <c:ser>
          <c:idx val="0"/>
          <c:order val="0"/>
          <c:tx>
            <c:strRef>
              <c:f>'Cpk '!$B$9</c:f>
              <c:strCache>
                <c:ptCount val="1"/>
                <c:pt idx="0">
                  <c:v>Thickness</c:v>
                </c:pt>
              </c:strCache>
            </c:strRef>
          </c:tx>
          <c:cat>
            <c:numRef>
              <c:f>'Cpk '!$A$9</c:f>
              <c:numCache>
                <c:formatCode>General</c:formatCode>
                <c:ptCount val="1"/>
                <c:pt idx="0">
                  <c:v>7</c:v>
                </c:pt>
              </c:numCache>
            </c:numRef>
          </c:cat>
          <c:val>
            <c:numRef>
              <c:f>'Cpk '!$K$9:$AN$9</c:f>
              <c:numCache>
                <c:formatCode>0.000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AA-40A6-B470-59E87138E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196992"/>
        <c:axId val="214198528"/>
      </c:lineChart>
      <c:catAx>
        <c:axId val="214196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198528"/>
        <c:crosses val="autoZero"/>
        <c:auto val="1"/>
        <c:lblAlgn val="ctr"/>
        <c:lblOffset val="100"/>
        <c:noMultiLvlLbl val="0"/>
      </c:catAx>
      <c:valAx>
        <c:axId val="214198528"/>
        <c:scaling>
          <c:orientation val="minMax"/>
          <c:max val="3.5000000000000003E-2"/>
          <c:min val="2.5000000000000005E-2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14196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083044267707746E-2"/>
          <c:y val="0.24584499854184894"/>
          <c:w val="0.81516330559182615"/>
          <c:h val="0.63817512394284048"/>
        </c:manualLayout>
      </c:layout>
      <c:lineChart>
        <c:grouping val="standard"/>
        <c:varyColors val="0"/>
        <c:ser>
          <c:idx val="0"/>
          <c:order val="0"/>
          <c:tx>
            <c:strRef>
              <c:f>'Cpk '!$B$13</c:f>
              <c:strCache>
                <c:ptCount val="1"/>
                <c:pt idx="0">
                  <c:v>Opacity</c:v>
                </c:pt>
              </c:strCache>
            </c:strRef>
          </c:tx>
          <c:cat>
            <c:numRef>
              <c:f>'Cpk '!$A$13</c:f>
              <c:numCache>
                <c:formatCode>General</c:formatCode>
                <c:ptCount val="1"/>
                <c:pt idx="0">
                  <c:v>11</c:v>
                </c:pt>
              </c:numCache>
            </c:numRef>
          </c:cat>
          <c:val>
            <c:numRef>
              <c:f>'Cpk '!$K$13:$AN$13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D5-4573-B71B-4777763443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15296"/>
        <c:axId val="214229376"/>
      </c:lineChart>
      <c:catAx>
        <c:axId val="214215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29376"/>
        <c:crosses val="autoZero"/>
        <c:auto val="1"/>
        <c:lblAlgn val="ctr"/>
        <c:lblOffset val="100"/>
        <c:noMultiLvlLbl val="0"/>
      </c:catAx>
      <c:valAx>
        <c:axId val="214229376"/>
        <c:scaling>
          <c:orientation val="minMax"/>
          <c:max val="55"/>
          <c:min val="4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215296"/>
        <c:crosses val="autoZero"/>
        <c:crossBetween val="between"/>
        <c:majorUnit val="1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4.3227861223229448E-2"/>
          <c:y val="0.2088079615048119"/>
          <c:w val="0.8145420057786894"/>
          <c:h val="0.67521216097987746"/>
        </c:manualLayout>
      </c:layout>
      <c:lineChart>
        <c:grouping val="standard"/>
        <c:varyColors val="0"/>
        <c:ser>
          <c:idx val="0"/>
          <c:order val="0"/>
          <c:tx>
            <c:strRef>
              <c:f>'Cpk '!$B$12</c:f>
              <c:strCache>
                <c:ptCount val="1"/>
                <c:pt idx="0">
                  <c:v>COF fresh A-side to A side</c:v>
                </c:pt>
              </c:strCache>
            </c:strRef>
          </c:tx>
          <c:cat>
            <c:numRef>
              <c:f>'Cpk '!$A$12</c:f>
              <c:numCache>
                <c:formatCode>General</c:formatCode>
                <c:ptCount val="1"/>
                <c:pt idx="0">
                  <c:v>10</c:v>
                </c:pt>
              </c:numCache>
            </c:numRef>
          </c:cat>
          <c:val>
            <c:numRef>
              <c:f>'Cpk '!$K$12:$AN$12</c:f>
              <c:numCache>
                <c:formatCode>0.00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77-4A80-8C36-1F7E50AB3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40352"/>
        <c:axId val="214341888"/>
      </c:lineChart>
      <c:catAx>
        <c:axId val="214340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41888"/>
        <c:crosses val="autoZero"/>
        <c:auto val="1"/>
        <c:lblAlgn val="ctr"/>
        <c:lblOffset val="100"/>
        <c:noMultiLvlLbl val="0"/>
      </c:catAx>
      <c:valAx>
        <c:axId val="214341888"/>
        <c:scaling>
          <c:orientation val="minMax"/>
          <c:max val="0.60000000000000009"/>
          <c:min val="0.2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14340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80162786669207E-2"/>
          <c:y val="0.24121536891221931"/>
          <c:w val="0.82692145937898109"/>
          <c:h val="0.62891586468358118"/>
        </c:manualLayout>
      </c:layout>
      <c:lineChart>
        <c:grouping val="standard"/>
        <c:varyColors val="0"/>
        <c:ser>
          <c:idx val="0"/>
          <c:order val="0"/>
          <c:tx>
            <c:strRef>
              <c:f>'Cpk '!$B$7</c:f>
              <c:strCache>
                <c:ptCount val="1"/>
                <c:pt idx="0">
                  <c:v>Elongation~MD @ break</c:v>
                </c:pt>
              </c:strCache>
            </c:strRef>
          </c:tx>
          <c:cat>
            <c:numRef>
              <c:f>'Cpk '!$A$7</c:f>
              <c:numCache>
                <c:formatCode>General</c:formatCode>
                <c:ptCount val="1"/>
                <c:pt idx="0">
                  <c:v>5</c:v>
                </c:pt>
              </c:numCache>
            </c:numRef>
          </c:cat>
          <c:val>
            <c:numRef>
              <c:f>'Cpk '!$K$7:$AN$7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9E-424E-88E8-9585A0369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66848"/>
        <c:axId val="214368640"/>
      </c:lineChart>
      <c:catAx>
        <c:axId val="21436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68640"/>
        <c:crosses val="autoZero"/>
        <c:auto val="1"/>
        <c:lblAlgn val="ctr"/>
        <c:lblOffset val="100"/>
        <c:noMultiLvlLbl val="0"/>
      </c:catAx>
      <c:valAx>
        <c:axId val="214368640"/>
        <c:scaling>
          <c:orientation val="minMax"/>
          <c:min val="35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366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1653718577331423E-2"/>
          <c:y val="0.19491907261592301"/>
          <c:w val="0.82706593228434089"/>
          <c:h val="0.68910104986876641"/>
        </c:manualLayout>
      </c:layout>
      <c:lineChart>
        <c:grouping val="standard"/>
        <c:varyColors val="0"/>
        <c:ser>
          <c:idx val="0"/>
          <c:order val="0"/>
          <c:tx>
            <c:strRef>
              <c:f>'Cpk '!$B$6</c:f>
              <c:strCache>
                <c:ptCount val="1"/>
                <c:pt idx="0">
                  <c:v>Tensile strength-MD (5% Elongation)</c:v>
                </c:pt>
              </c:strCache>
            </c:strRef>
          </c:tx>
          <c:cat>
            <c:numRef>
              <c:f>'Cpk '!$A$6</c:f>
              <c:numCache>
                <c:formatCode>General</c:formatCode>
                <c:ptCount val="1"/>
                <c:pt idx="0">
                  <c:v>4</c:v>
                </c:pt>
              </c:numCache>
            </c:numRef>
          </c:cat>
          <c:val>
            <c:numRef>
              <c:f>'Cpk '!$K$6:$AN$6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4A-45C4-899E-5908B2178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85408"/>
        <c:axId val="214386944"/>
      </c:lineChart>
      <c:catAx>
        <c:axId val="21438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386944"/>
        <c:crosses val="autoZero"/>
        <c:auto val="1"/>
        <c:lblAlgn val="ctr"/>
        <c:lblOffset val="100"/>
        <c:noMultiLvlLbl val="0"/>
      </c:catAx>
      <c:valAx>
        <c:axId val="214386944"/>
        <c:scaling>
          <c:orientation val="minMax"/>
          <c:max val="5.5"/>
          <c:min val="2.5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385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>
        <c:manualLayout>
          <c:layoutTarget val="inner"/>
          <c:xMode val="edge"/>
          <c:yMode val="edge"/>
          <c:x val="3.445741092205009E-2"/>
          <c:y val="0.25047462817147859"/>
          <c:w val="0.82438007175708539"/>
          <c:h val="0.63354549431321083"/>
        </c:manualLayout>
      </c:layout>
      <c:lineChart>
        <c:grouping val="standard"/>
        <c:varyColors val="0"/>
        <c:ser>
          <c:idx val="0"/>
          <c:order val="0"/>
          <c:tx>
            <c:strRef>
              <c:f>'Cpk '!$B$8</c:f>
              <c:strCache>
                <c:ptCount val="1"/>
                <c:pt idx="0">
                  <c:v>Elongation~CD @ break</c:v>
                </c:pt>
              </c:strCache>
            </c:strRef>
          </c:tx>
          <c:cat>
            <c:numRef>
              <c:f>'Cpk '!$A$8</c:f>
              <c:numCache>
                <c:formatCode>General</c:formatCode>
                <c:ptCount val="1"/>
                <c:pt idx="0">
                  <c:v>6</c:v>
                </c:pt>
              </c:numCache>
            </c:numRef>
          </c:cat>
          <c:val>
            <c:numRef>
              <c:f>'Cpk '!$K$8:$AN$8</c:f>
              <c:numCache>
                <c:formatCode>0.0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EC-43F3-A382-43060031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32384"/>
        <c:axId val="214434176"/>
      </c:lineChart>
      <c:catAx>
        <c:axId val="214432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434176"/>
        <c:crosses val="autoZero"/>
        <c:auto val="1"/>
        <c:lblAlgn val="ctr"/>
        <c:lblOffset val="100"/>
        <c:noMultiLvlLbl val="0"/>
      </c:catAx>
      <c:valAx>
        <c:axId val="214434176"/>
        <c:scaling>
          <c:orientation val="minMax"/>
          <c:min val="400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144323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25</xdr:col>
      <xdr:colOff>285750</xdr:colOff>
      <xdr:row>37</xdr:row>
      <xdr:rowOff>28575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A0834A3C-4E84-4205-A853-65CD2D9114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209551</xdr:colOff>
      <xdr:row>38</xdr:row>
      <xdr:rowOff>42863</xdr:rowOff>
    </xdr:from>
    <xdr:to>
      <xdr:col>25</xdr:col>
      <xdr:colOff>257176</xdr:colOff>
      <xdr:row>57</xdr:row>
      <xdr:rowOff>95250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18D4B97D-D1D1-4845-9E5C-927871AAC8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195264</xdr:colOff>
      <xdr:row>58</xdr:row>
      <xdr:rowOff>123824</xdr:rowOff>
    </xdr:from>
    <xdr:to>
      <xdr:col>26</xdr:col>
      <xdr:colOff>14289</xdr:colOff>
      <xdr:row>77</xdr:row>
      <xdr:rowOff>104774</xdr:rowOff>
    </xdr:to>
    <xdr:graphicFrame macro="">
      <xdr:nvGraphicFramePr>
        <xdr:cNvPr id="4" name="Chart 4">
          <a:extLst>
            <a:ext uri="{FF2B5EF4-FFF2-40B4-BE49-F238E27FC236}">
              <a16:creationId xmlns:a16="http://schemas.microsoft.com/office/drawing/2014/main" id="{11E237D6-7633-4318-8403-E74A11452F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152400</xdr:colOff>
      <xdr:row>160</xdr:row>
      <xdr:rowOff>95250</xdr:rowOff>
    </xdr:from>
    <xdr:to>
      <xdr:col>25</xdr:col>
      <xdr:colOff>130175</xdr:colOff>
      <xdr:row>179</xdr:row>
      <xdr:rowOff>114300</xdr:rowOff>
    </xdr:to>
    <xdr:graphicFrame macro="">
      <xdr:nvGraphicFramePr>
        <xdr:cNvPr id="5" name="Chart 9">
          <a:extLst>
            <a:ext uri="{FF2B5EF4-FFF2-40B4-BE49-F238E27FC236}">
              <a16:creationId xmlns:a16="http://schemas.microsoft.com/office/drawing/2014/main" id="{ECA0B622-FD42-4F5C-952C-7975C3BCE4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200026</xdr:colOff>
      <xdr:row>243</xdr:row>
      <xdr:rowOff>142875</xdr:rowOff>
    </xdr:from>
    <xdr:to>
      <xdr:col>25</xdr:col>
      <xdr:colOff>285750</xdr:colOff>
      <xdr:row>262</xdr:row>
      <xdr:rowOff>114300</xdr:rowOff>
    </xdr:to>
    <xdr:graphicFrame macro="">
      <xdr:nvGraphicFramePr>
        <xdr:cNvPr id="6" name="Chart 12">
          <a:extLst>
            <a:ext uri="{FF2B5EF4-FFF2-40B4-BE49-F238E27FC236}">
              <a16:creationId xmlns:a16="http://schemas.microsoft.com/office/drawing/2014/main" id="{1BD8534C-6179-436B-BCEF-3F0E2B181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190500</xdr:colOff>
      <xdr:row>263</xdr:row>
      <xdr:rowOff>133350</xdr:rowOff>
    </xdr:from>
    <xdr:to>
      <xdr:col>25</xdr:col>
      <xdr:colOff>285750</xdr:colOff>
      <xdr:row>282</xdr:row>
      <xdr:rowOff>133350</xdr:rowOff>
    </xdr:to>
    <xdr:graphicFrame macro="">
      <xdr:nvGraphicFramePr>
        <xdr:cNvPr id="7" name="Chart 13">
          <a:extLst>
            <a:ext uri="{FF2B5EF4-FFF2-40B4-BE49-F238E27FC236}">
              <a16:creationId xmlns:a16="http://schemas.microsoft.com/office/drawing/2014/main" id="{3BCA7B59-E4FF-4D6B-8BF7-D57230375E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152400</xdr:colOff>
      <xdr:row>284</xdr:row>
      <xdr:rowOff>57150</xdr:rowOff>
    </xdr:from>
    <xdr:to>
      <xdr:col>26</xdr:col>
      <xdr:colOff>9525</xdr:colOff>
      <xdr:row>303</xdr:row>
      <xdr:rowOff>66675</xdr:rowOff>
    </xdr:to>
    <xdr:graphicFrame macro="">
      <xdr:nvGraphicFramePr>
        <xdr:cNvPr id="8" name="Chart 14">
          <a:extLst>
            <a:ext uri="{FF2B5EF4-FFF2-40B4-BE49-F238E27FC236}">
              <a16:creationId xmlns:a16="http://schemas.microsoft.com/office/drawing/2014/main" id="{C61EF3AE-85CE-45B2-AD08-568BCB1364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127000</xdr:colOff>
      <xdr:row>182</xdr:row>
      <xdr:rowOff>25400</xdr:rowOff>
    </xdr:from>
    <xdr:to>
      <xdr:col>25</xdr:col>
      <xdr:colOff>76200</xdr:colOff>
      <xdr:row>201</xdr:row>
      <xdr:rowOff>34925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96F5888-3268-4D87-AC6C-FCB505CFA1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152400</xdr:colOff>
      <xdr:row>304</xdr:row>
      <xdr:rowOff>76200</xdr:rowOff>
    </xdr:from>
    <xdr:to>
      <xdr:col>25</xdr:col>
      <xdr:colOff>352425</xdr:colOff>
      <xdr:row>323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1C7D10D-4FE6-418F-AB1A-4815831171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149225</xdr:colOff>
      <xdr:row>140</xdr:row>
      <xdr:rowOff>23812</xdr:rowOff>
    </xdr:from>
    <xdr:to>
      <xdr:col>25</xdr:col>
      <xdr:colOff>127000</xdr:colOff>
      <xdr:row>159</xdr:row>
      <xdr:rowOff>33337</xdr:rowOff>
    </xdr:to>
    <xdr:graphicFrame macro="">
      <xdr:nvGraphicFramePr>
        <xdr:cNvPr id="11" name="Chart 8">
          <a:extLst>
            <a:ext uri="{FF2B5EF4-FFF2-40B4-BE49-F238E27FC236}">
              <a16:creationId xmlns:a16="http://schemas.microsoft.com/office/drawing/2014/main" id="{CAF3D62C-600D-46FF-B443-F6D660F09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161925</xdr:colOff>
      <xdr:row>223</xdr:row>
      <xdr:rowOff>109538</xdr:rowOff>
    </xdr:from>
    <xdr:to>
      <xdr:col>25</xdr:col>
      <xdr:colOff>190501</xdr:colOff>
      <xdr:row>242</xdr:row>
      <xdr:rowOff>100013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EA7670B-CD0D-4B6D-AE8B-0128FF02CD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</xdr:col>
      <xdr:colOff>180975</xdr:colOff>
      <xdr:row>203</xdr:row>
      <xdr:rowOff>23813</xdr:rowOff>
    </xdr:from>
    <xdr:to>
      <xdr:col>25</xdr:col>
      <xdr:colOff>266700</xdr:colOff>
      <xdr:row>222</xdr:row>
      <xdr:rowOff>23812</xdr:rowOff>
    </xdr:to>
    <xdr:graphicFrame macro="">
      <xdr:nvGraphicFramePr>
        <xdr:cNvPr id="13" name="Chart 10">
          <a:extLst>
            <a:ext uri="{FF2B5EF4-FFF2-40B4-BE49-F238E27FC236}">
              <a16:creationId xmlns:a16="http://schemas.microsoft.com/office/drawing/2014/main" id="{C0DAD71D-D5CC-4BBB-8BFF-39F53B162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119063</xdr:colOff>
      <xdr:row>99</xdr:row>
      <xdr:rowOff>95250</xdr:rowOff>
    </xdr:from>
    <xdr:to>
      <xdr:col>25</xdr:col>
      <xdr:colOff>147638</xdr:colOff>
      <xdr:row>118</xdr:row>
      <xdr:rowOff>123825</xdr:rowOff>
    </xdr:to>
    <xdr:graphicFrame macro="">
      <xdr:nvGraphicFramePr>
        <xdr:cNvPr id="14" name="Chart 6">
          <a:extLst>
            <a:ext uri="{FF2B5EF4-FFF2-40B4-BE49-F238E27FC236}">
              <a16:creationId xmlns:a16="http://schemas.microsoft.com/office/drawing/2014/main" id="{142B6C6C-11DC-4834-9B57-6E0B2993F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142875</xdr:colOff>
      <xdr:row>79</xdr:row>
      <xdr:rowOff>119064</xdr:rowOff>
    </xdr:from>
    <xdr:to>
      <xdr:col>25</xdr:col>
      <xdr:colOff>171450</xdr:colOff>
      <xdr:row>98</xdr:row>
      <xdr:rowOff>90489</xdr:rowOff>
    </xdr:to>
    <xdr:graphicFrame macro="">
      <xdr:nvGraphicFramePr>
        <xdr:cNvPr id="15" name="Chart 5">
          <a:extLst>
            <a:ext uri="{FF2B5EF4-FFF2-40B4-BE49-F238E27FC236}">
              <a16:creationId xmlns:a16="http://schemas.microsoft.com/office/drawing/2014/main" id="{B0188D20-7DA2-47D0-8DE8-49CA97F6AF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119061</xdr:colOff>
      <xdr:row>121</xdr:row>
      <xdr:rowOff>0</xdr:rowOff>
    </xdr:from>
    <xdr:to>
      <xdr:col>25</xdr:col>
      <xdr:colOff>142873</xdr:colOff>
      <xdr:row>139</xdr:row>
      <xdr:rowOff>9525</xdr:rowOff>
    </xdr:to>
    <xdr:graphicFrame macro="">
      <xdr:nvGraphicFramePr>
        <xdr:cNvPr id="16" name="Chart 7">
          <a:extLst>
            <a:ext uri="{FF2B5EF4-FFF2-40B4-BE49-F238E27FC236}">
              <a16:creationId xmlns:a16="http://schemas.microsoft.com/office/drawing/2014/main" id="{D4FEA1D6-6F90-4744-A188-39B7194C4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0.73.1.8\data_qc\P&amp;G\KE%2314-Inprocess%20&amp;%20Finished%20Goods%20Release%20Control\STANDARD%20BLANK%20FILM%20INSPECTION%20FORMS\P&amp;G%20-Blank%20Film%20Inspection%20Forms\APE-168(16)C\APE-168(16)C-Standard%20typing%20format.xlsx" TargetMode="External"/><Relationship Id="rId1" Type="http://schemas.openxmlformats.org/officeDocument/2006/relationships/externalLinkPath" Target="file:///\\10.73.1.8\data_qc\P&amp;G\KE%2314-Inprocess%20&amp;%20Finished%20Goods%20Release%20Control\STANDARD%20BLANK%20FILM%20INSPECTION%20FORMS\P&amp;G%20-Blank%20Film%20Inspection%20Forms\APE-168(16)C\APE-168(16)C-Standard%20typing%20form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21081576.001_01_COA"/>
      <sheetName val="Formula Card"/>
      <sheetName val="Cpk "/>
    </sheetNames>
    <sheetDataSet>
      <sheetData sheetId="0"/>
      <sheetData sheetId="1">
        <row r="9">
          <cell r="G9" t="e">
            <v>#DIV/0!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0</v>
          </cell>
        </row>
        <row r="148">
          <cell r="D148">
            <v>0</v>
          </cell>
        </row>
        <row r="149">
          <cell r="D149">
            <v>0</v>
          </cell>
        </row>
        <row r="150">
          <cell r="D150">
            <v>0</v>
          </cell>
        </row>
        <row r="151">
          <cell r="D151">
            <v>0</v>
          </cell>
        </row>
        <row r="152">
          <cell r="D152">
            <v>0</v>
          </cell>
        </row>
        <row r="153">
          <cell r="D153">
            <v>0</v>
          </cell>
        </row>
        <row r="154">
          <cell r="D154">
            <v>0</v>
          </cell>
        </row>
        <row r="155">
          <cell r="D155">
            <v>0</v>
          </cell>
        </row>
        <row r="156">
          <cell r="D156">
            <v>0</v>
          </cell>
        </row>
        <row r="157">
          <cell r="D157">
            <v>0</v>
          </cell>
        </row>
        <row r="158">
          <cell r="D158">
            <v>0</v>
          </cell>
        </row>
        <row r="159">
          <cell r="D159">
            <v>0</v>
          </cell>
        </row>
        <row r="160">
          <cell r="D160">
            <v>0</v>
          </cell>
        </row>
        <row r="161">
          <cell r="D161">
            <v>0</v>
          </cell>
        </row>
        <row r="162">
          <cell r="D162">
            <v>0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0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78"/>
  <sheetViews>
    <sheetView tabSelected="1" view="pageBreakPreview" zoomScaleNormal="100" zoomScaleSheetLayoutView="100" workbookViewId="0">
      <selection activeCell="N3" sqref="N3:O3"/>
    </sheetView>
  </sheetViews>
  <sheetFormatPr defaultColWidth="9.140625" defaultRowHeight="15.75" customHeight="1"/>
  <cols>
    <col min="1" max="3" width="14" style="12" customWidth="1"/>
    <col min="4" max="15" width="10.7109375" style="12" customWidth="1"/>
    <col min="16" max="16384" width="9.140625" style="12"/>
  </cols>
  <sheetData>
    <row r="1" spans="1:15" ht="15.75" customHeight="1">
      <c r="A1" s="226" t="s">
        <v>10</v>
      </c>
      <c r="B1" s="226"/>
      <c r="C1" s="226"/>
      <c r="D1" s="226"/>
      <c r="E1" s="226"/>
      <c r="F1" s="226"/>
      <c r="G1" s="226"/>
      <c r="H1" s="226"/>
      <c r="I1" s="226"/>
      <c r="J1" s="226"/>
      <c r="K1" s="226"/>
      <c r="L1" s="226"/>
      <c r="M1" s="59"/>
      <c r="N1" s="238" t="s">
        <v>26</v>
      </c>
      <c r="O1" s="238"/>
    </row>
    <row r="2" spans="1:15" ht="15.75" customHeight="1">
      <c r="A2" s="230" t="s">
        <v>11</v>
      </c>
      <c r="B2" s="230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60"/>
      <c r="N2" s="239" t="s">
        <v>27</v>
      </c>
      <c r="O2" s="239"/>
    </row>
    <row r="3" spans="1:15" ht="15.75" customHeight="1" thickBot="1">
      <c r="A3" s="231"/>
      <c r="B3" s="231"/>
      <c r="C3" s="231"/>
      <c r="D3" s="231"/>
      <c r="E3" s="231"/>
      <c r="F3" s="231"/>
      <c r="G3" s="231"/>
      <c r="H3" s="231"/>
      <c r="I3" s="231"/>
      <c r="J3" s="231"/>
      <c r="K3" s="231"/>
      <c r="L3" s="231"/>
      <c r="M3" s="41" t="s">
        <v>20</v>
      </c>
      <c r="N3" s="208"/>
      <c r="O3" s="208"/>
    </row>
    <row r="4" spans="1:15" s="63" customFormat="1" ht="23.25" customHeight="1">
      <c r="A4" s="61" t="s">
        <v>1</v>
      </c>
      <c r="B4" s="219"/>
      <c r="C4" s="242"/>
      <c r="D4" s="220"/>
      <c r="E4" s="234" t="s">
        <v>3</v>
      </c>
      <c r="F4" s="235"/>
      <c r="G4" s="219"/>
      <c r="H4" s="220"/>
      <c r="I4" s="62" t="s">
        <v>5</v>
      </c>
      <c r="J4" s="219"/>
      <c r="K4" s="220"/>
      <c r="L4" s="234" t="s">
        <v>7</v>
      </c>
      <c r="M4" s="235"/>
      <c r="N4" s="219"/>
      <c r="O4" s="232"/>
    </row>
    <row r="5" spans="1:15" s="63" customFormat="1" ht="23.25" customHeight="1">
      <c r="A5" s="64" t="s">
        <v>2</v>
      </c>
      <c r="B5" s="217"/>
      <c r="C5" s="243"/>
      <c r="D5" s="218"/>
      <c r="E5" s="236" t="s">
        <v>4</v>
      </c>
      <c r="F5" s="237"/>
      <c r="G5" s="217"/>
      <c r="H5" s="218"/>
      <c r="I5" s="34" t="s">
        <v>6</v>
      </c>
      <c r="J5" s="221"/>
      <c r="K5" s="222"/>
      <c r="L5" s="236" t="s">
        <v>8</v>
      </c>
      <c r="M5" s="237"/>
      <c r="N5" s="217"/>
      <c r="O5" s="233"/>
    </row>
    <row r="6" spans="1:15" ht="15.75" customHeight="1" thickBot="1">
      <c r="A6" s="205" t="s">
        <v>28</v>
      </c>
      <c r="B6" s="206"/>
      <c r="C6" s="206"/>
      <c r="D6" s="206"/>
      <c r="E6" s="206"/>
      <c r="F6" s="206"/>
      <c r="G6" s="207"/>
      <c r="H6" s="208"/>
      <c r="I6" s="209"/>
      <c r="J6" s="206"/>
      <c r="K6" s="206"/>
      <c r="L6" s="206"/>
      <c r="M6" s="207"/>
      <c r="N6" s="208"/>
      <c r="O6" s="210"/>
    </row>
    <row r="7" spans="1:15" s="43" customFormat="1" ht="56.25" customHeight="1" thickBot="1">
      <c r="A7" s="215" t="s">
        <v>0</v>
      </c>
      <c r="B7" s="214"/>
      <c r="C7" s="214"/>
      <c r="D7" s="211" t="s">
        <v>40</v>
      </c>
      <c r="E7" s="212"/>
      <c r="F7" s="213"/>
      <c r="G7" s="211" t="s">
        <v>36</v>
      </c>
      <c r="H7" s="212"/>
      <c r="I7" s="213"/>
      <c r="J7" s="214" t="s">
        <v>29</v>
      </c>
      <c r="K7" s="214"/>
      <c r="L7" s="214"/>
      <c r="M7" s="211" t="s">
        <v>9</v>
      </c>
      <c r="N7" s="212"/>
      <c r="O7" s="216"/>
    </row>
    <row r="8" spans="1:15" ht="19.5" customHeight="1">
      <c r="A8" s="44"/>
      <c r="B8" s="45"/>
      <c r="C8" s="45"/>
      <c r="D8" s="150"/>
      <c r="E8" s="151"/>
      <c r="F8" s="152"/>
      <c r="G8" s="153"/>
      <c r="H8" s="154"/>
      <c r="I8" s="155"/>
      <c r="J8" s="156"/>
      <c r="K8" s="157"/>
      <c r="L8" s="158"/>
      <c r="M8" s="150"/>
      <c r="N8" s="151"/>
      <c r="O8" s="159"/>
    </row>
    <row r="9" spans="1:15" ht="19.5" customHeight="1">
      <c r="A9" s="44"/>
      <c r="B9" s="45"/>
      <c r="C9" s="45"/>
      <c r="D9" s="160"/>
      <c r="E9" s="161"/>
      <c r="F9" s="169"/>
      <c r="G9" s="166"/>
      <c r="H9" s="167"/>
      <c r="I9" s="168"/>
      <c r="J9" s="163"/>
      <c r="K9" s="164"/>
      <c r="L9" s="165"/>
      <c r="M9" s="160"/>
      <c r="N9" s="161"/>
      <c r="O9" s="162"/>
    </row>
    <row r="10" spans="1:15" ht="19.5" customHeight="1">
      <c r="A10" s="44"/>
      <c r="B10" s="45"/>
      <c r="C10" s="45"/>
      <c r="D10" s="150"/>
      <c r="E10" s="151"/>
      <c r="F10" s="152"/>
      <c r="G10" s="153"/>
      <c r="H10" s="154"/>
      <c r="I10" s="155"/>
      <c r="J10" s="156"/>
      <c r="K10" s="157"/>
      <c r="L10" s="158"/>
      <c r="M10" s="150"/>
      <c r="N10" s="151"/>
      <c r="O10" s="159"/>
    </row>
    <row r="11" spans="1:15" ht="19.5" customHeight="1">
      <c r="A11" s="46"/>
      <c r="B11" s="45"/>
      <c r="C11" s="45"/>
      <c r="D11" s="150"/>
      <c r="E11" s="151"/>
      <c r="F11" s="152"/>
      <c r="G11" s="153"/>
      <c r="H11" s="154"/>
      <c r="I11" s="155"/>
      <c r="J11" s="156"/>
      <c r="K11" s="157"/>
      <c r="L11" s="158"/>
      <c r="M11" s="150"/>
      <c r="N11" s="151"/>
      <c r="O11" s="159"/>
    </row>
    <row r="12" spans="1:15" ht="19.5" customHeight="1">
      <c r="A12" s="47"/>
      <c r="B12" s="48"/>
      <c r="C12" s="48"/>
      <c r="D12" s="160"/>
      <c r="E12" s="161"/>
      <c r="F12" s="169"/>
      <c r="G12" s="166"/>
      <c r="H12" s="167"/>
      <c r="I12" s="168"/>
      <c r="J12" s="163"/>
      <c r="K12" s="164"/>
      <c r="L12" s="165"/>
      <c r="M12" s="160"/>
      <c r="N12" s="161"/>
      <c r="O12" s="162"/>
    </row>
    <row r="13" spans="1:15" ht="19.5" customHeight="1">
      <c r="A13" s="44"/>
      <c r="B13" s="45"/>
      <c r="C13" s="45"/>
      <c r="D13" s="150"/>
      <c r="E13" s="151"/>
      <c r="F13" s="152"/>
      <c r="G13" s="153"/>
      <c r="H13" s="154"/>
      <c r="I13" s="155"/>
      <c r="J13" s="156"/>
      <c r="K13" s="157"/>
      <c r="L13" s="158"/>
      <c r="M13" s="150"/>
      <c r="N13" s="151"/>
      <c r="O13" s="159"/>
    </row>
    <row r="14" spans="1:15" ht="19.5" customHeight="1">
      <c r="A14" s="44"/>
      <c r="B14" s="45"/>
      <c r="C14" s="45"/>
      <c r="D14" s="150"/>
      <c r="E14" s="151"/>
      <c r="F14" s="152"/>
      <c r="G14" s="153"/>
      <c r="H14" s="154"/>
      <c r="I14" s="155"/>
      <c r="J14" s="156"/>
      <c r="K14" s="157"/>
      <c r="L14" s="158"/>
      <c r="M14" s="150"/>
      <c r="N14" s="151"/>
      <c r="O14" s="159"/>
    </row>
    <row r="15" spans="1:15" ht="19.5" customHeight="1">
      <c r="A15" s="44"/>
      <c r="B15" s="45"/>
      <c r="C15" s="45"/>
      <c r="D15" s="150"/>
      <c r="E15" s="151"/>
      <c r="F15" s="152"/>
      <c r="G15" s="153"/>
      <c r="H15" s="154"/>
      <c r="I15" s="155"/>
      <c r="J15" s="156"/>
      <c r="K15" s="157"/>
      <c r="L15" s="158"/>
      <c r="M15" s="150"/>
      <c r="N15" s="151"/>
      <c r="O15" s="159"/>
    </row>
    <row r="16" spans="1:15" ht="19.5" customHeight="1">
      <c r="A16" s="44"/>
      <c r="B16" s="45"/>
      <c r="C16" s="45"/>
      <c r="D16" s="160"/>
      <c r="E16" s="161"/>
      <c r="F16" s="169"/>
      <c r="G16" s="166"/>
      <c r="H16" s="167"/>
      <c r="I16" s="168"/>
      <c r="J16" s="163"/>
      <c r="K16" s="164"/>
      <c r="L16" s="165"/>
      <c r="M16" s="160"/>
      <c r="N16" s="161"/>
      <c r="O16" s="162"/>
    </row>
    <row r="17" spans="1:15" ht="19.5" customHeight="1">
      <c r="A17" s="44"/>
      <c r="B17" s="45"/>
      <c r="C17" s="45"/>
      <c r="D17" s="150"/>
      <c r="E17" s="151"/>
      <c r="F17" s="152"/>
      <c r="G17" s="153"/>
      <c r="H17" s="154"/>
      <c r="I17" s="155"/>
      <c r="J17" s="156"/>
      <c r="K17" s="157"/>
      <c r="L17" s="158"/>
      <c r="M17" s="150"/>
      <c r="N17" s="151"/>
      <c r="O17" s="159"/>
    </row>
    <row r="18" spans="1:15" ht="19.5" customHeight="1">
      <c r="A18" s="44"/>
      <c r="B18" s="45"/>
      <c r="C18" s="45"/>
      <c r="D18" s="150"/>
      <c r="E18" s="151"/>
      <c r="F18" s="152"/>
      <c r="G18" s="153"/>
      <c r="H18" s="154"/>
      <c r="I18" s="155"/>
      <c r="J18" s="156"/>
      <c r="K18" s="157"/>
      <c r="L18" s="158"/>
      <c r="M18" s="150"/>
      <c r="N18" s="151"/>
      <c r="O18" s="159"/>
    </row>
    <row r="19" spans="1:15" ht="19.5" customHeight="1">
      <c r="A19" s="44"/>
      <c r="B19" s="45"/>
      <c r="C19" s="45"/>
      <c r="D19" s="160"/>
      <c r="E19" s="161"/>
      <c r="F19" s="169"/>
      <c r="G19" s="166"/>
      <c r="H19" s="167"/>
      <c r="I19" s="168"/>
      <c r="J19" s="163"/>
      <c r="K19" s="164"/>
      <c r="L19" s="165"/>
      <c r="M19" s="160"/>
      <c r="N19" s="161"/>
      <c r="O19" s="162"/>
    </row>
    <row r="20" spans="1:15" ht="19.5" customHeight="1">
      <c r="A20" s="44"/>
      <c r="B20" s="45"/>
      <c r="C20" s="45"/>
      <c r="D20" s="150"/>
      <c r="E20" s="151"/>
      <c r="F20" s="152"/>
      <c r="G20" s="153"/>
      <c r="H20" s="154"/>
      <c r="I20" s="155"/>
      <c r="J20" s="156"/>
      <c r="K20" s="157"/>
      <c r="L20" s="158"/>
      <c r="M20" s="150"/>
      <c r="N20" s="151"/>
      <c r="O20" s="159"/>
    </row>
    <row r="21" spans="1:15" ht="19.5" customHeight="1">
      <c r="A21" s="44"/>
      <c r="B21" s="45"/>
      <c r="C21" s="45"/>
      <c r="D21" s="150"/>
      <c r="E21" s="151"/>
      <c r="F21" s="152"/>
      <c r="G21" s="153"/>
      <c r="H21" s="154"/>
      <c r="I21" s="155"/>
      <c r="J21" s="156"/>
      <c r="K21" s="157"/>
      <c r="L21" s="158"/>
      <c r="M21" s="150"/>
      <c r="N21" s="151"/>
      <c r="O21" s="159"/>
    </row>
    <row r="22" spans="1:15" ht="19.5" customHeight="1">
      <c r="A22" s="44"/>
      <c r="B22" s="45"/>
      <c r="C22" s="45"/>
      <c r="D22" s="160"/>
      <c r="E22" s="161"/>
      <c r="F22" s="169"/>
      <c r="G22" s="166"/>
      <c r="H22" s="167"/>
      <c r="I22" s="168"/>
      <c r="J22" s="163"/>
      <c r="K22" s="164"/>
      <c r="L22" s="165"/>
      <c r="M22" s="160"/>
      <c r="N22" s="161"/>
      <c r="O22" s="162"/>
    </row>
    <row r="23" spans="1:15" ht="19.5" customHeight="1">
      <c r="A23" s="44"/>
      <c r="B23" s="45"/>
      <c r="C23" s="45"/>
      <c r="D23" s="150"/>
      <c r="E23" s="151"/>
      <c r="F23" s="152"/>
      <c r="G23" s="153"/>
      <c r="H23" s="154"/>
      <c r="I23" s="155"/>
      <c r="J23" s="156"/>
      <c r="K23" s="157"/>
      <c r="L23" s="158"/>
      <c r="M23" s="150"/>
      <c r="N23" s="151"/>
      <c r="O23" s="159"/>
    </row>
    <row r="24" spans="1:15" ht="19.5" customHeight="1">
      <c r="A24" s="46"/>
      <c r="B24" s="45"/>
      <c r="C24" s="45"/>
      <c r="D24" s="150"/>
      <c r="E24" s="151"/>
      <c r="F24" s="152"/>
      <c r="G24" s="153"/>
      <c r="H24" s="154"/>
      <c r="I24" s="155"/>
      <c r="J24" s="156"/>
      <c r="K24" s="157"/>
      <c r="L24" s="158"/>
      <c r="M24" s="150"/>
      <c r="N24" s="151"/>
      <c r="O24" s="159"/>
    </row>
    <row r="25" spans="1:15" ht="19.5" customHeight="1">
      <c r="A25" s="47"/>
      <c r="B25" s="48"/>
      <c r="C25" s="48"/>
      <c r="D25" s="160"/>
      <c r="E25" s="161"/>
      <c r="F25" s="169"/>
      <c r="G25" s="166"/>
      <c r="H25" s="167"/>
      <c r="I25" s="168"/>
      <c r="J25" s="163"/>
      <c r="K25" s="164"/>
      <c r="L25" s="165"/>
      <c r="M25" s="160"/>
      <c r="N25" s="161"/>
      <c r="O25" s="162"/>
    </row>
    <row r="26" spans="1:15" ht="19.5" customHeight="1">
      <c r="A26" s="44"/>
      <c r="B26" s="45"/>
      <c r="C26" s="45"/>
      <c r="D26" s="150"/>
      <c r="E26" s="151"/>
      <c r="F26" s="152"/>
      <c r="G26" s="153"/>
      <c r="H26" s="154"/>
      <c r="I26" s="155"/>
      <c r="J26" s="156"/>
      <c r="K26" s="157"/>
      <c r="L26" s="158"/>
      <c r="M26" s="150"/>
      <c r="N26" s="151"/>
      <c r="O26" s="159"/>
    </row>
    <row r="27" spans="1:15" ht="19.5" customHeight="1">
      <c r="A27" s="44"/>
      <c r="B27" s="45"/>
      <c r="C27" s="45"/>
      <c r="D27" s="150"/>
      <c r="E27" s="151"/>
      <c r="F27" s="152"/>
      <c r="G27" s="153"/>
      <c r="H27" s="154"/>
      <c r="I27" s="155"/>
      <c r="J27" s="156"/>
      <c r="K27" s="157"/>
      <c r="L27" s="158"/>
      <c r="M27" s="150"/>
      <c r="N27" s="151"/>
      <c r="O27" s="159"/>
    </row>
    <row r="28" spans="1:15" ht="19.5" customHeight="1">
      <c r="A28" s="44"/>
      <c r="B28" s="45"/>
      <c r="C28" s="45"/>
      <c r="D28" s="150"/>
      <c r="E28" s="151"/>
      <c r="F28" s="152"/>
      <c r="G28" s="153"/>
      <c r="H28" s="154"/>
      <c r="I28" s="155"/>
      <c r="J28" s="156"/>
      <c r="K28" s="157"/>
      <c r="L28" s="158"/>
      <c r="M28" s="150"/>
      <c r="N28" s="151"/>
      <c r="O28" s="159"/>
    </row>
    <row r="29" spans="1:15" ht="19.5" customHeight="1">
      <c r="A29" s="44"/>
      <c r="B29" s="45"/>
      <c r="C29" s="45"/>
      <c r="D29" s="160"/>
      <c r="E29" s="161"/>
      <c r="F29" s="169"/>
      <c r="G29" s="166"/>
      <c r="H29" s="167"/>
      <c r="I29" s="168"/>
      <c r="J29" s="163"/>
      <c r="K29" s="164"/>
      <c r="L29" s="165"/>
      <c r="M29" s="160"/>
      <c r="N29" s="161"/>
      <c r="O29" s="162"/>
    </row>
    <row r="30" spans="1:15" ht="19.5" customHeight="1">
      <c r="A30" s="44"/>
      <c r="B30" s="45"/>
      <c r="C30" s="45"/>
      <c r="D30" s="150"/>
      <c r="E30" s="151"/>
      <c r="F30" s="152"/>
      <c r="G30" s="153"/>
      <c r="H30" s="154"/>
      <c r="I30" s="155"/>
      <c r="J30" s="156"/>
      <c r="K30" s="157"/>
      <c r="L30" s="158"/>
      <c r="M30" s="150"/>
      <c r="N30" s="151"/>
      <c r="O30" s="159"/>
    </row>
    <row r="31" spans="1:15" ht="19.5" customHeight="1">
      <c r="A31" s="44"/>
      <c r="B31" s="45"/>
      <c r="C31" s="45"/>
      <c r="D31" s="150"/>
      <c r="E31" s="151"/>
      <c r="F31" s="152"/>
      <c r="G31" s="153"/>
      <c r="H31" s="154"/>
      <c r="I31" s="155"/>
      <c r="J31" s="156"/>
      <c r="K31" s="157"/>
      <c r="L31" s="158"/>
      <c r="M31" s="150"/>
      <c r="N31" s="151"/>
      <c r="O31" s="159"/>
    </row>
    <row r="32" spans="1:15" ht="19.5" customHeight="1">
      <c r="A32" s="44"/>
      <c r="B32" s="45"/>
      <c r="C32" s="45"/>
      <c r="D32" s="160"/>
      <c r="E32" s="161"/>
      <c r="F32" s="169"/>
      <c r="G32" s="166"/>
      <c r="H32" s="167"/>
      <c r="I32" s="168"/>
      <c r="J32" s="163"/>
      <c r="K32" s="164"/>
      <c r="L32" s="165"/>
      <c r="M32" s="160"/>
      <c r="N32" s="161"/>
      <c r="O32" s="162"/>
    </row>
    <row r="33" spans="1:15" ht="19.5" customHeight="1">
      <c r="A33" s="44"/>
      <c r="B33" s="45"/>
      <c r="C33" s="45"/>
      <c r="D33" s="150"/>
      <c r="E33" s="151"/>
      <c r="F33" s="152"/>
      <c r="G33" s="153"/>
      <c r="H33" s="154"/>
      <c r="I33" s="155"/>
      <c r="J33" s="156"/>
      <c r="K33" s="157"/>
      <c r="L33" s="158"/>
      <c r="M33" s="150"/>
      <c r="N33" s="151"/>
      <c r="O33" s="159"/>
    </row>
    <row r="34" spans="1:15" ht="19.5" customHeight="1">
      <c r="A34" s="44"/>
      <c r="B34" s="45"/>
      <c r="C34" s="45"/>
      <c r="D34" s="150"/>
      <c r="E34" s="151"/>
      <c r="F34" s="152"/>
      <c r="G34" s="153"/>
      <c r="H34" s="154"/>
      <c r="I34" s="155"/>
      <c r="J34" s="156"/>
      <c r="K34" s="157"/>
      <c r="L34" s="158"/>
      <c r="M34" s="150"/>
      <c r="N34" s="151"/>
      <c r="O34" s="159"/>
    </row>
    <row r="35" spans="1:15" ht="19.5" customHeight="1">
      <c r="A35" s="44"/>
      <c r="B35" s="45"/>
      <c r="C35" s="45"/>
      <c r="D35" s="160"/>
      <c r="E35" s="161"/>
      <c r="F35" s="169"/>
      <c r="G35" s="166"/>
      <c r="H35" s="167"/>
      <c r="I35" s="168"/>
      <c r="J35" s="163"/>
      <c r="K35" s="164"/>
      <c r="L35" s="165"/>
      <c r="M35" s="160"/>
      <c r="N35" s="161"/>
      <c r="O35" s="162"/>
    </row>
    <row r="36" spans="1:15" ht="19.5" customHeight="1">
      <c r="A36" s="44"/>
      <c r="B36" s="45"/>
      <c r="C36" s="45"/>
      <c r="D36" s="150"/>
      <c r="E36" s="151"/>
      <c r="F36" s="152"/>
      <c r="G36" s="153"/>
      <c r="H36" s="154"/>
      <c r="I36" s="155"/>
      <c r="J36" s="156"/>
      <c r="K36" s="157"/>
      <c r="L36" s="158"/>
      <c r="M36" s="150"/>
      <c r="N36" s="151"/>
      <c r="O36" s="159"/>
    </row>
    <row r="37" spans="1:15" ht="19.5" customHeight="1" thickBot="1">
      <c r="A37" s="44"/>
      <c r="B37" s="45"/>
      <c r="C37" s="45"/>
      <c r="D37" s="176"/>
      <c r="E37" s="177"/>
      <c r="F37" s="179"/>
      <c r="G37" s="170"/>
      <c r="H37" s="171"/>
      <c r="I37" s="172"/>
      <c r="J37" s="173"/>
      <c r="K37" s="174"/>
      <c r="L37" s="175"/>
      <c r="M37" s="176"/>
      <c r="N37" s="177"/>
      <c r="O37" s="178"/>
    </row>
    <row r="38" spans="1:15" ht="19.5" customHeight="1">
      <c r="A38" s="49"/>
      <c r="B38" s="50"/>
      <c r="C38" s="50" t="s">
        <v>23</v>
      </c>
      <c r="D38" s="180" t="e">
        <f>AVERAGE(D8:F37)</f>
        <v>#DIV/0!</v>
      </c>
      <c r="E38" s="181"/>
      <c r="F38" s="182"/>
      <c r="G38" s="183" t="e">
        <f>AVERAGE(G8:I37)</f>
        <v>#DIV/0!</v>
      </c>
      <c r="H38" s="184"/>
      <c r="I38" s="185"/>
      <c r="J38" s="186" t="e">
        <f>AVERAGE(J8:L37)</f>
        <v>#DIV/0!</v>
      </c>
      <c r="K38" s="186"/>
      <c r="L38" s="186"/>
      <c r="M38" s="180" t="e">
        <f>AVERAGE(M8:O37)</f>
        <v>#DIV/0!</v>
      </c>
      <c r="N38" s="181"/>
      <c r="O38" s="187"/>
    </row>
    <row r="39" spans="1:15" ht="19.5" customHeight="1">
      <c r="A39" s="51"/>
      <c r="B39" s="52"/>
      <c r="C39" s="53" t="s">
        <v>24</v>
      </c>
      <c r="D39" s="188">
        <f>MIN(D8:F37)</f>
        <v>0</v>
      </c>
      <c r="E39" s="189"/>
      <c r="F39" s="190"/>
      <c r="G39" s="191">
        <f>MIN(G8:I37)</f>
        <v>0</v>
      </c>
      <c r="H39" s="192"/>
      <c r="I39" s="193"/>
      <c r="J39" s="194">
        <f>MIN(J8:L37)</f>
        <v>0</v>
      </c>
      <c r="K39" s="194"/>
      <c r="L39" s="194"/>
      <c r="M39" s="188">
        <f>MIN(M8:O37)</f>
        <v>0</v>
      </c>
      <c r="N39" s="189"/>
      <c r="O39" s="195"/>
    </row>
    <row r="40" spans="1:15" ht="19.5" customHeight="1" thickBot="1">
      <c r="A40" s="54"/>
      <c r="B40" s="55"/>
      <c r="C40" s="56" t="s">
        <v>25</v>
      </c>
      <c r="D40" s="196">
        <f>MAX(D8:F37)</f>
        <v>0</v>
      </c>
      <c r="E40" s="197"/>
      <c r="F40" s="198"/>
      <c r="G40" s="199">
        <f>MAX(G8:I37)</f>
        <v>0</v>
      </c>
      <c r="H40" s="200"/>
      <c r="I40" s="201"/>
      <c r="J40" s="202">
        <f>MAX(J8:L37)</f>
        <v>0</v>
      </c>
      <c r="K40" s="202"/>
      <c r="L40" s="202"/>
      <c r="M40" s="196">
        <f>MAX(M8:O37)</f>
        <v>0</v>
      </c>
      <c r="N40" s="197"/>
      <c r="O40" s="203"/>
    </row>
    <row r="41" spans="1:15" s="42" customFormat="1" ht="16.5" customHeight="1">
      <c r="A41" s="37" t="s">
        <v>12</v>
      </c>
      <c r="B41" s="240"/>
      <c r="C41" s="240"/>
      <c r="D41" s="241" t="s">
        <v>14</v>
      </c>
      <c r="E41" s="241"/>
      <c r="F41" s="38"/>
      <c r="G41" s="39"/>
      <c r="H41" s="39"/>
      <c r="I41" s="39"/>
      <c r="J41" s="227" t="s">
        <v>15</v>
      </c>
      <c r="K41" s="227"/>
      <c r="L41" s="228"/>
      <c r="M41" s="228"/>
      <c r="N41" s="228"/>
      <c r="O41" s="35" t="s">
        <v>16</v>
      </c>
    </row>
    <row r="42" spans="1:15" s="42" customFormat="1" ht="16.5" customHeight="1">
      <c r="A42" s="37"/>
      <c r="B42" s="223"/>
      <c r="C42" s="223"/>
      <c r="D42" s="35"/>
      <c r="E42" s="35"/>
      <c r="F42" s="37"/>
      <c r="G42" s="39"/>
      <c r="H42" s="39"/>
      <c r="I42" s="39"/>
      <c r="J42" s="39"/>
      <c r="K42" s="35"/>
      <c r="L42" s="229"/>
      <c r="M42" s="229"/>
      <c r="N42" s="229"/>
      <c r="O42" s="35"/>
    </row>
    <row r="43" spans="1:15" s="40" customFormat="1" ht="16.5" customHeight="1">
      <c r="A43" s="224" t="s">
        <v>13</v>
      </c>
      <c r="B43" s="224"/>
      <c r="C43" s="224"/>
      <c r="D43" s="39"/>
      <c r="E43" s="39"/>
      <c r="F43" s="39"/>
      <c r="G43" s="37" t="s">
        <v>48</v>
      </c>
      <c r="H43" s="224" t="s">
        <v>47</v>
      </c>
      <c r="I43" s="224"/>
      <c r="J43" s="224"/>
      <c r="K43" s="224"/>
      <c r="L43" s="39"/>
      <c r="M43" s="39"/>
      <c r="N43" s="39"/>
      <c r="O43" s="39"/>
    </row>
    <row r="44" spans="1:15" s="42" customFormat="1" ht="16.5" customHeight="1">
      <c r="A44" s="224" t="s">
        <v>21</v>
      </c>
      <c r="B44" s="224"/>
      <c r="C44" s="37"/>
      <c r="D44" s="39"/>
      <c r="E44" s="39"/>
      <c r="F44" s="39"/>
      <c r="G44" s="39"/>
      <c r="H44" s="39"/>
      <c r="I44" s="39"/>
      <c r="J44" s="39"/>
      <c r="K44" s="39"/>
      <c r="L44" s="39"/>
      <c r="M44" s="225" t="s">
        <v>50</v>
      </c>
      <c r="N44" s="225"/>
      <c r="O44" s="39"/>
    </row>
    <row r="47" spans="1:15" ht="15.75" customHeight="1">
      <c r="B47" s="57" t="s">
        <v>22</v>
      </c>
    </row>
    <row r="51" spans="13:14" ht="15.75" customHeight="1">
      <c r="M51" s="58"/>
      <c r="N51" s="58"/>
    </row>
    <row r="75" spans="3:15" ht="15.75" customHeight="1">
      <c r="C75" s="204"/>
      <c r="D75" s="204"/>
      <c r="E75" s="43"/>
      <c r="I75" s="204"/>
      <c r="J75" s="204"/>
      <c r="K75" s="43"/>
      <c r="L75" s="204"/>
      <c r="M75" s="204"/>
      <c r="N75" s="204"/>
      <c r="O75" s="204"/>
    </row>
    <row r="76" spans="3:15" ht="15.75" customHeight="1">
      <c r="C76" s="204"/>
      <c r="D76" s="204"/>
      <c r="E76" s="204"/>
      <c r="F76" s="204"/>
      <c r="I76" s="204"/>
      <c r="J76" s="204"/>
      <c r="K76" s="43"/>
      <c r="L76" s="204"/>
      <c r="M76" s="204"/>
      <c r="N76" s="204"/>
      <c r="O76" s="204"/>
    </row>
    <row r="77" spans="3:15" ht="15.75" customHeight="1">
      <c r="C77" s="204"/>
      <c r="D77" s="204"/>
      <c r="E77" s="43"/>
      <c r="I77" s="204"/>
      <c r="J77" s="204"/>
      <c r="K77" s="43"/>
      <c r="L77" s="204"/>
      <c r="M77" s="204"/>
      <c r="N77" s="204"/>
      <c r="O77" s="204"/>
    </row>
    <row r="78" spans="3:15" ht="15.75" customHeight="1">
      <c r="C78" s="204"/>
      <c r="D78" s="204"/>
      <c r="E78" s="43"/>
    </row>
  </sheetData>
  <sheetProtection formatColumns="0" formatRows="0"/>
  <mergeCells count="179">
    <mergeCell ref="B42:C42"/>
    <mergeCell ref="H43:K43"/>
    <mergeCell ref="A44:B44"/>
    <mergeCell ref="M44:N44"/>
    <mergeCell ref="A1:L1"/>
    <mergeCell ref="J41:K41"/>
    <mergeCell ref="L41:N41"/>
    <mergeCell ref="L42:N42"/>
    <mergeCell ref="A2:L3"/>
    <mergeCell ref="A43:C43"/>
    <mergeCell ref="N4:O4"/>
    <mergeCell ref="N5:O5"/>
    <mergeCell ref="E4:F4"/>
    <mergeCell ref="L4:M4"/>
    <mergeCell ref="L5:M5"/>
    <mergeCell ref="N1:O1"/>
    <mergeCell ref="N2:O2"/>
    <mergeCell ref="N3:O3"/>
    <mergeCell ref="B41:C41"/>
    <mergeCell ref="D41:E41"/>
    <mergeCell ref="B4:D4"/>
    <mergeCell ref="B5:D5"/>
    <mergeCell ref="E5:F5"/>
    <mergeCell ref="G4:H4"/>
    <mergeCell ref="G5:H5"/>
    <mergeCell ref="J4:K4"/>
    <mergeCell ref="J5:K5"/>
    <mergeCell ref="J8:L8"/>
    <mergeCell ref="M8:O8"/>
    <mergeCell ref="D8:F8"/>
    <mergeCell ref="G8:I8"/>
    <mergeCell ref="J9:L9"/>
    <mergeCell ref="G9:I9"/>
    <mergeCell ref="D9:F9"/>
    <mergeCell ref="J11:L11"/>
    <mergeCell ref="M11:O11"/>
    <mergeCell ref="M10:O10"/>
    <mergeCell ref="A6:C6"/>
    <mergeCell ref="D6:F6"/>
    <mergeCell ref="G6:I6"/>
    <mergeCell ref="J6:L6"/>
    <mergeCell ref="M6:O6"/>
    <mergeCell ref="D7:F7"/>
    <mergeCell ref="J7:L7"/>
    <mergeCell ref="A7:C7"/>
    <mergeCell ref="M7:O7"/>
    <mergeCell ref="G7:I7"/>
    <mergeCell ref="D11:F11"/>
    <mergeCell ref="D10:F10"/>
    <mergeCell ref="G10:I10"/>
    <mergeCell ref="G11:I11"/>
    <mergeCell ref="J10:L10"/>
    <mergeCell ref="M9:O9"/>
    <mergeCell ref="C78:D78"/>
    <mergeCell ref="I75:J75"/>
    <mergeCell ref="L75:O75"/>
    <mergeCell ref="L76:O76"/>
    <mergeCell ref="L77:O77"/>
    <mergeCell ref="I76:J76"/>
    <mergeCell ref="I77:J77"/>
    <mergeCell ref="C75:D75"/>
    <mergeCell ref="C76:F76"/>
    <mergeCell ref="C77:D77"/>
    <mergeCell ref="D38:F38"/>
    <mergeCell ref="G38:I38"/>
    <mergeCell ref="J38:L38"/>
    <mergeCell ref="M38:O38"/>
    <mergeCell ref="D39:F39"/>
    <mergeCell ref="G39:I39"/>
    <mergeCell ref="J39:L39"/>
    <mergeCell ref="M39:O39"/>
    <mergeCell ref="D40:F40"/>
    <mergeCell ref="G40:I40"/>
    <mergeCell ref="J40:L40"/>
    <mergeCell ref="M40:O40"/>
    <mergeCell ref="D36:F36"/>
    <mergeCell ref="G36:I36"/>
    <mergeCell ref="G37:I37"/>
    <mergeCell ref="J36:L36"/>
    <mergeCell ref="M35:O35"/>
    <mergeCell ref="D19:F19"/>
    <mergeCell ref="D16:F16"/>
    <mergeCell ref="J35:L35"/>
    <mergeCell ref="G35:I35"/>
    <mergeCell ref="D35:F35"/>
    <mergeCell ref="J37:L37"/>
    <mergeCell ref="M37:O37"/>
    <mergeCell ref="M36:O36"/>
    <mergeCell ref="D37:F37"/>
    <mergeCell ref="M33:O33"/>
    <mergeCell ref="M29:O29"/>
    <mergeCell ref="G25:I25"/>
    <mergeCell ref="J25:L25"/>
    <mergeCell ref="M28:O28"/>
    <mergeCell ref="J24:L24"/>
    <mergeCell ref="M24:O24"/>
    <mergeCell ref="M23:O23"/>
    <mergeCell ref="D24:F24"/>
    <mergeCell ref="D23:F23"/>
    <mergeCell ref="G23:I23"/>
    <mergeCell ref="G24:I24"/>
    <mergeCell ref="J23:L23"/>
    <mergeCell ref="M22:O22"/>
    <mergeCell ref="J22:L22"/>
    <mergeCell ref="D12:F12"/>
    <mergeCell ref="D21:F21"/>
    <mergeCell ref="D20:F20"/>
    <mergeCell ref="G20:I20"/>
    <mergeCell ref="G21:I21"/>
    <mergeCell ref="J20:L20"/>
    <mergeCell ref="J21:L21"/>
    <mergeCell ref="M21:O21"/>
    <mergeCell ref="M20:O20"/>
    <mergeCell ref="M19:O19"/>
    <mergeCell ref="J19:L19"/>
    <mergeCell ref="G19:I19"/>
    <mergeCell ref="G22:I22"/>
    <mergeCell ref="D22:F22"/>
    <mergeCell ref="J15:L15"/>
    <mergeCell ref="G13:I13"/>
    <mergeCell ref="D13:F13"/>
    <mergeCell ref="M14:O14"/>
    <mergeCell ref="D14:F14"/>
    <mergeCell ref="G12:I12"/>
    <mergeCell ref="J12:L12"/>
    <mergeCell ref="M15:O15"/>
    <mergeCell ref="D15:F15"/>
    <mergeCell ref="G15:I15"/>
    <mergeCell ref="M12:O12"/>
    <mergeCell ref="M16:O16"/>
    <mergeCell ref="J16:L16"/>
    <mergeCell ref="G16:I16"/>
    <mergeCell ref="G14:I14"/>
    <mergeCell ref="J14:L14"/>
    <mergeCell ref="M13:O13"/>
    <mergeCell ref="J13:L13"/>
    <mergeCell ref="M25:O25"/>
    <mergeCell ref="M17:O17"/>
    <mergeCell ref="G18:I18"/>
    <mergeCell ref="M18:O18"/>
    <mergeCell ref="D18:F18"/>
    <mergeCell ref="J18:L18"/>
    <mergeCell ref="D17:F17"/>
    <mergeCell ref="J29:L29"/>
    <mergeCell ref="G29:I29"/>
    <mergeCell ref="D29:F29"/>
    <mergeCell ref="D25:F25"/>
    <mergeCell ref="D28:F28"/>
    <mergeCell ref="G28:I28"/>
    <mergeCell ref="J28:L28"/>
    <mergeCell ref="G26:I26"/>
    <mergeCell ref="D26:F26"/>
    <mergeCell ref="M27:O27"/>
    <mergeCell ref="D27:F27"/>
    <mergeCell ref="G27:I27"/>
    <mergeCell ref="J27:L27"/>
    <mergeCell ref="M26:O26"/>
    <mergeCell ref="J26:L26"/>
    <mergeCell ref="G17:I17"/>
    <mergeCell ref="J17:L17"/>
    <mergeCell ref="D34:F34"/>
    <mergeCell ref="D33:F33"/>
    <mergeCell ref="G33:I33"/>
    <mergeCell ref="G34:I34"/>
    <mergeCell ref="J33:L33"/>
    <mergeCell ref="J30:L30"/>
    <mergeCell ref="J34:L34"/>
    <mergeCell ref="M34:O34"/>
    <mergeCell ref="M30:O30"/>
    <mergeCell ref="G31:I31"/>
    <mergeCell ref="M31:O31"/>
    <mergeCell ref="D31:F31"/>
    <mergeCell ref="J31:L31"/>
    <mergeCell ref="D30:F30"/>
    <mergeCell ref="G30:I30"/>
    <mergeCell ref="M32:O32"/>
    <mergeCell ref="J32:L32"/>
    <mergeCell ref="G32:I32"/>
    <mergeCell ref="D32:F32"/>
  </mergeCells>
  <phoneticPr fontId="9" type="noConversion"/>
  <conditionalFormatting sqref="D8:F40">
    <cfRule type="cellIs" dxfId="20" priority="5" operator="notBetween">
      <formula>14</formula>
      <formula>18</formula>
    </cfRule>
  </conditionalFormatting>
  <conditionalFormatting sqref="G8:I40">
    <cfRule type="cellIs" dxfId="19" priority="4" operator="notBetween">
      <formula>0.025</formula>
      <formula>0.035</formula>
    </cfRule>
  </conditionalFormatting>
  <conditionalFormatting sqref="J8:L40">
    <cfRule type="cellIs" dxfId="18" priority="3" operator="notBetween">
      <formula>45</formula>
      <formula>55</formula>
    </cfRule>
  </conditionalFormatting>
  <conditionalFormatting sqref="M8:O40">
    <cfRule type="cellIs" dxfId="17" priority="1" operator="notBetween">
      <formula>0.2</formula>
      <formula>0.6</formula>
    </cfRule>
  </conditionalFormatting>
  <dataValidations count="1">
    <dataValidation type="textLength" allowBlank="1" showInputMessage="1" showErrorMessage="1" sqref="M3:N3 N1:O2 A1:A2" xr:uid="{2CCE3038-563D-4947-AC9C-D0CEBC870C47}">
      <formula1>0</formula1>
      <formula2>0</formula2>
    </dataValidation>
  </dataValidations>
  <pageMargins left="1.5748031496062993" right="0" top="0.19685039370078741" bottom="0" header="0" footer="0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45"/>
  <sheetViews>
    <sheetView view="pageBreakPreview" zoomScaleNormal="100" zoomScaleSheetLayoutView="100" workbookViewId="0">
      <selection activeCell="O3" sqref="O3"/>
    </sheetView>
  </sheetViews>
  <sheetFormatPr defaultColWidth="9.140625" defaultRowHeight="12.75"/>
  <cols>
    <col min="1" max="3" width="14" style="78" customWidth="1"/>
    <col min="4" max="15" width="14.7109375" style="78" customWidth="1"/>
    <col min="16" max="16384" width="9.140625" style="78"/>
  </cols>
  <sheetData>
    <row r="1" spans="1:15" s="65" customFormat="1" ht="15.75" customHeight="1">
      <c r="A1" s="244" t="s">
        <v>10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38" t="s">
        <v>26</v>
      </c>
      <c r="O1" s="238"/>
    </row>
    <row r="2" spans="1:15" s="65" customFormat="1" ht="15.75" customHeight="1">
      <c r="A2" s="245" t="s">
        <v>11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39" t="s">
        <v>27</v>
      </c>
      <c r="O2" s="239"/>
    </row>
    <row r="3" spans="1:15" s="65" customFormat="1" ht="16.5" thickBot="1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41" t="s">
        <v>19</v>
      </c>
      <c r="O3" s="35"/>
    </row>
    <row r="4" spans="1:15" s="63" customFormat="1" ht="23.25" customHeight="1">
      <c r="A4" s="66" t="s">
        <v>1</v>
      </c>
      <c r="B4" s="257">
        <f>Page1!B4</f>
        <v>0</v>
      </c>
      <c r="C4" s="258"/>
      <c r="D4" s="259"/>
      <c r="E4" s="260" t="s">
        <v>3</v>
      </c>
      <c r="F4" s="260"/>
      <c r="G4" s="261">
        <f>Page1!G4</f>
        <v>0</v>
      </c>
      <c r="H4" s="261"/>
      <c r="I4" s="67" t="s">
        <v>5</v>
      </c>
      <c r="J4" s="261">
        <f>Page1!J4</f>
        <v>0</v>
      </c>
      <c r="K4" s="261"/>
      <c r="L4" s="263" t="s">
        <v>7</v>
      </c>
      <c r="M4" s="264"/>
      <c r="N4" s="257">
        <f>Page1!N4</f>
        <v>0</v>
      </c>
      <c r="O4" s="267"/>
    </row>
    <row r="5" spans="1:15" s="63" customFormat="1" ht="23.25" customHeight="1">
      <c r="A5" s="68" t="s">
        <v>2</v>
      </c>
      <c r="B5" s="262">
        <f>Page1!B5</f>
        <v>0</v>
      </c>
      <c r="C5" s="262"/>
      <c r="D5" s="262"/>
      <c r="E5" s="282" t="s">
        <v>4</v>
      </c>
      <c r="F5" s="282"/>
      <c r="G5" s="262">
        <f>Page1!G5</f>
        <v>0</v>
      </c>
      <c r="H5" s="262"/>
      <c r="I5" s="69" t="s">
        <v>6</v>
      </c>
      <c r="J5" s="262">
        <f>Page1!J5</f>
        <v>0</v>
      </c>
      <c r="K5" s="262"/>
      <c r="L5" s="265" t="s">
        <v>8</v>
      </c>
      <c r="M5" s="266"/>
      <c r="N5" s="221">
        <f>Page1!N5</f>
        <v>0</v>
      </c>
      <c r="O5" s="268"/>
    </row>
    <row r="6" spans="1:15" s="71" customFormat="1" ht="15.75" customHeight="1" thickBot="1">
      <c r="A6" s="278" t="s">
        <v>28</v>
      </c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80"/>
    </row>
    <row r="7" spans="1:15" s="71" customFormat="1" ht="15" customHeight="1">
      <c r="A7" s="274" t="s">
        <v>0</v>
      </c>
      <c r="B7" s="275"/>
      <c r="C7" s="276"/>
      <c r="D7" s="283" t="s">
        <v>35</v>
      </c>
      <c r="E7" s="284"/>
      <c r="F7" s="284"/>
      <c r="G7" s="284"/>
      <c r="H7" s="285" t="s">
        <v>45</v>
      </c>
      <c r="I7" s="286"/>
      <c r="J7" s="286"/>
      <c r="K7" s="283"/>
      <c r="L7" s="285" t="s">
        <v>34</v>
      </c>
      <c r="M7" s="286"/>
      <c r="N7" s="286"/>
      <c r="O7" s="287"/>
    </row>
    <row r="8" spans="1:15" s="71" customFormat="1" ht="15" customHeight="1" thickBot="1">
      <c r="A8" s="277"/>
      <c r="B8" s="208"/>
      <c r="C8" s="209"/>
      <c r="D8" s="127">
        <v>1</v>
      </c>
      <c r="E8" s="36">
        <v>2</v>
      </c>
      <c r="F8" s="36">
        <v>3</v>
      </c>
      <c r="G8" s="36" t="s">
        <v>17</v>
      </c>
      <c r="H8" s="72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70" t="s">
        <v>17</v>
      </c>
    </row>
    <row r="9" spans="1:15" ht="19.5" customHeight="1">
      <c r="A9" s="128">
        <f>Page1!A8</f>
        <v>0</v>
      </c>
      <c r="B9" s="129">
        <f>Page1!B8</f>
        <v>0</v>
      </c>
      <c r="C9" s="130">
        <f>Page1!C8</f>
        <v>0</v>
      </c>
      <c r="D9" s="126"/>
      <c r="E9" s="73"/>
      <c r="F9" s="73"/>
      <c r="G9" s="74" t="e">
        <f>AVERAGE(D9:F9)</f>
        <v>#DIV/0!</v>
      </c>
      <c r="H9" s="75"/>
      <c r="I9" s="75"/>
      <c r="J9" s="75"/>
      <c r="K9" s="76" t="e">
        <f>AVERAGE(H9:J9)</f>
        <v>#DIV/0!</v>
      </c>
      <c r="L9" s="75"/>
      <c r="M9" s="75"/>
      <c r="N9" s="75"/>
      <c r="O9" s="77" t="e">
        <f>AVERAGE(L9:N9)</f>
        <v>#DIV/0!</v>
      </c>
    </row>
    <row r="10" spans="1:15" ht="19.5" customHeight="1">
      <c r="A10" s="131">
        <f>Page1!A9</f>
        <v>0</v>
      </c>
      <c r="B10" s="53">
        <f>Page1!B9</f>
        <v>0</v>
      </c>
      <c r="C10" s="79">
        <f>Page1!C9</f>
        <v>0</v>
      </c>
      <c r="D10" s="126"/>
      <c r="E10" s="73"/>
      <c r="F10" s="73"/>
      <c r="G10" s="74" t="e">
        <f t="shared" ref="G10:G38" si="0">AVERAGE(D10:F10)</f>
        <v>#DIV/0!</v>
      </c>
      <c r="H10" s="75"/>
      <c r="I10" s="75"/>
      <c r="J10" s="75"/>
      <c r="K10" s="76" t="e">
        <f t="shared" ref="K10:K38" si="1">AVERAGE(H10:J10)</f>
        <v>#DIV/0!</v>
      </c>
      <c r="L10" s="75"/>
      <c r="M10" s="75"/>
      <c r="N10" s="75"/>
      <c r="O10" s="77" t="e">
        <f t="shared" ref="O10:O38" si="2">AVERAGE(L10:N10)</f>
        <v>#DIV/0!</v>
      </c>
    </row>
    <row r="11" spans="1:15" ht="19.5" customHeight="1">
      <c r="A11" s="131">
        <f>Page1!A10</f>
        <v>0</v>
      </c>
      <c r="B11" s="53">
        <f>Page1!B10</f>
        <v>0</v>
      </c>
      <c r="C11" s="79">
        <f>Page1!C10</f>
        <v>0</v>
      </c>
      <c r="D11" s="73"/>
      <c r="E11" s="73"/>
      <c r="F11" s="73"/>
      <c r="G11" s="74" t="e">
        <f t="shared" si="0"/>
        <v>#DIV/0!</v>
      </c>
      <c r="H11" s="75"/>
      <c r="I11" s="75"/>
      <c r="J11" s="75"/>
      <c r="K11" s="76" t="e">
        <f t="shared" si="1"/>
        <v>#DIV/0!</v>
      </c>
      <c r="L11" s="75"/>
      <c r="M11" s="75"/>
      <c r="N11" s="75"/>
      <c r="O11" s="77" t="e">
        <f t="shared" si="2"/>
        <v>#DIV/0!</v>
      </c>
    </row>
    <row r="12" spans="1:15" ht="19.5" customHeight="1">
      <c r="A12" s="131">
        <f>Page1!A11</f>
        <v>0</v>
      </c>
      <c r="B12" s="53">
        <f>Page1!B11</f>
        <v>0</v>
      </c>
      <c r="C12" s="79">
        <f>Page1!C11</f>
        <v>0</v>
      </c>
      <c r="D12" s="73"/>
      <c r="E12" s="73"/>
      <c r="F12" s="73"/>
      <c r="G12" s="74" t="e">
        <f t="shared" si="0"/>
        <v>#DIV/0!</v>
      </c>
      <c r="H12" s="75"/>
      <c r="I12" s="75"/>
      <c r="J12" s="75"/>
      <c r="K12" s="76" t="e">
        <f t="shared" si="1"/>
        <v>#DIV/0!</v>
      </c>
      <c r="L12" s="75"/>
      <c r="M12" s="75"/>
      <c r="N12" s="75"/>
      <c r="O12" s="77" t="e">
        <f t="shared" si="2"/>
        <v>#DIV/0!</v>
      </c>
    </row>
    <row r="13" spans="1:15" ht="19.5" customHeight="1">
      <c r="A13" s="131">
        <f>Page1!A12</f>
        <v>0</v>
      </c>
      <c r="B13" s="53">
        <f>Page1!B12</f>
        <v>0</v>
      </c>
      <c r="C13" s="79">
        <f>Page1!C12</f>
        <v>0</v>
      </c>
      <c r="D13" s="73"/>
      <c r="E13" s="73"/>
      <c r="F13" s="73"/>
      <c r="G13" s="74" t="e">
        <f t="shared" si="0"/>
        <v>#DIV/0!</v>
      </c>
      <c r="H13" s="75"/>
      <c r="I13" s="75"/>
      <c r="J13" s="75"/>
      <c r="K13" s="76" t="e">
        <f t="shared" si="1"/>
        <v>#DIV/0!</v>
      </c>
      <c r="L13" s="75"/>
      <c r="M13" s="75"/>
      <c r="N13" s="75"/>
      <c r="O13" s="77" t="e">
        <f t="shared" si="2"/>
        <v>#DIV/0!</v>
      </c>
    </row>
    <row r="14" spans="1:15" ht="19.5" customHeight="1">
      <c r="A14" s="131">
        <f>Page1!A13</f>
        <v>0</v>
      </c>
      <c r="B14" s="53">
        <f>Page1!B13</f>
        <v>0</v>
      </c>
      <c r="C14" s="79">
        <f>Page1!C13</f>
        <v>0</v>
      </c>
      <c r="D14" s="73"/>
      <c r="E14" s="73"/>
      <c r="F14" s="73"/>
      <c r="G14" s="74" t="e">
        <f t="shared" si="0"/>
        <v>#DIV/0!</v>
      </c>
      <c r="H14" s="75"/>
      <c r="I14" s="75"/>
      <c r="J14" s="75"/>
      <c r="K14" s="76" t="e">
        <f t="shared" si="1"/>
        <v>#DIV/0!</v>
      </c>
      <c r="L14" s="75"/>
      <c r="M14" s="75"/>
      <c r="N14" s="75"/>
      <c r="O14" s="77" t="e">
        <f t="shared" si="2"/>
        <v>#DIV/0!</v>
      </c>
    </row>
    <row r="15" spans="1:15" ht="19.5" customHeight="1">
      <c r="A15" s="131">
        <f>Page1!A14</f>
        <v>0</v>
      </c>
      <c r="B15" s="53">
        <f>Page1!B14</f>
        <v>0</v>
      </c>
      <c r="C15" s="79">
        <f>Page1!C14</f>
        <v>0</v>
      </c>
      <c r="D15" s="73"/>
      <c r="E15" s="73"/>
      <c r="F15" s="73"/>
      <c r="G15" s="74" t="e">
        <f t="shared" si="0"/>
        <v>#DIV/0!</v>
      </c>
      <c r="H15" s="75"/>
      <c r="I15" s="75"/>
      <c r="J15" s="75"/>
      <c r="K15" s="76" t="e">
        <f t="shared" si="1"/>
        <v>#DIV/0!</v>
      </c>
      <c r="L15" s="75"/>
      <c r="M15" s="75"/>
      <c r="N15" s="75"/>
      <c r="O15" s="77" t="e">
        <f t="shared" si="2"/>
        <v>#DIV/0!</v>
      </c>
    </row>
    <row r="16" spans="1:15" ht="19.5" customHeight="1">
      <c r="A16" s="131">
        <f>Page1!A15</f>
        <v>0</v>
      </c>
      <c r="B16" s="53">
        <f>Page1!B15</f>
        <v>0</v>
      </c>
      <c r="C16" s="79">
        <f>Page1!C15</f>
        <v>0</v>
      </c>
      <c r="D16" s="73"/>
      <c r="E16" s="73"/>
      <c r="F16" s="73"/>
      <c r="G16" s="74" t="e">
        <f t="shared" si="0"/>
        <v>#DIV/0!</v>
      </c>
      <c r="H16" s="75"/>
      <c r="I16" s="75"/>
      <c r="J16" s="75"/>
      <c r="K16" s="76" t="e">
        <f t="shared" si="1"/>
        <v>#DIV/0!</v>
      </c>
      <c r="L16" s="75"/>
      <c r="M16" s="75"/>
      <c r="N16" s="75"/>
      <c r="O16" s="77" t="e">
        <f t="shared" si="2"/>
        <v>#DIV/0!</v>
      </c>
    </row>
    <row r="17" spans="1:15" ht="19.5" customHeight="1">
      <c r="A17" s="131">
        <f>Page1!A16</f>
        <v>0</v>
      </c>
      <c r="B17" s="53">
        <f>Page1!B16</f>
        <v>0</v>
      </c>
      <c r="C17" s="79">
        <f>Page1!C16</f>
        <v>0</v>
      </c>
      <c r="D17" s="73"/>
      <c r="E17" s="73"/>
      <c r="F17" s="73"/>
      <c r="G17" s="74" t="e">
        <f t="shared" si="0"/>
        <v>#DIV/0!</v>
      </c>
      <c r="H17" s="75"/>
      <c r="I17" s="75"/>
      <c r="J17" s="75"/>
      <c r="K17" s="76" t="e">
        <f t="shared" si="1"/>
        <v>#DIV/0!</v>
      </c>
      <c r="L17" s="75"/>
      <c r="M17" s="75"/>
      <c r="N17" s="75"/>
      <c r="O17" s="77" t="e">
        <f t="shared" si="2"/>
        <v>#DIV/0!</v>
      </c>
    </row>
    <row r="18" spans="1:15" ht="19.5" customHeight="1">
      <c r="A18" s="131">
        <f>Page1!A17</f>
        <v>0</v>
      </c>
      <c r="B18" s="53">
        <f>Page1!B17</f>
        <v>0</v>
      </c>
      <c r="C18" s="79">
        <f>Page1!C17</f>
        <v>0</v>
      </c>
      <c r="D18" s="73"/>
      <c r="E18" s="73"/>
      <c r="F18" s="73"/>
      <c r="G18" s="74" t="e">
        <f t="shared" si="0"/>
        <v>#DIV/0!</v>
      </c>
      <c r="H18" s="75"/>
      <c r="I18" s="75"/>
      <c r="J18" s="75"/>
      <c r="K18" s="76" t="e">
        <f t="shared" si="1"/>
        <v>#DIV/0!</v>
      </c>
      <c r="L18" s="75"/>
      <c r="M18" s="75"/>
      <c r="N18" s="75"/>
      <c r="O18" s="77" t="e">
        <f t="shared" si="2"/>
        <v>#DIV/0!</v>
      </c>
    </row>
    <row r="19" spans="1:15" ht="19.5" customHeight="1">
      <c r="A19" s="131">
        <f>Page1!A18</f>
        <v>0</v>
      </c>
      <c r="B19" s="53">
        <f>Page1!B18</f>
        <v>0</v>
      </c>
      <c r="C19" s="79">
        <f>Page1!C18</f>
        <v>0</v>
      </c>
      <c r="D19" s="73"/>
      <c r="E19" s="73"/>
      <c r="F19" s="73"/>
      <c r="G19" s="74" t="e">
        <f t="shared" si="0"/>
        <v>#DIV/0!</v>
      </c>
      <c r="H19" s="75"/>
      <c r="I19" s="75"/>
      <c r="J19" s="75"/>
      <c r="K19" s="76" t="e">
        <f t="shared" si="1"/>
        <v>#DIV/0!</v>
      </c>
      <c r="L19" s="75"/>
      <c r="M19" s="75"/>
      <c r="N19" s="75"/>
      <c r="O19" s="77" t="e">
        <f t="shared" si="2"/>
        <v>#DIV/0!</v>
      </c>
    </row>
    <row r="20" spans="1:15" ht="19.5" customHeight="1">
      <c r="A20" s="131">
        <f>Page1!A19</f>
        <v>0</v>
      </c>
      <c r="B20" s="53">
        <f>Page1!B19</f>
        <v>0</v>
      </c>
      <c r="C20" s="79">
        <f>Page1!C19</f>
        <v>0</v>
      </c>
      <c r="D20" s="73"/>
      <c r="E20" s="73"/>
      <c r="F20" s="73"/>
      <c r="G20" s="74" t="e">
        <f t="shared" si="0"/>
        <v>#DIV/0!</v>
      </c>
      <c r="H20" s="75"/>
      <c r="I20" s="75"/>
      <c r="J20" s="75"/>
      <c r="K20" s="76" t="e">
        <f t="shared" si="1"/>
        <v>#DIV/0!</v>
      </c>
      <c r="L20" s="75"/>
      <c r="M20" s="75"/>
      <c r="N20" s="75"/>
      <c r="O20" s="77" t="e">
        <f t="shared" si="2"/>
        <v>#DIV/0!</v>
      </c>
    </row>
    <row r="21" spans="1:15" ht="19.5" customHeight="1">
      <c r="A21" s="131">
        <f>Page1!A20</f>
        <v>0</v>
      </c>
      <c r="B21" s="53">
        <f>Page1!B20</f>
        <v>0</v>
      </c>
      <c r="C21" s="79">
        <f>Page1!C20</f>
        <v>0</v>
      </c>
      <c r="D21" s="73"/>
      <c r="E21" s="73"/>
      <c r="F21" s="73"/>
      <c r="G21" s="74" t="e">
        <f t="shared" si="0"/>
        <v>#DIV/0!</v>
      </c>
      <c r="H21" s="75"/>
      <c r="I21" s="75"/>
      <c r="J21" s="75"/>
      <c r="K21" s="76" t="e">
        <f t="shared" si="1"/>
        <v>#DIV/0!</v>
      </c>
      <c r="L21" s="75"/>
      <c r="M21" s="75"/>
      <c r="N21" s="75"/>
      <c r="O21" s="77" t="e">
        <f t="shared" si="2"/>
        <v>#DIV/0!</v>
      </c>
    </row>
    <row r="22" spans="1:15" ht="19.5" customHeight="1">
      <c r="A22" s="131">
        <f>Page1!A21</f>
        <v>0</v>
      </c>
      <c r="B22" s="53">
        <f>Page1!B21</f>
        <v>0</v>
      </c>
      <c r="C22" s="79">
        <f>Page1!C21</f>
        <v>0</v>
      </c>
      <c r="D22" s="73"/>
      <c r="E22" s="73"/>
      <c r="F22" s="73"/>
      <c r="G22" s="74" t="e">
        <f t="shared" si="0"/>
        <v>#DIV/0!</v>
      </c>
      <c r="H22" s="75"/>
      <c r="I22" s="75"/>
      <c r="J22" s="75"/>
      <c r="K22" s="76" t="e">
        <f t="shared" si="1"/>
        <v>#DIV/0!</v>
      </c>
      <c r="L22" s="75"/>
      <c r="M22" s="75"/>
      <c r="N22" s="75"/>
      <c r="O22" s="77" t="e">
        <f t="shared" si="2"/>
        <v>#DIV/0!</v>
      </c>
    </row>
    <row r="23" spans="1:15" ht="19.5" customHeight="1">
      <c r="A23" s="131">
        <f>Page1!A22</f>
        <v>0</v>
      </c>
      <c r="B23" s="53">
        <f>Page1!B22</f>
        <v>0</v>
      </c>
      <c r="C23" s="79">
        <f>Page1!C22</f>
        <v>0</v>
      </c>
      <c r="D23" s="73"/>
      <c r="E23" s="73"/>
      <c r="F23" s="73"/>
      <c r="G23" s="74" t="e">
        <f t="shared" si="0"/>
        <v>#DIV/0!</v>
      </c>
      <c r="H23" s="75"/>
      <c r="I23" s="75"/>
      <c r="J23" s="75"/>
      <c r="K23" s="76" t="e">
        <f t="shared" si="1"/>
        <v>#DIV/0!</v>
      </c>
      <c r="L23" s="75"/>
      <c r="M23" s="75"/>
      <c r="N23" s="75"/>
      <c r="O23" s="77" t="e">
        <f t="shared" si="2"/>
        <v>#DIV/0!</v>
      </c>
    </row>
    <row r="24" spans="1:15" ht="19.5" customHeight="1">
      <c r="A24" s="131">
        <f>Page1!A23</f>
        <v>0</v>
      </c>
      <c r="B24" s="53">
        <f>Page1!B23</f>
        <v>0</v>
      </c>
      <c r="C24" s="79">
        <f>Page1!C23</f>
        <v>0</v>
      </c>
      <c r="D24" s="73"/>
      <c r="E24" s="73"/>
      <c r="F24" s="73"/>
      <c r="G24" s="74" t="e">
        <f t="shared" si="0"/>
        <v>#DIV/0!</v>
      </c>
      <c r="H24" s="75"/>
      <c r="I24" s="75"/>
      <c r="J24" s="75"/>
      <c r="K24" s="76" t="e">
        <f t="shared" si="1"/>
        <v>#DIV/0!</v>
      </c>
      <c r="L24" s="75"/>
      <c r="M24" s="75"/>
      <c r="N24" s="75"/>
      <c r="O24" s="77" t="e">
        <f t="shared" si="2"/>
        <v>#DIV/0!</v>
      </c>
    </row>
    <row r="25" spans="1:15" ht="19.5" customHeight="1">
      <c r="A25" s="131">
        <f>Page1!A24</f>
        <v>0</v>
      </c>
      <c r="B25" s="53">
        <f>Page1!B24</f>
        <v>0</v>
      </c>
      <c r="C25" s="79">
        <f>Page1!C24</f>
        <v>0</v>
      </c>
      <c r="D25" s="73"/>
      <c r="E25" s="73"/>
      <c r="F25" s="73"/>
      <c r="G25" s="74" t="e">
        <f t="shared" si="0"/>
        <v>#DIV/0!</v>
      </c>
      <c r="H25" s="75"/>
      <c r="I25" s="75"/>
      <c r="J25" s="75"/>
      <c r="K25" s="76" t="e">
        <f t="shared" si="1"/>
        <v>#DIV/0!</v>
      </c>
      <c r="L25" s="75"/>
      <c r="M25" s="75"/>
      <c r="N25" s="75"/>
      <c r="O25" s="77" t="e">
        <f t="shared" si="2"/>
        <v>#DIV/0!</v>
      </c>
    </row>
    <row r="26" spans="1:15" ht="19.5" customHeight="1">
      <c r="A26" s="131">
        <f>Page1!A25</f>
        <v>0</v>
      </c>
      <c r="B26" s="53">
        <f>Page1!B25</f>
        <v>0</v>
      </c>
      <c r="C26" s="79">
        <f>Page1!C25</f>
        <v>0</v>
      </c>
      <c r="D26" s="73"/>
      <c r="E26" s="73"/>
      <c r="F26" s="73"/>
      <c r="G26" s="74" t="e">
        <f t="shared" si="0"/>
        <v>#DIV/0!</v>
      </c>
      <c r="H26" s="75"/>
      <c r="I26" s="75"/>
      <c r="J26" s="75"/>
      <c r="K26" s="76" t="e">
        <f t="shared" si="1"/>
        <v>#DIV/0!</v>
      </c>
      <c r="L26" s="75"/>
      <c r="M26" s="75"/>
      <c r="N26" s="75"/>
      <c r="O26" s="77" t="e">
        <f t="shared" si="2"/>
        <v>#DIV/0!</v>
      </c>
    </row>
    <row r="27" spans="1:15" ht="19.5" customHeight="1">
      <c r="A27" s="131">
        <f>Page1!A26</f>
        <v>0</v>
      </c>
      <c r="B27" s="53">
        <f>Page1!B26</f>
        <v>0</v>
      </c>
      <c r="C27" s="79">
        <f>Page1!C26</f>
        <v>0</v>
      </c>
      <c r="D27" s="73"/>
      <c r="E27" s="73"/>
      <c r="F27" s="73"/>
      <c r="G27" s="74" t="e">
        <f t="shared" si="0"/>
        <v>#DIV/0!</v>
      </c>
      <c r="H27" s="75"/>
      <c r="I27" s="75"/>
      <c r="J27" s="75"/>
      <c r="K27" s="76" t="e">
        <f t="shared" si="1"/>
        <v>#DIV/0!</v>
      </c>
      <c r="L27" s="75"/>
      <c r="M27" s="75"/>
      <c r="N27" s="75"/>
      <c r="O27" s="77" t="e">
        <f t="shared" si="2"/>
        <v>#DIV/0!</v>
      </c>
    </row>
    <row r="28" spans="1:15" ht="19.5" customHeight="1">
      <c r="A28" s="131">
        <f>Page1!A27</f>
        <v>0</v>
      </c>
      <c r="B28" s="53">
        <f>Page1!B27</f>
        <v>0</v>
      </c>
      <c r="C28" s="79">
        <f>Page1!C27</f>
        <v>0</v>
      </c>
      <c r="D28" s="73"/>
      <c r="E28" s="73"/>
      <c r="F28" s="73"/>
      <c r="G28" s="74" t="e">
        <f t="shared" si="0"/>
        <v>#DIV/0!</v>
      </c>
      <c r="H28" s="75"/>
      <c r="I28" s="75"/>
      <c r="J28" s="75"/>
      <c r="K28" s="76" t="e">
        <f t="shared" si="1"/>
        <v>#DIV/0!</v>
      </c>
      <c r="L28" s="75"/>
      <c r="M28" s="75"/>
      <c r="N28" s="75"/>
      <c r="O28" s="77" t="e">
        <f t="shared" si="2"/>
        <v>#DIV/0!</v>
      </c>
    </row>
    <row r="29" spans="1:15" ht="19.5" customHeight="1">
      <c r="A29" s="131">
        <f>Page1!A28</f>
        <v>0</v>
      </c>
      <c r="B29" s="53">
        <f>Page1!B28</f>
        <v>0</v>
      </c>
      <c r="C29" s="79">
        <f>Page1!C28</f>
        <v>0</v>
      </c>
      <c r="D29" s="73"/>
      <c r="E29" s="73"/>
      <c r="F29" s="73"/>
      <c r="G29" s="74" t="e">
        <f t="shared" si="0"/>
        <v>#DIV/0!</v>
      </c>
      <c r="H29" s="75"/>
      <c r="I29" s="75"/>
      <c r="J29" s="75"/>
      <c r="K29" s="76" t="e">
        <f t="shared" si="1"/>
        <v>#DIV/0!</v>
      </c>
      <c r="L29" s="75"/>
      <c r="M29" s="75"/>
      <c r="N29" s="75"/>
      <c r="O29" s="77" t="e">
        <f t="shared" si="2"/>
        <v>#DIV/0!</v>
      </c>
    </row>
    <row r="30" spans="1:15" ht="19.5" customHeight="1">
      <c r="A30" s="131">
        <f>Page1!A29</f>
        <v>0</v>
      </c>
      <c r="B30" s="53">
        <f>Page1!B29</f>
        <v>0</v>
      </c>
      <c r="C30" s="79">
        <f>Page1!C29</f>
        <v>0</v>
      </c>
      <c r="D30" s="73"/>
      <c r="E30" s="73"/>
      <c r="F30" s="73"/>
      <c r="G30" s="74" t="e">
        <f t="shared" si="0"/>
        <v>#DIV/0!</v>
      </c>
      <c r="H30" s="75"/>
      <c r="I30" s="75"/>
      <c r="J30" s="75"/>
      <c r="K30" s="76" t="e">
        <f t="shared" si="1"/>
        <v>#DIV/0!</v>
      </c>
      <c r="L30" s="75"/>
      <c r="M30" s="75"/>
      <c r="N30" s="75"/>
      <c r="O30" s="77" t="e">
        <f t="shared" si="2"/>
        <v>#DIV/0!</v>
      </c>
    </row>
    <row r="31" spans="1:15" ht="19.5" customHeight="1">
      <c r="A31" s="131">
        <f>Page1!A30</f>
        <v>0</v>
      </c>
      <c r="B31" s="53">
        <f>Page1!B30</f>
        <v>0</v>
      </c>
      <c r="C31" s="79">
        <f>Page1!C30</f>
        <v>0</v>
      </c>
      <c r="D31" s="73"/>
      <c r="E31" s="73"/>
      <c r="F31" s="73"/>
      <c r="G31" s="74" t="e">
        <f t="shared" si="0"/>
        <v>#DIV/0!</v>
      </c>
      <c r="H31" s="75"/>
      <c r="I31" s="75"/>
      <c r="J31" s="75"/>
      <c r="K31" s="76" t="e">
        <f t="shared" si="1"/>
        <v>#DIV/0!</v>
      </c>
      <c r="L31" s="75"/>
      <c r="M31" s="75"/>
      <c r="N31" s="75"/>
      <c r="O31" s="77" t="e">
        <f t="shared" si="2"/>
        <v>#DIV/0!</v>
      </c>
    </row>
    <row r="32" spans="1:15" ht="19.5" customHeight="1">
      <c r="A32" s="131">
        <f>Page1!A31</f>
        <v>0</v>
      </c>
      <c r="B32" s="53">
        <f>Page1!B31</f>
        <v>0</v>
      </c>
      <c r="C32" s="79">
        <f>Page1!C31</f>
        <v>0</v>
      </c>
      <c r="D32" s="73"/>
      <c r="E32" s="73"/>
      <c r="F32" s="73"/>
      <c r="G32" s="74" t="e">
        <f t="shared" si="0"/>
        <v>#DIV/0!</v>
      </c>
      <c r="H32" s="75"/>
      <c r="I32" s="75"/>
      <c r="J32" s="75"/>
      <c r="K32" s="76" t="e">
        <f t="shared" si="1"/>
        <v>#DIV/0!</v>
      </c>
      <c r="L32" s="75"/>
      <c r="M32" s="75"/>
      <c r="N32" s="75"/>
      <c r="O32" s="77" t="e">
        <f t="shared" si="2"/>
        <v>#DIV/0!</v>
      </c>
    </row>
    <row r="33" spans="1:15" ht="19.5" customHeight="1">
      <c r="A33" s="131">
        <f>Page1!A32</f>
        <v>0</v>
      </c>
      <c r="B33" s="53">
        <f>Page1!B32</f>
        <v>0</v>
      </c>
      <c r="C33" s="79">
        <f>Page1!C32</f>
        <v>0</v>
      </c>
      <c r="D33" s="73"/>
      <c r="E33" s="73"/>
      <c r="F33" s="73"/>
      <c r="G33" s="74" t="e">
        <f t="shared" si="0"/>
        <v>#DIV/0!</v>
      </c>
      <c r="H33" s="75"/>
      <c r="I33" s="75"/>
      <c r="J33" s="75"/>
      <c r="K33" s="76" t="e">
        <f t="shared" si="1"/>
        <v>#DIV/0!</v>
      </c>
      <c r="L33" s="75"/>
      <c r="M33" s="75"/>
      <c r="N33" s="75"/>
      <c r="O33" s="77" t="e">
        <f t="shared" si="2"/>
        <v>#DIV/0!</v>
      </c>
    </row>
    <row r="34" spans="1:15" ht="19.5" customHeight="1">
      <c r="A34" s="131">
        <f>Page1!A33</f>
        <v>0</v>
      </c>
      <c r="B34" s="53">
        <f>Page1!B33</f>
        <v>0</v>
      </c>
      <c r="C34" s="79">
        <f>Page1!C33</f>
        <v>0</v>
      </c>
      <c r="D34" s="73"/>
      <c r="E34" s="73"/>
      <c r="F34" s="73"/>
      <c r="G34" s="74" t="e">
        <f t="shared" si="0"/>
        <v>#DIV/0!</v>
      </c>
      <c r="H34" s="75"/>
      <c r="I34" s="75"/>
      <c r="J34" s="75"/>
      <c r="K34" s="76" t="e">
        <f t="shared" si="1"/>
        <v>#DIV/0!</v>
      </c>
      <c r="L34" s="75"/>
      <c r="M34" s="75"/>
      <c r="N34" s="75"/>
      <c r="O34" s="77" t="e">
        <f t="shared" si="2"/>
        <v>#DIV/0!</v>
      </c>
    </row>
    <row r="35" spans="1:15" ht="19.5" customHeight="1">
      <c r="A35" s="131">
        <f>Page1!A34</f>
        <v>0</v>
      </c>
      <c r="B35" s="53">
        <f>Page1!B34</f>
        <v>0</v>
      </c>
      <c r="C35" s="79">
        <f>Page1!C34</f>
        <v>0</v>
      </c>
      <c r="D35" s="73"/>
      <c r="E35" s="73"/>
      <c r="F35" s="73"/>
      <c r="G35" s="74" t="e">
        <f t="shared" si="0"/>
        <v>#DIV/0!</v>
      </c>
      <c r="H35" s="75"/>
      <c r="I35" s="75"/>
      <c r="J35" s="75"/>
      <c r="K35" s="76" t="e">
        <f t="shared" si="1"/>
        <v>#DIV/0!</v>
      </c>
      <c r="L35" s="75"/>
      <c r="M35" s="75"/>
      <c r="N35" s="75"/>
      <c r="O35" s="77" t="e">
        <f t="shared" si="2"/>
        <v>#DIV/0!</v>
      </c>
    </row>
    <row r="36" spans="1:15" ht="19.5" customHeight="1">
      <c r="A36" s="131">
        <f>Page1!A35</f>
        <v>0</v>
      </c>
      <c r="B36" s="53">
        <f>Page1!B35</f>
        <v>0</v>
      </c>
      <c r="C36" s="79">
        <f>Page1!C35</f>
        <v>0</v>
      </c>
      <c r="D36" s="73"/>
      <c r="E36" s="73"/>
      <c r="F36" s="73"/>
      <c r="G36" s="74" t="e">
        <f t="shared" si="0"/>
        <v>#DIV/0!</v>
      </c>
      <c r="H36" s="75"/>
      <c r="I36" s="75"/>
      <c r="J36" s="75"/>
      <c r="K36" s="76" t="e">
        <f t="shared" si="1"/>
        <v>#DIV/0!</v>
      </c>
      <c r="L36" s="75"/>
      <c r="M36" s="75"/>
      <c r="N36" s="75"/>
      <c r="O36" s="77" t="e">
        <f t="shared" si="2"/>
        <v>#DIV/0!</v>
      </c>
    </row>
    <row r="37" spans="1:15" ht="19.5" customHeight="1">
      <c r="A37" s="131">
        <f>Page1!A36</f>
        <v>0</v>
      </c>
      <c r="B37" s="53">
        <f>Page1!B36</f>
        <v>0</v>
      </c>
      <c r="C37" s="79">
        <f>Page1!C36</f>
        <v>0</v>
      </c>
      <c r="D37" s="73"/>
      <c r="E37" s="73"/>
      <c r="F37" s="73"/>
      <c r="G37" s="74" t="e">
        <f t="shared" si="0"/>
        <v>#DIV/0!</v>
      </c>
      <c r="H37" s="75"/>
      <c r="I37" s="75"/>
      <c r="J37" s="75"/>
      <c r="K37" s="76" t="e">
        <f t="shared" si="1"/>
        <v>#DIV/0!</v>
      </c>
      <c r="L37" s="75"/>
      <c r="M37" s="75"/>
      <c r="N37" s="75"/>
      <c r="O37" s="77" t="e">
        <f t="shared" si="2"/>
        <v>#DIV/0!</v>
      </c>
    </row>
    <row r="38" spans="1:15" ht="19.5" customHeight="1" thickBot="1">
      <c r="A38" s="132">
        <f>Page1!A37</f>
        <v>0</v>
      </c>
      <c r="B38" s="133">
        <f>Page1!B37</f>
        <v>0</v>
      </c>
      <c r="C38" s="134">
        <f>Page1!C37</f>
        <v>0</v>
      </c>
      <c r="D38" s="73"/>
      <c r="E38" s="73"/>
      <c r="F38" s="73"/>
      <c r="G38" s="74" t="e">
        <f t="shared" si="0"/>
        <v>#DIV/0!</v>
      </c>
      <c r="H38" s="75"/>
      <c r="I38" s="75"/>
      <c r="J38" s="75"/>
      <c r="K38" s="76" t="e">
        <f t="shared" si="1"/>
        <v>#DIV/0!</v>
      </c>
      <c r="L38" s="75"/>
      <c r="M38" s="75"/>
      <c r="N38" s="75"/>
      <c r="O38" s="77" t="e">
        <f t="shared" si="2"/>
        <v>#DIV/0!</v>
      </c>
    </row>
    <row r="39" spans="1:15" s="40" customFormat="1" ht="19.5" customHeight="1">
      <c r="A39" s="49"/>
      <c r="B39" s="50"/>
      <c r="C39" s="135" t="s">
        <v>23</v>
      </c>
      <c r="D39" s="248" t="e">
        <f>AVERAGE(G9:G38)</f>
        <v>#DIV/0!</v>
      </c>
      <c r="E39" s="248"/>
      <c r="F39" s="248"/>
      <c r="G39" s="249"/>
      <c r="H39" s="250" t="e">
        <f>AVERAGE(K9:K38)</f>
        <v>#DIV/0!</v>
      </c>
      <c r="I39" s="251"/>
      <c r="J39" s="251"/>
      <c r="K39" s="252"/>
      <c r="L39" s="250" t="e">
        <f>AVERAGE(O9:O38)</f>
        <v>#DIV/0!</v>
      </c>
      <c r="M39" s="251"/>
      <c r="N39" s="251"/>
      <c r="O39" s="253"/>
    </row>
    <row r="40" spans="1:15" s="40" customFormat="1" ht="19.5" customHeight="1">
      <c r="A40" s="51"/>
      <c r="B40" s="52"/>
      <c r="C40" s="136" t="s">
        <v>24</v>
      </c>
      <c r="D40" s="246" t="e">
        <f>MIN(G9:G38)</f>
        <v>#DIV/0!</v>
      </c>
      <c r="E40" s="246"/>
      <c r="F40" s="246"/>
      <c r="G40" s="247"/>
      <c r="H40" s="254" t="e">
        <f>MIN(K9:K38)</f>
        <v>#DIV/0!</v>
      </c>
      <c r="I40" s="255"/>
      <c r="J40" s="255"/>
      <c r="K40" s="281"/>
      <c r="L40" s="254" t="e">
        <f>MIN(O9:O38)</f>
        <v>#DIV/0!</v>
      </c>
      <c r="M40" s="255"/>
      <c r="N40" s="255"/>
      <c r="O40" s="256"/>
    </row>
    <row r="41" spans="1:15" s="40" customFormat="1" ht="19.5" customHeight="1" thickBot="1">
      <c r="A41" s="54"/>
      <c r="B41" s="55"/>
      <c r="C41" s="137" t="s">
        <v>25</v>
      </c>
      <c r="D41" s="269" t="e">
        <f>MAX(G9:G38)</f>
        <v>#DIV/0!</v>
      </c>
      <c r="E41" s="269"/>
      <c r="F41" s="269"/>
      <c r="G41" s="270"/>
      <c r="H41" s="271" t="e">
        <f>MAX(K9:K38)</f>
        <v>#DIV/0!</v>
      </c>
      <c r="I41" s="272"/>
      <c r="J41" s="272"/>
      <c r="K41" s="288"/>
      <c r="L41" s="271" t="e">
        <f>MAX(O9:O38)</f>
        <v>#DIV/0!</v>
      </c>
      <c r="M41" s="272"/>
      <c r="N41" s="272"/>
      <c r="O41" s="273"/>
    </row>
    <row r="42" spans="1:15" s="42" customFormat="1" ht="16.5" customHeight="1">
      <c r="A42" s="37" t="s">
        <v>12</v>
      </c>
      <c r="B42" s="240"/>
      <c r="C42" s="240"/>
      <c r="D42" s="241" t="s">
        <v>14</v>
      </c>
      <c r="E42" s="241"/>
      <c r="F42" s="38"/>
      <c r="G42" s="39"/>
      <c r="H42" s="39"/>
      <c r="I42" s="39"/>
      <c r="K42" s="80"/>
      <c r="L42" s="81" t="s">
        <v>15</v>
      </c>
      <c r="M42" s="228"/>
      <c r="N42" s="228"/>
      <c r="O42" s="37" t="s">
        <v>16</v>
      </c>
    </row>
    <row r="43" spans="1:15" s="42" customFormat="1" ht="16.5" customHeight="1">
      <c r="A43" s="37"/>
      <c r="B43" s="223"/>
      <c r="C43" s="223"/>
      <c r="D43" s="35"/>
      <c r="E43" s="35"/>
      <c r="F43" s="37"/>
      <c r="G43" s="39"/>
      <c r="H43" s="39"/>
      <c r="I43" s="39"/>
      <c r="J43" s="39"/>
      <c r="K43" s="35"/>
      <c r="L43" s="39"/>
      <c r="M43" s="229"/>
      <c r="N43" s="229"/>
      <c r="O43" s="35"/>
    </row>
    <row r="44" spans="1:15" s="40" customFormat="1" ht="16.5" customHeight="1">
      <c r="A44" s="224" t="s">
        <v>13</v>
      </c>
      <c r="B44" s="224"/>
      <c r="C44" s="224"/>
      <c r="D44" s="39"/>
      <c r="E44" s="39"/>
      <c r="F44" s="39"/>
      <c r="G44" s="41" t="s">
        <v>48</v>
      </c>
      <c r="H44" s="224" t="s">
        <v>47</v>
      </c>
      <c r="I44" s="224"/>
      <c r="J44" s="224"/>
      <c r="K44" s="39"/>
      <c r="L44" s="39"/>
      <c r="M44" s="39"/>
      <c r="N44" s="39"/>
      <c r="O44" s="39"/>
    </row>
    <row r="45" spans="1:15" s="42" customFormat="1" ht="16.5" customHeight="1">
      <c r="A45" s="224" t="s">
        <v>21</v>
      </c>
      <c r="B45" s="224"/>
      <c r="C45" s="37"/>
      <c r="D45" s="39"/>
      <c r="E45" s="39"/>
      <c r="F45" s="39"/>
      <c r="G45" s="39"/>
      <c r="H45" s="39"/>
      <c r="I45" s="39"/>
      <c r="J45" s="39"/>
      <c r="K45" s="39"/>
      <c r="L45" s="39"/>
      <c r="M45" s="225" t="s">
        <v>49</v>
      </c>
      <c r="N45" s="225"/>
      <c r="O45" s="39"/>
    </row>
  </sheetData>
  <dataConsolidate/>
  <mergeCells count="40">
    <mergeCell ref="J5:K5"/>
    <mergeCell ref="G5:H5"/>
    <mergeCell ref="B43:C43"/>
    <mergeCell ref="A45:B45"/>
    <mergeCell ref="M45:N45"/>
    <mergeCell ref="M43:N43"/>
    <mergeCell ref="H44:J44"/>
    <mergeCell ref="A44:C44"/>
    <mergeCell ref="N4:O4"/>
    <mergeCell ref="N5:O5"/>
    <mergeCell ref="D41:G41"/>
    <mergeCell ref="L41:O41"/>
    <mergeCell ref="B42:C42"/>
    <mergeCell ref="D42:E42"/>
    <mergeCell ref="M42:N42"/>
    <mergeCell ref="A7:C8"/>
    <mergeCell ref="A6:C6"/>
    <mergeCell ref="D6:O6"/>
    <mergeCell ref="H40:K40"/>
    <mergeCell ref="E5:F5"/>
    <mergeCell ref="D7:G7"/>
    <mergeCell ref="H7:K7"/>
    <mergeCell ref="L7:O7"/>
    <mergeCell ref="H41:K41"/>
    <mergeCell ref="A1:M1"/>
    <mergeCell ref="N1:O1"/>
    <mergeCell ref="A2:M3"/>
    <mergeCell ref="N2:O2"/>
    <mergeCell ref="D40:G40"/>
    <mergeCell ref="D39:G39"/>
    <mergeCell ref="H39:K39"/>
    <mergeCell ref="L39:O39"/>
    <mergeCell ref="L40:O40"/>
    <mergeCell ref="B4:D4"/>
    <mergeCell ref="E4:F4"/>
    <mergeCell ref="G4:H4"/>
    <mergeCell ref="J4:K4"/>
    <mergeCell ref="B5:D5"/>
    <mergeCell ref="L4:M4"/>
    <mergeCell ref="L5:M5"/>
  </mergeCells>
  <conditionalFormatting sqref="D9:G41">
    <cfRule type="cellIs" dxfId="16" priority="12" operator="lessThan">
      <formula>350</formula>
    </cfRule>
  </conditionalFormatting>
  <conditionalFormatting sqref="H9:K41">
    <cfRule type="cellIs" dxfId="15" priority="1" operator="lessThan">
      <formula>9</formula>
    </cfRule>
  </conditionalFormatting>
  <conditionalFormatting sqref="L9:O41">
    <cfRule type="cellIs" dxfId="14" priority="10" operator="notBetween">
      <formula>2.5</formula>
      <formula>5.5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A520-2246-4DB2-AEE3-95DBCC037F99}">
  <sheetPr>
    <pageSetUpPr fitToPage="1"/>
  </sheetPr>
  <dimension ref="A1:O46"/>
  <sheetViews>
    <sheetView view="pageBreakPreview" zoomScaleNormal="70" zoomScaleSheetLayoutView="100" workbookViewId="0">
      <selection activeCell="O3" sqref="O3"/>
    </sheetView>
  </sheetViews>
  <sheetFormatPr defaultColWidth="9.140625" defaultRowHeight="12.75"/>
  <cols>
    <col min="1" max="3" width="14" style="78" customWidth="1"/>
    <col min="4" max="15" width="14.7109375" style="78" customWidth="1"/>
    <col min="16" max="16384" width="9.140625" style="78"/>
  </cols>
  <sheetData>
    <row r="1" spans="1:15" s="65" customFormat="1" ht="15.75" customHeight="1">
      <c r="A1" s="244" t="s">
        <v>10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38" t="s">
        <v>26</v>
      </c>
      <c r="O1" s="238"/>
    </row>
    <row r="2" spans="1:15" s="65" customFormat="1" ht="15.75" customHeight="1">
      <c r="A2" s="245" t="s">
        <v>11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39" t="s">
        <v>27</v>
      </c>
      <c r="O2" s="239"/>
    </row>
    <row r="3" spans="1:15" s="65" customFormat="1" ht="16.5" thickBot="1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41" t="s">
        <v>19</v>
      </c>
      <c r="O3" s="35"/>
    </row>
    <row r="4" spans="1:15" s="63" customFormat="1" ht="23.25" customHeight="1">
      <c r="A4" s="66" t="s">
        <v>1</v>
      </c>
      <c r="B4" s="257">
        <f>Page1!B4</f>
        <v>0</v>
      </c>
      <c r="C4" s="258"/>
      <c r="D4" s="259"/>
      <c r="E4" s="260" t="s">
        <v>3</v>
      </c>
      <c r="F4" s="260"/>
      <c r="G4" s="261">
        <f>Page1!G4</f>
        <v>0</v>
      </c>
      <c r="H4" s="261"/>
      <c r="I4" s="67" t="s">
        <v>5</v>
      </c>
      <c r="J4" s="261">
        <f>Page1!J4</f>
        <v>0</v>
      </c>
      <c r="K4" s="261"/>
      <c r="L4" s="263" t="s">
        <v>7</v>
      </c>
      <c r="M4" s="264">
        <f>Page1!O4</f>
        <v>0</v>
      </c>
      <c r="N4" s="257">
        <f>Page1!N4</f>
        <v>0</v>
      </c>
      <c r="O4" s="267"/>
    </row>
    <row r="5" spans="1:15" s="63" customFormat="1" ht="23.25" customHeight="1">
      <c r="A5" s="68" t="s">
        <v>2</v>
      </c>
      <c r="B5" s="262">
        <f>Page1!B5</f>
        <v>0</v>
      </c>
      <c r="C5" s="262"/>
      <c r="D5" s="262"/>
      <c r="E5" s="282" t="s">
        <v>4</v>
      </c>
      <c r="F5" s="282"/>
      <c r="G5" s="262">
        <f>Page1!G5</f>
        <v>0</v>
      </c>
      <c r="H5" s="262"/>
      <c r="I5" s="69" t="s">
        <v>6</v>
      </c>
      <c r="J5" s="262">
        <f>Page1!J5</f>
        <v>0</v>
      </c>
      <c r="K5" s="262"/>
      <c r="L5" s="265" t="s">
        <v>8</v>
      </c>
      <c r="M5" s="266">
        <f>Page1!O5</f>
        <v>0</v>
      </c>
      <c r="N5" s="221">
        <f>Page1!N5</f>
        <v>0</v>
      </c>
      <c r="O5" s="268"/>
    </row>
    <row r="6" spans="1:15" s="71" customFormat="1" ht="15.75" customHeight="1" thickBot="1">
      <c r="A6" s="278" t="s">
        <v>28</v>
      </c>
      <c r="B6" s="279"/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80"/>
    </row>
    <row r="7" spans="1:15" s="71" customFormat="1" ht="15" customHeight="1">
      <c r="A7" s="289" t="s">
        <v>0</v>
      </c>
      <c r="B7" s="225"/>
      <c r="C7" s="290"/>
      <c r="D7" s="284" t="s">
        <v>18</v>
      </c>
      <c r="E7" s="284"/>
      <c r="F7" s="284"/>
      <c r="G7" s="284"/>
      <c r="H7" s="285" t="s">
        <v>46</v>
      </c>
      <c r="I7" s="286"/>
      <c r="J7" s="286"/>
      <c r="K7" s="283"/>
      <c r="L7" s="285" t="s">
        <v>33</v>
      </c>
      <c r="M7" s="286"/>
      <c r="N7" s="286"/>
      <c r="O7" s="287"/>
    </row>
    <row r="8" spans="1:15" s="71" customFormat="1" ht="15" customHeight="1" thickBot="1">
      <c r="A8" s="277"/>
      <c r="B8" s="208"/>
      <c r="C8" s="209"/>
      <c r="D8" s="36">
        <v>1</v>
      </c>
      <c r="E8" s="36">
        <v>2</v>
      </c>
      <c r="F8" s="36">
        <v>3</v>
      </c>
      <c r="G8" s="36" t="s">
        <v>17</v>
      </c>
      <c r="H8" s="72">
        <v>1</v>
      </c>
      <c r="I8" s="36">
        <v>2</v>
      </c>
      <c r="J8" s="36">
        <v>3</v>
      </c>
      <c r="K8" s="36" t="s">
        <v>17</v>
      </c>
      <c r="L8" s="36">
        <v>1</v>
      </c>
      <c r="M8" s="36">
        <v>2</v>
      </c>
      <c r="N8" s="36">
        <v>3</v>
      </c>
      <c r="O8" s="70" t="s">
        <v>17</v>
      </c>
    </row>
    <row r="9" spans="1:15" ht="19.5" customHeight="1">
      <c r="A9" s="128">
        <f>Page1!A8</f>
        <v>0</v>
      </c>
      <c r="B9" s="129">
        <f>Page1!B8</f>
        <v>0</v>
      </c>
      <c r="C9" s="130">
        <f>Page1!C8</f>
        <v>0</v>
      </c>
      <c r="D9" s="73"/>
      <c r="E9" s="73"/>
      <c r="F9" s="73"/>
      <c r="G9" s="74" t="e">
        <f>AVERAGE(D9:F9)</f>
        <v>#DIV/0!</v>
      </c>
      <c r="H9" s="75"/>
      <c r="I9" s="75"/>
      <c r="J9" s="75"/>
      <c r="K9" s="76" t="e">
        <f>AVERAGE(H9:J9)</f>
        <v>#DIV/0!</v>
      </c>
      <c r="L9" s="75"/>
      <c r="M9" s="75"/>
      <c r="N9" s="75"/>
      <c r="O9" s="77" t="e">
        <f>AVERAGE(L9:N9)</f>
        <v>#DIV/0!</v>
      </c>
    </row>
    <row r="10" spans="1:15" ht="19.5" customHeight="1">
      <c r="A10" s="131">
        <f>Page1!A9</f>
        <v>0</v>
      </c>
      <c r="B10" s="53">
        <f>Page1!B9</f>
        <v>0</v>
      </c>
      <c r="C10" s="79">
        <f>Page1!C9</f>
        <v>0</v>
      </c>
      <c r="D10" s="73"/>
      <c r="E10" s="73"/>
      <c r="F10" s="73"/>
      <c r="G10" s="74" t="e">
        <f t="shared" ref="G10:G38" si="0">AVERAGE(D10:F10)</f>
        <v>#DIV/0!</v>
      </c>
      <c r="H10" s="75"/>
      <c r="I10" s="75"/>
      <c r="J10" s="75"/>
      <c r="K10" s="76" t="e">
        <f t="shared" ref="K10:K38" si="1">AVERAGE(H10:J10)</f>
        <v>#DIV/0!</v>
      </c>
      <c r="L10" s="75"/>
      <c r="M10" s="75"/>
      <c r="N10" s="75"/>
      <c r="O10" s="77" t="e">
        <f t="shared" ref="O10:O38" si="2">AVERAGE(L10:N10)</f>
        <v>#DIV/0!</v>
      </c>
    </row>
    <row r="11" spans="1:15" ht="19.5" customHeight="1">
      <c r="A11" s="131">
        <f>Page1!A10</f>
        <v>0</v>
      </c>
      <c r="B11" s="53">
        <f>Page1!B10</f>
        <v>0</v>
      </c>
      <c r="C11" s="79">
        <f>Page1!C10</f>
        <v>0</v>
      </c>
      <c r="D11" s="73"/>
      <c r="E11" s="73"/>
      <c r="F11" s="73"/>
      <c r="G11" s="74" t="e">
        <f t="shared" si="0"/>
        <v>#DIV/0!</v>
      </c>
      <c r="H11" s="75"/>
      <c r="I11" s="75"/>
      <c r="J11" s="75"/>
      <c r="K11" s="76" t="e">
        <f t="shared" si="1"/>
        <v>#DIV/0!</v>
      </c>
      <c r="L11" s="75"/>
      <c r="M11" s="75"/>
      <c r="N11" s="75"/>
      <c r="O11" s="77" t="e">
        <f t="shared" si="2"/>
        <v>#DIV/0!</v>
      </c>
    </row>
    <row r="12" spans="1:15" ht="19.5" customHeight="1">
      <c r="A12" s="131">
        <f>Page1!A11</f>
        <v>0</v>
      </c>
      <c r="B12" s="53">
        <f>Page1!B11</f>
        <v>0</v>
      </c>
      <c r="C12" s="79">
        <f>Page1!C11</f>
        <v>0</v>
      </c>
      <c r="D12" s="73"/>
      <c r="E12" s="73"/>
      <c r="F12" s="73"/>
      <c r="G12" s="74" t="e">
        <f t="shared" si="0"/>
        <v>#DIV/0!</v>
      </c>
      <c r="H12" s="75"/>
      <c r="I12" s="75"/>
      <c r="J12" s="75"/>
      <c r="K12" s="76" t="e">
        <f t="shared" si="1"/>
        <v>#DIV/0!</v>
      </c>
      <c r="L12" s="75"/>
      <c r="M12" s="75"/>
      <c r="N12" s="75"/>
      <c r="O12" s="77" t="e">
        <f t="shared" si="2"/>
        <v>#DIV/0!</v>
      </c>
    </row>
    <row r="13" spans="1:15" ht="19.5" customHeight="1">
      <c r="A13" s="131">
        <f>Page1!A12</f>
        <v>0</v>
      </c>
      <c r="B13" s="53">
        <f>Page1!B12</f>
        <v>0</v>
      </c>
      <c r="C13" s="79">
        <f>Page1!C12</f>
        <v>0</v>
      </c>
      <c r="D13" s="73"/>
      <c r="E13" s="73"/>
      <c r="F13" s="73"/>
      <c r="G13" s="74" t="e">
        <f t="shared" si="0"/>
        <v>#DIV/0!</v>
      </c>
      <c r="H13" s="75"/>
      <c r="I13" s="75"/>
      <c r="J13" s="75"/>
      <c r="K13" s="76" t="e">
        <f t="shared" si="1"/>
        <v>#DIV/0!</v>
      </c>
      <c r="L13" s="75"/>
      <c r="M13" s="75"/>
      <c r="N13" s="75"/>
      <c r="O13" s="77" t="e">
        <f t="shared" si="2"/>
        <v>#DIV/0!</v>
      </c>
    </row>
    <row r="14" spans="1:15" ht="19.5" customHeight="1">
      <c r="A14" s="131">
        <f>Page1!A13</f>
        <v>0</v>
      </c>
      <c r="B14" s="53">
        <f>Page1!B13</f>
        <v>0</v>
      </c>
      <c r="C14" s="79">
        <f>Page1!C13</f>
        <v>0</v>
      </c>
      <c r="D14" s="73"/>
      <c r="E14" s="73"/>
      <c r="F14" s="73"/>
      <c r="G14" s="74" t="e">
        <f t="shared" si="0"/>
        <v>#DIV/0!</v>
      </c>
      <c r="H14" s="75"/>
      <c r="I14" s="75"/>
      <c r="J14" s="75"/>
      <c r="K14" s="76" t="e">
        <f t="shared" si="1"/>
        <v>#DIV/0!</v>
      </c>
      <c r="L14" s="75"/>
      <c r="M14" s="75"/>
      <c r="N14" s="75"/>
      <c r="O14" s="77" t="e">
        <f t="shared" si="2"/>
        <v>#DIV/0!</v>
      </c>
    </row>
    <row r="15" spans="1:15" ht="19.5" customHeight="1">
      <c r="A15" s="131">
        <f>Page1!A14</f>
        <v>0</v>
      </c>
      <c r="B15" s="53">
        <f>Page1!B14</f>
        <v>0</v>
      </c>
      <c r="C15" s="79">
        <f>Page1!C14</f>
        <v>0</v>
      </c>
      <c r="D15" s="73"/>
      <c r="E15" s="73"/>
      <c r="F15" s="73"/>
      <c r="G15" s="74" t="e">
        <f t="shared" si="0"/>
        <v>#DIV/0!</v>
      </c>
      <c r="H15" s="75"/>
      <c r="I15" s="75"/>
      <c r="J15" s="75"/>
      <c r="K15" s="76" t="e">
        <f t="shared" si="1"/>
        <v>#DIV/0!</v>
      </c>
      <c r="L15" s="75"/>
      <c r="M15" s="75"/>
      <c r="N15" s="75"/>
      <c r="O15" s="77" t="e">
        <f t="shared" si="2"/>
        <v>#DIV/0!</v>
      </c>
    </row>
    <row r="16" spans="1:15" ht="19.5" customHeight="1">
      <c r="A16" s="131">
        <f>Page1!A15</f>
        <v>0</v>
      </c>
      <c r="B16" s="53">
        <f>Page1!B15</f>
        <v>0</v>
      </c>
      <c r="C16" s="79">
        <f>Page1!C15</f>
        <v>0</v>
      </c>
      <c r="D16" s="73"/>
      <c r="E16" s="73"/>
      <c r="F16" s="73"/>
      <c r="G16" s="74" t="e">
        <f t="shared" si="0"/>
        <v>#DIV/0!</v>
      </c>
      <c r="H16" s="75"/>
      <c r="I16" s="75"/>
      <c r="J16" s="75"/>
      <c r="K16" s="76" t="e">
        <f t="shared" si="1"/>
        <v>#DIV/0!</v>
      </c>
      <c r="L16" s="75"/>
      <c r="M16" s="75"/>
      <c r="N16" s="75"/>
      <c r="O16" s="77" t="e">
        <f t="shared" si="2"/>
        <v>#DIV/0!</v>
      </c>
    </row>
    <row r="17" spans="1:15" ht="19.5" customHeight="1">
      <c r="A17" s="131">
        <f>Page1!A16</f>
        <v>0</v>
      </c>
      <c r="B17" s="53">
        <f>Page1!B16</f>
        <v>0</v>
      </c>
      <c r="C17" s="79">
        <f>Page1!C16</f>
        <v>0</v>
      </c>
      <c r="D17" s="73"/>
      <c r="E17" s="73"/>
      <c r="F17" s="73"/>
      <c r="G17" s="74" t="e">
        <f t="shared" si="0"/>
        <v>#DIV/0!</v>
      </c>
      <c r="H17" s="75"/>
      <c r="I17" s="75"/>
      <c r="J17" s="75"/>
      <c r="K17" s="76" t="e">
        <f t="shared" si="1"/>
        <v>#DIV/0!</v>
      </c>
      <c r="L17" s="75"/>
      <c r="M17" s="75"/>
      <c r="N17" s="75"/>
      <c r="O17" s="77" t="e">
        <f t="shared" si="2"/>
        <v>#DIV/0!</v>
      </c>
    </row>
    <row r="18" spans="1:15" ht="19.5" customHeight="1">
      <c r="A18" s="131">
        <f>Page1!A17</f>
        <v>0</v>
      </c>
      <c r="B18" s="53">
        <f>Page1!B17</f>
        <v>0</v>
      </c>
      <c r="C18" s="79">
        <f>Page1!C17</f>
        <v>0</v>
      </c>
      <c r="D18" s="73"/>
      <c r="E18" s="73"/>
      <c r="F18" s="73"/>
      <c r="G18" s="74" t="e">
        <f t="shared" si="0"/>
        <v>#DIV/0!</v>
      </c>
      <c r="H18" s="75"/>
      <c r="I18" s="75"/>
      <c r="J18" s="75"/>
      <c r="K18" s="76" t="e">
        <f t="shared" si="1"/>
        <v>#DIV/0!</v>
      </c>
      <c r="L18" s="75"/>
      <c r="M18" s="75"/>
      <c r="N18" s="75"/>
      <c r="O18" s="77" t="e">
        <f t="shared" si="2"/>
        <v>#DIV/0!</v>
      </c>
    </row>
    <row r="19" spans="1:15" ht="19.5" customHeight="1">
      <c r="A19" s="131">
        <f>Page1!A18</f>
        <v>0</v>
      </c>
      <c r="B19" s="53">
        <f>Page1!B18</f>
        <v>0</v>
      </c>
      <c r="C19" s="79">
        <f>Page1!C18</f>
        <v>0</v>
      </c>
      <c r="D19" s="73"/>
      <c r="E19" s="73"/>
      <c r="F19" s="73"/>
      <c r="G19" s="74" t="e">
        <f t="shared" si="0"/>
        <v>#DIV/0!</v>
      </c>
      <c r="H19" s="75"/>
      <c r="I19" s="75"/>
      <c r="J19" s="75"/>
      <c r="K19" s="76" t="e">
        <f t="shared" si="1"/>
        <v>#DIV/0!</v>
      </c>
      <c r="L19" s="75"/>
      <c r="M19" s="75"/>
      <c r="N19" s="75"/>
      <c r="O19" s="77" t="e">
        <f t="shared" si="2"/>
        <v>#DIV/0!</v>
      </c>
    </row>
    <row r="20" spans="1:15" ht="19.5" customHeight="1">
      <c r="A20" s="131">
        <f>Page1!A19</f>
        <v>0</v>
      </c>
      <c r="B20" s="53">
        <f>Page1!B19</f>
        <v>0</v>
      </c>
      <c r="C20" s="79">
        <f>Page1!C19</f>
        <v>0</v>
      </c>
      <c r="D20" s="73"/>
      <c r="E20" s="73"/>
      <c r="F20" s="73"/>
      <c r="G20" s="74" t="e">
        <f t="shared" si="0"/>
        <v>#DIV/0!</v>
      </c>
      <c r="H20" s="75"/>
      <c r="I20" s="75"/>
      <c r="J20" s="75"/>
      <c r="K20" s="76" t="e">
        <f t="shared" si="1"/>
        <v>#DIV/0!</v>
      </c>
      <c r="L20" s="75"/>
      <c r="M20" s="75"/>
      <c r="N20" s="75"/>
      <c r="O20" s="77" t="e">
        <f t="shared" si="2"/>
        <v>#DIV/0!</v>
      </c>
    </row>
    <row r="21" spans="1:15" ht="19.5" customHeight="1">
      <c r="A21" s="131">
        <f>Page1!A20</f>
        <v>0</v>
      </c>
      <c r="B21" s="53">
        <f>Page1!B20</f>
        <v>0</v>
      </c>
      <c r="C21" s="79">
        <f>Page1!C20</f>
        <v>0</v>
      </c>
      <c r="D21" s="73"/>
      <c r="E21" s="73"/>
      <c r="F21" s="73"/>
      <c r="G21" s="74" t="e">
        <f t="shared" si="0"/>
        <v>#DIV/0!</v>
      </c>
      <c r="H21" s="75"/>
      <c r="I21" s="75"/>
      <c r="J21" s="75"/>
      <c r="K21" s="76" t="e">
        <f t="shared" si="1"/>
        <v>#DIV/0!</v>
      </c>
      <c r="L21" s="75"/>
      <c r="M21" s="75"/>
      <c r="N21" s="75"/>
      <c r="O21" s="77" t="e">
        <f t="shared" si="2"/>
        <v>#DIV/0!</v>
      </c>
    </row>
    <row r="22" spans="1:15" ht="19.5" customHeight="1">
      <c r="A22" s="131">
        <f>Page1!A21</f>
        <v>0</v>
      </c>
      <c r="B22" s="53">
        <f>Page1!B21</f>
        <v>0</v>
      </c>
      <c r="C22" s="79">
        <f>Page1!C21</f>
        <v>0</v>
      </c>
      <c r="D22" s="73"/>
      <c r="E22" s="73"/>
      <c r="F22" s="73"/>
      <c r="G22" s="74" t="e">
        <f t="shared" si="0"/>
        <v>#DIV/0!</v>
      </c>
      <c r="H22" s="75"/>
      <c r="I22" s="75"/>
      <c r="J22" s="75"/>
      <c r="K22" s="76" t="e">
        <f t="shared" si="1"/>
        <v>#DIV/0!</v>
      </c>
      <c r="L22" s="75"/>
      <c r="M22" s="75"/>
      <c r="N22" s="75"/>
      <c r="O22" s="77" t="e">
        <f t="shared" si="2"/>
        <v>#DIV/0!</v>
      </c>
    </row>
    <row r="23" spans="1:15" ht="19.5" customHeight="1">
      <c r="A23" s="131">
        <f>Page1!A22</f>
        <v>0</v>
      </c>
      <c r="B23" s="53">
        <f>Page1!B22</f>
        <v>0</v>
      </c>
      <c r="C23" s="79">
        <f>Page1!C22</f>
        <v>0</v>
      </c>
      <c r="D23" s="73"/>
      <c r="E23" s="73"/>
      <c r="F23" s="73"/>
      <c r="G23" s="74" t="e">
        <f t="shared" si="0"/>
        <v>#DIV/0!</v>
      </c>
      <c r="H23" s="75"/>
      <c r="I23" s="75"/>
      <c r="J23" s="75"/>
      <c r="K23" s="76" t="e">
        <f t="shared" si="1"/>
        <v>#DIV/0!</v>
      </c>
      <c r="L23" s="75"/>
      <c r="M23" s="75"/>
      <c r="N23" s="75"/>
      <c r="O23" s="77" t="e">
        <f t="shared" si="2"/>
        <v>#DIV/0!</v>
      </c>
    </row>
    <row r="24" spans="1:15" ht="19.5" customHeight="1">
      <c r="A24" s="131">
        <f>Page1!A23</f>
        <v>0</v>
      </c>
      <c r="B24" s="53">
        <f>Page1!B23</f>
        <v>0</v>
      </c>
      <c r="C24" s="79">
        <f>Page1!C23</f>
        <v>0</v>
      </c>
      <c r="D24" s="73"/>
      <c r="E24" s="73"/>
      <c r="F24" s="73"/>
      <c r="G24" s="74" t="e">
        <f t="shared" si="0"/>
        <v>#DIV/0!</v>
      </c>
      <c r="H24" s="75"/>
      <c r="I24" s="75"/>
      <c r="J24" s="75"/>
      <c r="K24" s="76" t="e">
        <f t="shared" si="1"/>
        <v>#DIV/0!</v>
      </c>
      <c r="L24" s="75"/>
      <c r="M24" s="75"/>
      <c r="N24" s="75"/>
      <c r="O24" s="77" t="e">
        <f t="shared" si="2"/>
        <v>#DIV/0!</v>
      </c>
    </row>
    <row r="25" spans="1:15" ht="19.5" customHeight="1">
      <c r="A25" s="131">
        <f>Page1!A24</f>
        <v>0</v>
      </c>
      <c r="B25" s="53">
        <f>Page1!B24</f>
        <v>0</v>
      </c>
      <c r="C25" s="79">
        <f>Page1!C24</f>
        <v>0</v>
      </c>
      <c r="D25" s="73"/>
      <c r="E25" s="73"/>
      <c r="F25" s="73"/>
      <c r="G25" s="74" t="e">
        <f t="shared" si="0"/>
        <v>#DIV/0!</v>
      </c>
      <c r="H25" s="75"/>
      <c r="I25" s="75"/>
      <c r="J25" s="75"/>
      <c r="K25" s="76" t="e">
        <f t="shared" si="1"/>
        <v>#DIV/0!</v>
      </c>
      <c r="L25" s="75"/>
      <c r="M25" s="75"/>
      <c r="N25" s="75"/>
      <c r="O25" s="77" t="e">
        <f t="shared" si="2"/>
        <v>#DIV/0!</v>
      </c>
    </row>
    <row r="26" spans="1:15" ht="19.5" customHeight="1">
      <c r="A26" s="131">
        <f>Page1!A25</f>
        <v>0</v>
      </c>
      <c r="B26" s="53">
        <f>Page1!B25</f>
        <v>0</v>
      </c>
      <c r="C26" s="79">
        <f>Page1!C25</f>
        <v>0</v>
      </c>
      <c r="D26" s="73"/>
      <c r="E26" s="73"/>
      <c r="F26" s="73"/>
      <c r="G26" s="74" t="e">
        <f t="shared" si="0"/>
        <v>#DIV/0!</v>
      </c>
      <c r="H26" s="75"/>
      <c r="I26" s="75"/>
      <c r="J26" s="75"/>
      <c r="K26" s="76" t="e">
        <f t="shared" si="1"/>
        <v>#DIV/0!</v>
      </c>
      <c r="L26" s="75"/>
      <c r="M26" s="75"/>
      <c r="N26" s="75"/>
      <c r="O26" s="77" t="e">
        <f t="shared" si="2"/>
        <v>#DIV/0!</v>
      </c>
    </row>
    <row r="27" spans="1:15" ht="19.5" customHeight="1">
      <c r="A27" s="131">
        <f>Page1!A26</f>
        <v>0</v>
      </c>
      <c r="B27" s="53">
        <f>Page1!B26</f>
        <v>0</v>
      </c>
      <c r="C27" s="79">
        <f>Page1!C26</f>
        <v>0</v>
      </c>
      <c r="D27" s="73"/>
      <c r="E27" s="73"/>
      <c r="F27" s="73"/>
      <c r="G27" s="74" t="e">
        <f t="shared" si="0"/>
        <v>#DIV/0!</v>
      </c>
      <c r="H27" s="75"/>
      <c r="I27" s="75"/>
      <c r="J27" s="75"/>
      <c r="K27" s="76" t="e">
        <f t="shared" si="1"/>
        <v>#DIV/0!</v>
      </c>
      <c r="L27" s="75"/>
      <c r="M27" s="75"/>
      <c r="N27" s="75"/>
      <c r="O27" s="77" t="e">
        <f t="shared" si="2"/>
        <v>#DIV/0!</v>
      </c>
    </row>
    <row r="28" spans="1:15" ht="19.5" customHeight="1">
      <c r="A28" s="131">
        <f>Page1!A27</f>
        <v>0</v>
      </c>
      <c r="B28" s="53">
        <f>Page1!B27</f>
        <v>0</v>
      </c>
      <c r="C28" s="79">
        <f>Page1!C27</f>
        <v>0</v>
      </c>
      <c r="D28" s="73"/>
      <c r="E28" s="73"/>
      <c r="F28" s="73"/>
      <c r="G28" s="74" t="e">
        <f t="shared" si="0"/>
        <v>#DIV/0!</v>
      </c>
      <c r="H28" s="75"/>
      <c r="I28" s="75"/>
      <c r="J28" s="75"/>
      <c r="K28" s="76" t="e">
        <f t="shared" si="1"/>
        <v>#DIV/0!</v>
      </c>
      <c r="L28" s="75"/>
      <c r="M28" s="75"/>
      <c r="N28" s="75"/>
      <c r="O28" s="77" t="e">
        <f t="shared" si="2"/>
        <v>#DIV/0!</v>
      </c>
    </row>
    <row r="29" spans="1:15" ht="19.5" customHeight="1">
      <c r="A29" s="131">
        <f>Page1!A28</f>
        <v>0</v>
      </c>
      <c r="B29" s="53">
        <f>Page1!B28</f>
        <v>0</v>
      </c>
      <c r="C29" s="79">
        <f>Page1!C28</f>
        <v>0</v>
      </c>
      <c r="D29" s="73"/>
      <c r="E29" s="73"/>
      <c r="F29" s="73"/>
      <c r="G29" s="74" t="e">
        <f t="shared" si="0"/>
        <v>#DIV/0!</v>
      </c>
      <c r="H29" s="75"/>
      <c r="I29" s="75"/>
      <c r="J29" s="75"/>
      <c r="K29" s="76" t="e">
        <f t="shared" si="1"/>
        <v>#DIV/0!</v>
      </c>
      <c r="L29" s="75"/>
      <c r="M29" s="75"/>
      <c r="N29" s="75"/>
      <c r="O29" s="77" t="e">
        <f t="shared" si="2"/>
        <v>#DIV/0!</v>
      </c>
    </row>
    <row r="30" spans="1:15" ht="19.5" customHeight="1">
      <c r="A30" s="131">
        <f>Page1!A29</f>
        <v>0</v>
      </c>
      <c r="B30" s="53">
        <f>Page1!B29</f>
        <v>0</v>
      </c>
      <c r="C30" s="79">
        <f>Page1!C29</f>
        <v>0</v>
      </c>
      <c r="D30" s="73"/>
      <c r="E30" s="73"/>
      <c r="F30" s="73"/>
      <c r="G30" s="74" t="e">
        <f t="shared" si="0"/>
        <v>#DIV/0!</v>
      </c>
      <c r="H30" s="75"/>
      <c r="I30" s="75"/>
      <c r="J30" s="75"/>
      <c r="K30" s="76" t="e">
        <f t="shared" si="1"/>
        <v>#DIV/0!</v>
      </c>
      <c r="L30" s="75"/>
      <c r="M30" s="75"/>
      <c r="N30" s="75"/>
      <c r="O30" s="77" t="e">
        <f t="shared" si="2"/>
        <v>#DIV/0!</v>
      </c>
    </row>
    <row r="31" spans="1:15" ht="19.5" customHeight="1">
      <c r="A31" s="131">
        <f>Page1!A30</f>
        <v>0</v>
      </c>
      <c r="B31" s="53">
        <f>Page1!B30</f>
        <v>0</v>
      </c>
      <c r="C31" s="79">
        <f>Page1!C30</f>
        <v>0</v>
      </c>
      <c r="D31" s="73"/>
      <c r="E31" s="73"/>
      <c r="F31" s="73"/>
      <c r="G31" s="74" t="e">
        <f t="shared" si="0"/>
        <v>#DIV/0!</v>
      </c>
      <c r="H31" s="75"/>
      <c r="I31" s="75"/>
      <c r="J31" s="75"/>
      <c r="K31" s="76" t="e">
        <f t="shared" si="1"/>
        <v>#DIV/0!</v>
      </c>
      <c r="L31" s="75"/>
      <c r="M31" s="75"/>
      <c r="N31" s="75"/>
      <c r="O31" s="77" t="e">
        <f t="shared" si="2"/>
        <v>#DIV/0!</v>
      </c>
    </row>
    <row r="32" spans="1:15" ht="19.5" customHeight="1">
      <c r="A32" s="131">
        <f>Page1!A31</f>
        <v>0</v>
      </c>
      <c r="B32" s="53">
        <f>Page1!B31</f>
        <v>0</v>
      </c>
      <c r="C32" s="79">
        <f>Page1!C31</f>
        <v>0</v>
      </c>
      <c r="D32" s="73"/>
      <c r="E32" s="73"/>
      <c r="F32" s="73"/>
      <c r="G32" s="74" t="e">
        <f t="shared" si="0"/>
        <v>#DIV/0!</v>
      </c>
      <c r="H32" s="75"/>
      <c r="I32" s="75"/>
      <c r="J32" s="75"/>
      <c r="K32" s="76" t="e">
        <f t="shared" si="1"/>
        <v>#DIV/0!</v>
      </c>
      <c r="L32" s="75"/>
      <c r="M32" s="75"/>
      <c r="N32" s="75"/>
      <c r="O32" s="77" t="e">
        <f t="shared" si="2"/>
        <v>#DIV/0!</v>
      </c>
    </row>
    <row r="33" spans="1:15" ht="19.5" customHeight="1">
      <c r="A33" s="131">
        <f>Page1!A32</f>
        <v>0</v>
      </c>
      <c r="B33" s="53">
        <f>Page1!B32</f>
        <v>0</v>
      </c>
      <c r="C33" s="79">
        <f>Page1!C32</f>
        <v>0</v>
      </c>
      <c r="D33" s="73"/>
      <c r="E33" s="73"/>
      <c r="F33" s="73"/>
      <c r="G33" s="74" t="e">
        <f t="shared" si="0"/>
        <v>#DIV/0!</v>
      </c>
      <c r="H33" s="75"/>
      <c r="I33" s="75"/>
      <c r="J33" s="75"/>
      <c r="K33" s="76" t="e">
        <f t="shared" si="1"/>
        <v>#DIV/0!</v>
      </c>
      <c r="L33" s="75"/>
      <c r="M33" s="75"/>
      <c r="N33" s="75"/>
      <c r="O33" s="77" t="e">
        <f t="shared" si="2"/>
        <v>#DIV/0!</v>
      </c>
    </row>
    <row r="34" spans="1:15" ht="19.5" customHeight="1">
      <c r="A34" s="131">
        <f>Page1!A33</f>
        <v>0</v>
      </c>
      <c r="B34" s="53">
        <f>Page1!B33</f>
        <v>0</v>
      </c>
      <c r="C34" s="79">
        <f>Page1!C33</f>
        <v>0</v>
      </c>
      <c r="D34" s="73"/>
      <c r="E34" s="73"/>
      <c r="F34" s="73"/>
      <c r="G34" s="74" t="e">
        <f t="shared" si="0"/>
        <v>#DIV/0!</v>
      </c>
      <c r="H34" s="75"/>
      <c r="I34" s="75"/>
      <c r="J34" s="75"/>
      <c r="K34" s="76" t="e">
        <f t="shared" si="1"/>
        <v>#DIV/0!</v>
      </c>
      <c r="L34" s="75"/>
      <c r="M34" s="75"/>
      <c r="N34" s="75"/>
      <c r="O34" s="77" t="e">
        <f t="shared" si="2"/>
        <v>#DIV/0!</v>
      </c>
    </row>
    <row r="35" spans="1:15" ht="19.5" customHeight="1">
      <c r="A35" s="131">
        <f>Page1!A34</f>
        <v>0</v>
      </c>
      <c r="B35" s="53">
        <f>Page1!B34</f>
        <v>0</v>
      </c>
      <c r="C35" s="79">
        <f>Page1!C34</f>
        <v>0</v>
      </c>
      <c r="D35" s="73"/>
      <c r="E35" s="73"/>
      <c r="F35" s="73"/>
      <c r="G35" s="74" t="e">
        <f t="shared" si="0"/>
        <v>#DIV/0!</v>
      </c>
      <c r="H35" s="75"/>
      <c r="I35" s="75"/>
      <c r="J35" s="75"/>
      <c r="K35" s="76" t="e">
        <f t="shared" si="1"/>
        <v>#DIV/0!</v>
      </c>
      <c r="L35" s="75"/>
      <c r="M35" s="75"/>
      <c r="N35" s="75"/>
      <c r="O35" s="77" t="e">
        <f t="shared" si="2"/>
        <v>#DIV/0!</v>
      </c>
    </row>
    <row r="36" spans="1:15" ht="19.5" customHeight="1">
      <c r="A36" s="131">
        <f>Page1!A35</f>
        <v>0</v>
      </c>
      <c r="B36" s="53">
        <f>Page1!B35</f>
        <v>0</v>
      </c>
      <c r="C36" s="79">
        <f>Page1!C35</f>
        <v>0</v>
      </c>
      <c r="D36" s="73"/>
      <c r="E36" s="73"/>
      <c r="F36" s="73"/>
      <c r="G36" s="74" t="e">
        <f t="shared" si="0"/>
        <v>#DIV/0!</v>
      </c>
      <c r="H36" s="75"/>
      <c r="I36" s="75"/>
      <c r="J36" s="75"/>
      <c r="K36" s="76" t="e">
        <f t="shared" si="1"/>
        <v>#DIV/0!</v>
      </c>
      <c r="L36" s="75"/>
      <c r="M36" s="75"/>
      <c r="N36" s="75"/>
      <c r="O36" s="77" t="e">
        <f t="shared" si="2"/>
        <v>#DIV/0!</v>
      </c>
    </row>
    <row r="37" spans="1:15" ht="19.5" customHeight="1">
      <c r="A37" s="131">
        <f>Page1!A36</f>
        <v>0</v>
      </c>
      <c r="B37" s="53">
        <f>Page1!B36</f>
        <v>0</v>
      </c>
      <c r="C37" s="79">
        <f>Page1!C36</f>
        <v>0</v>
      </c>
      <c r="D37" s="73"/>
      <c r="E37" s="73"/>
      <c r="F37" s="73"/>
      <c r="G37" s="74" t="e">
        <f t="shared" si="0"/>
        <v>#DIV/0!</v>
      </c>
      <c r="H37" s="75"/>
      <c r="I37" s="75"/>
      <c r="J37" s="75"/>
      <c r="K37" s="76" t="e">
        <f t="shared" si="1"/>
        <v>#DIV/0!</v>
      </c>
      <c r="L37" s="75"/>
      <c r="M37" s="75"/>
      <c r="N37" s="75"/>
      <c r="O37" s="77" t="e">
        <f t="shared" si="2"/>
        <v>#DIV/0!</v>
      </c>
    </row>
    <row r="38" spans="1:15" ht="19.5" customHeight="1" thickBot="1">
      <c r="A38" s="132">
        <f>Page1!A37</f>
        <v>0</v>
      </c>
      <c r="B38" s="133">
        <f>Page1!B37</f>
        <v>0</v>
      </c>
      <c r="C38" s="134">
        <f>Page1!C37</f>
        <v>0</v>
      </c>
      <c r="D38" s="73"/>
      <c r="E38" s="73"/>
      <c r="F38" s="73"/>
      <c r="G38" s="74" t="e">
        <f t="shared" si="0"/>
        <v>#DIV/0!</v>
      </c>
      <c r="H38" s="75"/>
      <c r="I38" s="75"/>
      <c r="J38" s="75"/>
      <c r="K38" s="76" t="e">
        <f t="shared" si="1"/>
        <v>#DIV/0!</v>
      </c>
      <c r="L38" s="75"/>
      <c r="M38" s="75"/>
      <c r="N38" s="75"/>
      <c r="O38" s="77" t="e">
        <f t="shared" si="2"/>
        <v>#DIV/0!</v>
      </c>
    </row>
    <row r="39" spans="1:15" s="40" customFormat="1" ht="19.5" customHeight="1">
      <c r="A39" s="49"/>
      <c r="B39" s="50"/>
      <c r="C39" s="50" t="s">
        <v>23</v>
      </c>
      <c r="D39" s="292" t="e">
        <f>AVERAGE(G9:G38)</f>
        <v>#DIV/0!</v>
      </c>
      <c r="E39" s="248"/>
      <c r="F39" s="248"/>
      <c r="G39" s="249"/>
      <c r="H39" s="250" t="e">
        <f>AVERAGE(K9:K38)</f>
        <v>#DIV/0!</v>
      </c>
      <c r="I39" s="251"/>
      <c r="J39" s="251"/>
      <c r="K39" s="252"/>
      <c r="L39" s="250" t="e">
        <f>AVERAGE(O9:O38)</f>
        <v>#DIV/0!</v>
      </c>
      <c r="M39" s="251"/>
      <c r="N39" s="251"/>
      <c r="O39" s="253"/>
    </row>
    <row r="40" spans="1:15" s="40" customFormat="1" ht="19.5" customHeight="1">
      <c r="A40" s="51"/>
      <c r="B40" s="52"/>
      <c r="C40" s="53" t="s">
        <v>24</v>
      </c>
      <c r="D40" s="293" t="e">
        <f>MIN(G9:G38)</f>
        <v>#DIV/0!</v>
      </c>
      <c r="E40" s="246"/>
      <c r="F40" s="246"/>
      <c r="G40" s="247"/>
      <c r="H40" s="254" t="e">
        <f>MIN(K9:K38)</f>
        <v>#DIV/0!</v>
      </c>
      <c r="I40" s="255"/>
      <c r="J40" s="255"/>
      <c r="K40" s="281"/>
      <c r="L40" s="254" t="e">
        <f>MIN(O9:O38)</f>
        <v>#DIV/0!</v>
      </c>
      <c r="M40" s="255"/>
      <c r="N40" s="255"/>
      <c r="O40" s="256"/>
    </row>
    <row r="41" spans="1:15" s="40" customFormat="1" ht="19.5" customHeight="1" thickBot="1">
      <c r="A41" s="54"/>
      <c r="B41" s="55"/>
      <c r="C41" s="56" t="s">
        <v>25</v>
      </c>
      <c r="D41" s="291" t="e">
        <f>MAX(G9:G38)</f>
        <v>#DIV/0!</v>
      </c>
      <c r="E41" s="269"/>
      <c r="F41" s="269"/>
      <c r="G41" s="270"/>
      <c r="H41" s="271" t="e">
        <f>MAX(K9:K38)</f>
        <v>#DIV/0!</v>
      </c>
      <c r="I41" s="272"/>
      <c r="J41" s="272"/>
      <c r="K41" s="288"/>
      <c r="L41" s="271" t="e">
        <f>MAX(O9:O38)</f>
        <v>#DIV/0!</v>
      </c>
      <c r="M41" s="272"/>
      <c r="N41" s="272"/>
      <c r="O41" s="273"/>
    </row>
    <row r="42" spans="1:15" s="42" customFormat="1" ht="16.5" customHeight="1">
      <c r="A42" s="37" t="s">
        <v>12</v>
      </c>
      <c r="B42" s="240"/>
      <c r="C42" s="240"/>
      <c r="D42" s="241" t="s">
        <v>14</v>
      </c>
      <c r="E42" s="241"/>
      <c r="F42" s="38"/>
      <c r="G42" s="39"/>
      <c r="H42" s="39"/>
      <c r="I42" s="39"/>
      <c r="K42" s="80"/>
      <c r="L42" s="81" t="s">
        <v>15</v>
      </c>
      <c r="M42" s="228"/>
      <c r="N42" s="228"/>
      <c r="O42" s="37" t="s">
        <v>16</v>
      </c>
    </row>
    <row r="43" spans="1:15" s="42" customFormat="1" ht="16.5" customHeight="1">
      <c r="A43" s="37"/>
      <c r="B43" s="223"/>
      <c r="C43" s="223"/>
      <c r="D43" s="35"/>
      <c r="E43" s="35"/>
      <c r="F43" s="37"/>
      <c r="G43" s="39"/>
      <c r="H43" s="39"/>
      <c r="I43" s="39"/>
      <c r="J43" s="39"/>
      <c r="K43" s="35"/>
      <c r="L43" s="39"/>
      <c r="M43" s="229"/>
      <c r="N43" s="229"/>
      <c r="O43" s="35"/>
    </row>
    <row r="44" spans="1:15" s="40" customFormat="1" ht="16.5" customHeight="1">
      <c r="A44" s="224" t="s">
        <v>13</v>
      </c>
      <c r="B44" s="224"/>
      <c r="C44" s="224"/>
      <c r="D44" s="39"/>
      <c r="E44" s="39"/>
      <c r="F44" s="39"/>
      <c r="G44" s="41" t="s">
        <v>48</v>
      </c>
      <c r="H44" s="224" t="s">
        <v>47</v>
      </c>
      <c r="I44" s="224"/>
      <c r="J44" s="224"/>
      <c r="K44" s="39"/>
      <c r="L44" s="39"/>
      <c r="M44" s="39"/>
      <c r="N44" s="39"/>
      <c r="O44" s="39"/>
    </row>
    <row r="45" spans="1:15" s="42" customFormat="1" ht="16.5" customHeight="1">
      <c r="A45" s="224" t="s">
        <v>21</v>
      </c>
      <c r="B45" s="224"/>
      <c r="C45" s="37"/>
      <c r="D45" s="39"/>
      <c r="E45" s="39"/>
      <c r="F45" s="39"/>
      <c r="G45" s="39"/>
      <c r="H45" s="39"/>
      <c r="I45" s="39"/>
      <c r="J45" s="39"/>
      <c r="K45" s="39"/>
      <c r="L45" s="39"/>
      <c r="M45" s="225" t="s">
        <v>42</v>
      </c>
      <c r="N45" s="225"/>
      <c r="O45" s="39"/>
    </row>
    <row r="46" spans="1:15" s="42" customFormat="1" ht="16.5" customHeight="1">
      <c r="A46" s="224"/>
      <c r="B46" s="224"/>
      <c r="C46" s="37"/>
      <c r="D46" s="39"/>
      <c r="E46" s="39"/>
      <c r="F46" s="39"/>
      <c r="G46" s="39"/>
      <c r="H46" s="39"/>
      <c r="I46" s="39"/>
      <c r="J46" s="39"/>
      <c r="K46" s="39"/>
      <c r="L46" s="39"/>
      <c r="M46" s="225"/>
      <c r="N46" s="225"/>
      <c r="O46" s="39"/>
    </row>
  </sheetData>
  <dataConsolidate/>
  <mergeCells count="42">
    <mergeCell ref="D41:G41"/>
    <mergeCell ref="H41:K41"/>
    <mergeCell ref="L41:O41"/>
    <mergeCell ref="D39:G39"/>
    <mergeCell ref="H39:K39"/>
    <mergeCell ref="L39:O39"/>
    <mergeCell ref="D40:G40"/>
    <mergeCell ref="H40:K40"/>
    <mergeCell ref="L40:O40"/>
    <mergeCell ref="A6:C6"/>
    <mergeCell ref="D6:O6"/>
    <mergeCell ref="A7:C8"/>
    <mergeCell ref="D7:G7"/>
    <mergeCell ref="H7:K7"/>
    <mergeCell ref="L7:O7"/>
    <mergeCell ref="A1:M1"/>
    <mergeCell ref="N1:O1"/>
    <mergeCell ref="A2:M3"/>
    <mergeCell ref="N2:O2"/>
    <mergeCell ref="B5:D5"/>
    <mergeCell ref="E5:F5"/>
    <mergeCell ref="G5:H5"/>
    <mergeCell ref="J5:K5"/>
    <mergeCell ref="L5:M5"/>
    <mergeCell ref="N5:O5"/>
    <mergeCell ref="B4:D4"/>
    <mergeCell ref="E4:F4"/>
    <mergeCell ref="G4:H4"/>
    <mergeCell ref="J4:K4"/>
    <mergeCell ref="L4:M4"/>
    <mergeCell ref="N4:O4"/>
    <mergeCell ref="B42:C42"/>
    <mergeCell ref="D42:E42"/>
    <mergeCell ref="M42:N42"/>
    <mergeCell ref="B43:C43"/>
    <mergeCell ref="M43:N43"/>
    <mergeCell ref="A46:B46"/>
    <mergeCell ref="M46:N46"/>
    <mergeCell ref="A44:C44"/>
    <mergeCell ref="H44:J44"/>
    <mergeCell ref="A45:B45"/>
    <mergeCell ref="M45:N45"/>
  </mergeCells>
  <conditionalFormatting sqref="D9:G41">
    <cfRule type="cellIs" dxfId="13" priority="3" operator="lessThan">
      <formula>400</formula>
    </cfRule>
  </conditionalFormatting>
  <conditionalFormatting sqref="H9:K41">
    <cfRule type="cellIs" dxfId="12" priority="1" operator="lessThan">
      <formula>6</formula>
    </cfRule>
  </conditionalFormatting>
  <conditionalFormatting sqref="L9:O41">
    <cfRule type="cellIs" dxfId="11" priority="2" operator="notBetween">
      <formula>20</formula>
      <formula>40</formula>
    </cfRule>
  </conditionalFormatting>
  <pageMargins left="0.31496062992125984" right="0.11811023622047245" top="0.15748031496062992" bottom="0.15748031496062992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B6F-FA19-46A0-B3F9-ADAED4BD2189}">
  <sheetPr>
    <pageSetUpPr fitToPage="1"/>
  </sheetPr>
  <dimension ref="A1:O45"/>
  <sheetViews>
    <sheetView view="pageBreakPreview" zoomScaleNormal="85" zoomScaleSheetLayoutView="100" workbookViewId="0">
      <selection activeCell="O3" sqref="O3"/>
    </sheetView>
  </sheetViews>
  <sheetFormatPr defaultColWidth="9.140625" defaultRowHeight="12.75"/>
  <cols>
    <col min="1" max="3" width="14" style="2" customWidth="1"/>
    <col min="4" max="15" width="14.28515625" style="2" customWidth="1"/>
    <col min="16" max="16384" width="9.140625" style="2"/>
  </cols>
  <sheetData>
    <row r="1" spans="1:15" s="65" customFormat="1" ht="15.75" customHeight="1">
      <c r="A1" s="244" t="s">
        <v>10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38" t="s">
        <v>26</v>
      </c>
      <c r="O1" s="238"/>
    </row>
    <row r="2" spans="1:15" s="65" customFormat="1" ht="15.75" customHeight="1">
      <c r="A2" s="245" t="s">
        <v>11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39" t="s">
        <v>27</v>
      </c>
      <c r="O2" s="239"/>
    </row>
    <row r="3" spans="1:15" s="65" customFormat="1" ht="16.5" thickBot="1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41" t="s">
        <v>19</v>
      </c>
      <c r="O3" s="35"/>
    </row>
    <row r="4" spans="1:15" s="13" customFormat="1" ht="23.25" customHeight="1">
      <c r="A4" s="84" t="s">
        <v>1</v>
      </c>
      <c r="B4" s="257">
        <f>Page1!B4</f>
        <v>0</v>
      </c>
      <c r="C4" s="258"/>
      <c r="D4" s="259"/>
      <c r="E4" s="308" t="s">
        <v>3</v>
      </c>
      <c r="F4" s="309"/>
      <c r="G4" s="261">
        <f>Page1!G4</f>
        <v>0</v>
      </c>
      <c r="H4" s="261"/>
      <c r="I4" s="17" t="s">
        <v>5</v>
      </c>
      <c r="J4" s="261">
        <f>Page1!J4</f>
        <v>0</v>
      </c>
      <c r="K4" s="261"/>
      <c r="L4" s="17" t="s">
        <v>7</v>
      </c>
      <c r="M4" s="310">
        <f>Page1!N4</f>
        <v>0</v>
      </c>
      <c r="N4" s="311"/>
      <c r="O4" s="312"/>
    </row>
    <row r="5" spans="1:15" s="1" customFormat="1" ht="23.25" customHeight="1">
      <c r="A5" s="85" t="s">
        <v>2</v>
      </c>
      <c r="B5" s="262">
        <f>Page1!B5</f>
        <v>0</v>
      </c>
      <c r="C5" s="262"/>
      <c r="D5" s="262"/>
      <c r="E5" s="313" t="s">
        <v>4</v>
      </c>
      <c r="F5" s="314"/>
      <c r="G5" s="262">
        <f>Page1!G5</f>
        <v>0</v>
      </c>
      <c r="H5" s="262"/>
      <c r="I5" s="18" t="s">
        <v>6</v>
      </c>
      <c r="J5" s="262">
        <f>Page1!J5</f>
        <v>0</v>
      </c>
      <c r="K5" s="262"/>
      <c r="L5" s="14" t="s">
        <v>8</v>
      </c>
      <c r="M5" s="315">
        <f>Page1!N5</f>
        <v>0</v>
      </c>
      <c r="N5" s="316"/>
      <c r="O5" s="317"/>
    </row>
    <row r="6" spans="1:15" s="11" customFormat="1" ht="15.75" customHeight="1" thickBot="1">
      <c r="A6" s="326" t="s">
        <v>39</v>
      </c>
      <c r="B6" s="295"/>
      <c r="C6" s="327"/>
      <c r="D6" s="294"/>
      <c r="E6" s="295"/>
      <c r="F6" s="295"/>
      <c r="G6" s="295"/>
      <c r="H6" s="295"/>
      <c r="I6" s="295"/>
      <c r="J6" s="295"/>
      <c r="K6" s="327"/>
      <c r="L6" s="294"/>
      <c r="M6" s="295"/>
      <c r="N6" s="295"/>
      <c r="O6" s="296"/>
    </row>
    <row r="7" spans="1:15" s="11" customFormat="1" ht="39.75" customHeight="1">
      <c r="A7" s="297" t="s">
        <v>0</v>
      </c>
      <c r="B7" s="298"/>
      <c r="C7" s="299"/>
      <c r="D7" s="303" t="s">
        <v>32</v>
      </c>
      <c r="E7" s="276"/>
      <c r="F7" s="303" t="s">
        <v>37</v>
      </c>
      <c r="G7" s="276"/>
      <c r="H7" s="303" t="s">
        <v>31</v>
      </c>
      <c r="I7" s="276"/>
      <c r="J7" s="304" t="s">
        <v>38</v>
      </c>
      <c r="K7" s="305"/>
      <c r="L7" s="257" t="s">
        <v>30</v>
      </c>
      <c r="M7" s="258"/>
      <c r="N7" s="258"/>
      <c r="O7" s="267"/>
    </row>
    <row r="8" spans="1:15" ht="17.25" customHeight="1" thickBot="1">
      <c r="A8" s="300"/>
      <c r="B8" s="301"/>
      <c r="C8" s="302"/>
      <c r="D8" s="207"/>
      <c r="E8" s="209"/>
      <c r="F8" s="207"/>
      <c r="G8" s="209"/>
      <c r="H8" s="207"/>
      <c r="I8" s="209"/>
      <c r="J8" s="306"/>
      <c r="K8" s="307"/>
      <c r="L8" s="82">
        <v>1</v>
      </c>
      <c r="M8" s="82">
        <v>2</v>
      </c>
      <c r="N8" s="82">
        <v>3</v>
      </c>
      <c r="O8" s="83" t="s">
        <v>17</v>
      </c>
    </row>
    <row r="9" spans="1:15" ht="19.5" customHeight="1">
      <c r="A9" s="128">
        <f>Page1!A8</f>
        <v>0</v>
      </c>
      <c r="B9" s="129">
        <f>Page1!B8</f>
        <v>0</v>
      </c>
      <c r="C9" s="130">
        <f>Page1!C8</f>
        <v>0</v>
      </c>
      <c r="D9" s="318"/>
      <c r="E9" s="319"/>
      <c r="F9" s="318"/>
      <c r="G9" s="319"/>
      <c r="H9" s="318"/>
      <c r="I9" s="319"/>
      <c r="J9" s="320"/>
      <c r="K9" s="321"/>
      <c r="L9" s="32"/>
      <c r="M9" s="29"/>
      <c r="N9" s="29"/>
      <c r="O9" s="19" t="e">
        <f>AVERAGE(L9:N9)</f>
        <v>#DIV/0!</v>
      </c>
    </row>
    <row r="10" spans="1:15" ht="19.5" customHeight="1">
      <c r="A10" s="131">
        <f>Page1!A9</f>
        <v>0</v>
      </c>
      <c r="B10" s="53">
        <f>Page1!B9</f>
        <v>0</v>
      </c>
      <c r="C10" s="79">
        <f>Page1!C9</f>
        <v>0</v>
      </c>
      <c r="D10" s="322"/>
      <c r="E10" s="323"/>
      <c r="F10" s="322"/>
      <c r="G10" s="323"/>
      <c r="H10" s="322"/>
      <c r="I10" s="323"/>
      <c r="J10" s="324"/>
      <c r="K10" s="325"/>
      <c r="L10" s="32"/>
      <c r="M10" s="29"/>
      <c r="N10" s="29"/>
      <c r="O10" s="19" t="e">
        <f t="shared" ref="O10:O38" si="0">AVERAGE(L10:N10)</f>
        <v>#DIV/0!</v>
      </c>
    </row>
    <row r="11" spans="1:15" ht="19.5" customHeight="1">
      <c r="A11" s="131">
        <f>Page1!A10</f>
        <v>0</v>
      </c>
      <c r="B11" s="53">
        <f>Page1!B10</f>
        <v>0</v>
      </c>
      <c r="C11" s="79">
        <f>Page1!C10</f>
        <v>0</v>
      </c>
      <c r="D11" s="322"/>
      <c r="E11" s="323"/>
      <c r="F11" s="322"/>
      <c r="G11" s="323"/>
      <c r="H11" s="322"/>
      <c r="I11" s="323"/>
      <c r="J11" s="324"/>
      <c r="K11" s="325"/>
      <c r="L11" s="32"/>
      <c r="M11" s="29"/>
      <c r="N11" s="29"/>
      <c r="O11" s="19" t="e">
        <f t="shared" si="0"/>
        <v>#DIV/0!</v>
      </c>
    </row>
    <row r="12" spans="1:15" ht="19.5" customHeight="1">
      <c r="A12" s="131">
        <f>Page1!A11</f>
        <v>0</v>
      </c>
      <c r="B12" s="53">
        <f>Page1!B11</f>
        <v>0</v>
      </c>
      <c r="C12" s="79">
        <f>Page1!C11</f>
        <v>0</v>
      </c>
      <c r="D12" s="322"/>
      <c r="E12" s="323"/>
      <c r="F12" s="322"/>
      <c r="G12" s="323"/>
      <c r="H12" s="322"/>
      <c r="I12" s="323"/>
      <c r="J12" s="324"/>
      <c r="K12" s="325"/>
      <c r="L12" s="31"/>
      <c r="M12" s="30"/>
      <c r="N12" s="30"/>
      <c r="O12" s="19" t="e">
        <f t="shared" si="0"/>
        <v>#DIV/0!</v>
      </c>
    </row>
    <row r="13" spans="1:15" ht="19.5" customHeight="1">
      <c r="A13" s="131">
        <f>Page1!A12</f>
        <v>0</v>
      </c>
      <c r="B13" s="53">
        <f>Page1!B12</f>
        <v>0</v>
      </c>
      <c r="C13" s="79">
        <f>Page1!C12</f>
        <v>0</v>
      </c>
      <c r="D13" s="322"/>
      <c r="E13" s="323"/>
      <c r="F13" s="322"/>
      <c r="G13" s="323"/>
      <c r="H13" s="322"/>
      <c r="I13" s="323"/>
      <c r="J13" s="324"/>
      <c r="K13" s="325"/>
      <c r="L13" s="32"/>
      <c r="M13" s="29"/>
      <c r="N13" s="29"/>
      <c r="O13" s="19" t="e">
        <f t="shared" si="0"/>
        <v>#DIV/0!</v>
      </c>
    </row>
    <row r="14" spans="1:15" ht="19.5" customHeight="1">
      <c r="A14" s="131">
        <f>Page1!A13</f>
        <v>0</v>
      </c>
      <c r="B14" s="53">
        <f>Page1!B13</f>
        <v>0</v>
      </c>
      <c r="C14" s="79">
        <f>Page1!C13</f>
        <v>0</v>
      </c>
      <c r="D14" s="322"/>
      <c r="E14" s="323"/>
      <c r="F14" s="322"/>
      <c r="G14" s="323"/>
      <c r="H14" s="322"/>
      <c r="I14" s="323"/>
      <c r="J14" s="324"/>
      <c r="K14" s="325"/>
      <c r="L14" s="32"/>
      <c r="M14" s="29"/>
      <c r="N14" s="29"/>
      <c r="O14" s="19" t="e">
        <f t="shared" si="0"/>
        <v>#DIV/0!</v>
      </c>
    </row>
    <row r="15" spans="1:15" ht="19.5" customHeight="1">
      <c r="A15" s="131">
        <f>Page1!A14</f>
        <v>0</v>
      </c>
      <c r="B15" s="53">
        <f>Page1!B14</f>
        <v>0</v>
      </c>
      <c r="C15" s="79">
        <f>Page1!C14</f>
        <v>0</v>
      </c>
      <c r="D15" s="322"/>
      <c r="E15" s="323"/>
      <c r="F15" s="322"/>
      <c r="G15" s="323"/>
      <c r="H15" s="322"/>
      <c r="I15" s="323"/>
      <c r="J15" s="324"/>
      <c r="K15" s="325"/>
      <c r="L15" s="32"/>
      <c r="M15" s="29"/>
      <c r="N15" s="29"/>
      <c r="O15" s="19" t="e">
        <f t="shared" si="0"/>
        <v>#DIV/0!</v>
      </c>
    </row>
    <row r="16" spans="1:15" ht="19.5" customHeight="1">
      <c r="A16" s="131">
        <f>Page1!A15</f>
        <v>0</v>
      </c>
      <c r="B16" s="53">
        <f>Page1!B15</f>
        <v>0</v>
      </c>
      <c r="C16" s="79">
        <f>Page1!C15</f>
        <v>0</v>
      </c>
      <c r="D16" s="322"/>
      <c r="E16" s="323"/>
      <c r="F16" s="322"/>
      <c r="G16" s="323"/>
      <c r="H16" s="322"/>
      <c r="I16" s="323"/>
      <c r="J16" s="324"/>
      <c r="K16" s="325"/>
      <c r="L16" s="32"/>
      <c r="M16" s="29"/>
      <c r="N16" s="29"/>
      <c r="O16" s="19" t="e">
        <f t="shared" si="0"/>
        <v>#DIV/0!</v>
      </c>
    </row>
    <row r="17" spans="1:15" ht="19.5" customHeight="1">
      <c r="A17" s="131">
        <f>Page1!A16</f>
        <v>0</v>
      </c>
      <c r="B17" s="53">
        <f>Page1!B16</f>
        <v>0</v>
      </c>
      <c r="C17" s="79">
        <f>Page1!C16</f>
        <v>0</v>
      </c>
      <c r="D17" s="322"/>
      <c r="E17" s="323"/>
      <c r="F17" s="322"/>
      <c r="G17" s="323"/>
      <c r="H17" s="322"/>
      <c r="I17" s="323"/>
      <c r="J17" s="324"/>
      <c r="K17" s="325"/>
      <c r="L17" s="32"/>
      <c r="M17" s="29"/>
      <c r="N17" s="29"/>
      <c r="O17" s="19" t="e">
        <f t="shared" si="0"/>
        <v>#DIV/0!</v>
      </c>
    </row>
    <row r="18" spans="1:15" ht="19.5" customHeight="1">
      <c r="A18" s="131">
        <f>Page1!A17</f>
        <v>0</v>
      </c>
      <c r="B18" s="53">
        <f>Page1!B17</f>
        <v>0</v>
      </c>
      <c r="C18" s="79">
        <f>Page1!C17</f>
        <v>0</v>
      </c>
      <c r="D18" s="322"/>
      <c r="E18" s="323"/>
      <c r="F18" s="322"/>
      <c r="G18" s="323"/>
      <c r="H18" s="322"/>
      <c r="I18" s="323"/>
      <c r="J18" s="324"/>
      <c r="K18" s="325"/>
      <c r="L18" s="32"/>
      <c r="M18" s="29"/>
      <c r="N18" s="29"/>
      <c r="O18" s="19" t="e">
        <f t="shared" si="0"/>
        <v>#DIV/0!</v>
      </c>
    </row>
    <row r="19" spans="1:15" ht="19.5" customHeight="1">
      <c r="A19" s="131">
        <f>Page1!A18</f>
        <v>0</v>
      </c>
      <c r="B19" s="53">
        <f>Page1!B18</f>
        <v>0</v>
      </c>
      <c r="C19" s="79">
        <f>Page1!C18</f>
        <v>0</v>
      </c>
      <c r="D19" s="322"/>
      <c r="E19" s="323"/>
      <c r="F19" s="322"/>
      <c r="G19" s="323"/>
      <c r="H19" s="322"/>
      <c r="I19" s="323"/>
      <c r="J19" s="324"/>
      <c r="K19" s="325"/>
      <c r="L19" s="32"/>
      <c r="M19" s="29"/>
      <c r="N19" s="29"/>
      <c r="O19" s="19" t="e">
        <f t="shared" si="0"/>
        <v>#DIV/0!</v>
      </c>
    </row>
    <row r="20" spans="1:15" ht="19.5" customHeight="1">
      <c r="A20" s="131">
        <f>Page1!A19</f>
        <v>0</v>
      </c>
      <c r="B20" s="53">
        <f>Page1!B19</f>
        <v>0</v>
      </c>
      <c r="C20" s="79">
        <f>Page1!C19</f>
        <v>0</v>
      </c>
      <c r="D20" s="322"/>
      <c r="E20" s="323"/>
      <c r="F20" s="322"/>
      <c r="G20" s="323"/>
      <c r="H20" s="322"/>
      <c r="I20" s="323"/>
      <c r="J20" s="324"/>
      <c r="K20" s="325"/>
      <c r="L20" s="32"/>
      <c r="M20" s="29"/>
      <c r="N20" s="29"/>
      <c r="O20" s="19" t="e">
        <f t="shared" si="0"/>
        <v>#DIV/0!</v>
      </c>
    </row>
    <row r="21" spans="1:15" ht="19.5" customHeight="1">
      <c r="A21" s="131">
        <f>Page1!A20</f>
        <v>0</v>
      </c>
      <c r="B21" s="53">
        <f>Page1!B20</f>
        <v>0</v>
      </c>
      <c r="C21" s="79">
        <f>Page1!C20</f>
        <v>0</v>
      </c>
      <c r="D21" s="322"/>
      <c r="E21" s="323"/>
      <c r="F21" s="322"/>
      <c r="G21" s="323"/>
      <c r="H21" s="322"/>
      <c r="I21" s="323"/>
      <c r="J21" s="324"/>
      <c r="K21" s="325"/>
      <c r="L21" s="32"/>
      <c r="M21" s="29"/>
      <c r="N21" s="29"/>
      <c r="O21" s="19" t="e">
        <f t="shared" si="0"/>
        <v>#DIV/0!</v>
      </c>
    </row>
    <row r="22" spans="1:15" ht="19.5" customHeight="1">
      <c r="A22" s="131">
        <f>Page1!A21</f>
        <v>0</v>
      </c>
      <c r="B22" s="53">
        <f>Page1!B21</f>
        <v>0</v>
      </c>
      <c r="C22" s="79">
        <f>Page1!C21</f>
        <v>0</v>
      </c>
      <c r="D22" s="322"/>
      <c r="E22" s="323"/>
      <c r="F22" s="322"/>
      <c r="G22" s="323"/>
      <c r="H22" s="322"/>
      <c r="I22" s="323"/>
      <c r="J22" s="324"/>
      <c r="K22" s="325"/>
      <c r="L22" s="32"/>
      <c r="M22" s="29"/>
      <c r="N22" s="29"/>
      <c r="O22" s="19" t="e">
        <f t="shared" si="0"/>
        <v>#DIV/0!</v>
      </c>
    </row>
    <row r="23" spans="1:15" ht="19.5" customHeight="1">
      <c r="A23" s="131">
        <f>Page1!A22</f>
        <v>0</v>
      </c>
      <c r="B23" s="53">
        <f>Page1!B22</f>
        <v>0</v>
      </c>
      <c r="C23" s="79">
        <f>Page1!C22</f>
        <v>0</v>
      </c>
      <c r="D23" s="322"/>
      <c r="E23" s="323"/>
      <c r="F23" s="322"/>
      <c r="G23" s="323"/>
      <c r="H23" s="322"/>
      <c r="I23" s="323"/>
      <c r="J23" s="324"/>
      <c r="K23" s="325"/>
      <c r="L23" s="32"/>
      <c r="M23" s="29"/>
      <c r="N23" s="29"/>
      <c r="O23" s="19" t="e">
        <f t="shared" si="0"/>
        <v>#DIV/0!</v>
      </c>
    </row>
    <row r="24" spans="1:15" ht="19.5" customHeight="1">
      <c r="A24" s="131">
        <f>Page1!A23</f>
        <v>0</v>
      </c>
      <c r="B24" s="53">
        <f>Page1!B23</f>
        <v>0</v>
      </c>
      <c r="C24" s="79">
        <f>Page1!C23</f>
        <v>0</v>
      </c>
      <c r="D24" s="322"/>
      <c r="E24" s="323"/>
      <c r="F24" s="322"/>
      <c r="G24" s="323"/>
      <c r="H24" s="322"/>
      <c r="I24" s="323"/>
      <c r="J24" s="324"/>
      <c r="K24" s="325"/>
      <c r="L24" s="32"/>
      <c r="M24" s="29"/>
      <c r="N24" s="29"/>
      <c r="O24" s="19" t="e">
        <f t="shared" si="0"/>
        <v>#DIV/0!</v>
      </c>
    </row>
    <row r="25" spans="1:15" ht="19.5" customHeight="1">
      <c r="A25" s="131">
        <f>Page1!A24</f>
        <v>0</v>
      </c>
      <c r="B25" s="53">
        <f>Page1!B24</f>
        <v>0</v>
      </c>
      <c r="C25" s="79">
        <f>Page1!C24</f>
        <v>0</v>
      </c>
      <c r="D25" s="322"/>
      <c r="E25" s="323"/>
      <c r="F25" s="322"/>
      <c r="G25" s="323"/>
      <c r="H25" s="322"/>
      <c r="I25" s="323"/>
      <c r="J25" s="324"/>
      <c r="K25" s="325"/>
      <c r="L25" s="31"/>
      <c r="M25" s="30"/>
      <c r="N25" s="30"/>
      <c r="O25" s="19" t="e">
        <f t="shared" si="0"/>
        <v>#DIV/0!</v>
      </c>
    </row>
    <row r="26" spans="1:15" ht="19.5" customHeight="1">
      <c r="A26" s="131">
        <f>Page1!A25</f>
        <v>0</v>
      </c>
      <c r="B26" s="53">
        <f>Page1!B25</f>
        <v>0</v>
      </c>
      <c r="C26" s="79">
        <f>Page1!C25</f>
        <v>0</v>
      </c>
      <c r="D26" s="322"/>
      <c r="E26" s="323"/>
      <c r="F26" s="322"/>
      <c r="G26" s="323"/>
      <c r="H26" s="322"/>
      <c r="I26" s="323"/>
      <c r="J26" s="324"/>
      <c r="K26" s="325"/>
      <c r="L26" s="32"/>
      <c r="M26" s="29"/>
      <c r="N26" s="29"/>
      <c r="O26" s="19" t="e">
        <f t="shared" si="0"/>
        <v>#DIV/0!</v>
      </c>
    </row>
    <row r="27" spans="1:15" ht="19.5" customHeight="1">
      <c r="A27" s="131">
        <f>Page1!A26</f>
        <v>0</v>
      </c>
      <c r="B27" s="53">
        <f>Page1!B26</f>
        <v>0</v>
      </c>
      <c r="C27" s="79">
        <f>Page1!C26</f>
        <v>0</v>
      </c>
      <c r="D27" s="322"/>
      <c r="E27" s="323"/>
      <c r="F27" s="322"/>
      <c r="G27" s="323"/>
      <c r="H27" s="322"/>
      <c r="I27" s="323"/>
      <c r="J27" s="324"/>
      <c r="K27" s="325"/>
      <c r="L27" s="32"/>
      <c r="M27" s="29"/>
      <c r="N27" s="29"/>
      <c r="O27" s="19" t="e">
        <f t="shared" si="0"/>
        <v>#DIV/0!</v>
      </c>
    </row>
    <row r="28" spans="1:15" ht="19.5" customHeight="1">
      <c r="A28" s="131">
        <f>Page1!A27</f>
        <v>0</v>
      </c>
      <c r="B28" s="53">
        <f>Page1!B27</f>
        <v>0</v>
      </c>
      <c r="C28" s="79">
        <f>Page1!C27</f>
        <v>0</v>
      </c>
      <c r="D28" s="322"/>
      <c r="E28" s="323"/>
      <c r="F28" s="322"/>
      <c r="G28" s="323"/>
      <c r="H28" s="322"/>
      <c r="I28" s="323"/>
      <c r="J28" s="324"/>
      <c r="K28" s="325"/>
      <c r="L28" s="32"/>
      <c r="M28" s="29"/>
      <c r="N28" s="29"/>
      <c r="O28" s="19" t="e">
        <f t="shared" si="0"/>
        <v>#DIV/0!</v>
      </c>
    </row>
    <row r="29" spans="1:15" ht="19.5" customHeight="1">
      <c r="A29" s="131">
        <f>Page1!A28</f>
        <v>0</v>
      </c>
      <c r="B29" s="53">
        <f>Page1!B28</f>
        <v>0</v>
      </c>
      <c r="C29" s="79">
        <f>Page1!C28</f>
        <v>0</v>
      </c>
      <c r="D29" s="322"/>
      <c r="E29" s="323"/>
      <c r="F29" s="322"/>
      <c r="G29" s="323"/>
      <c r="H29" s="322"/>
      <c r="I29" s="323"/>
      <c r="J29" s="324"/>
      <c r="K29" s="325"/>
      <c r="L29" s="32"/>
      <c r="M29" s="29"/>
      <c r="N29" s="29"/>
      <c r="O29" s="19" t="e">
        <f t="shared" si="0"/>
        <v>#DIV/0!</v>
      </c>
    </row>
    <row r="30" spans="1:15" ht="19.5" customHeight="1">
      <c r="A30" s="131">
        <f>Page1!A29</f>
        <v>0</v>
      </c>
      <c r="B30" s="53">
        <f>Page1!B29</f>
        <v>0</v>
      </c>
      <c r="C30" s="79">
        <f>Page1!C29</f>
        <v>0</v>
      </c>
      <c r="D30" s="322"/>
      <c r="E30" s="323"/>
      <c r="F30" s="322"/>
      <c r="G30" s="323"/>
      <c r="H30" s="322"/>
      <c r="I30" s="323"/>
      <c r="J30" s="324"/>
      <c r="K30" s="325"/>
      <c r="L30" s="32"/>
      <c r="M30" s="29"/>
      <c r="N30" s="29"/>
      <c r="O30" s="19" t="e">
        <f t="shared" si="0"/>
        <v>#DIV/0!</v>
      </c>
    </row>
    <row r="31" spans="1:15" ht="19.5" customHeight="1">
      <c r="A31" s="131">
        <f>Page1!A30</f>
        <v>0</v>
      </c>
      <c r="B31" s="53">
        <f>Page1!B30</f>
        <v>0</v>
      </c>
      <c r="C31" s="79">
        <f>Page1!C30</f>
        <v>0</v>
      </c>
      <c r="D31" s="322"/>
      <c r="E31" s="323"/>
      <c r="F31" s="322"/>
      <c r="G31" s="323"/>
      <c r="H31" s="322"/>
      <c r="I31" s="323"/>
      <c r="J31" s="324"/>
      <c r="K31" s="325"/>
      <c r="L31" s="32"/>
      <c r="M31" s="29"/>
      <c r="N31" s="29"/>
      <c r="O31" s="19" t="e">
        <f t="shared" si="0"/>
        <v>#DIV/0!</v>
      </c>
    </row>
    <row r="32" spans="1:15" ht="19.5" customHeight="1">
      <c r="A32" s="131">
        <f>Page1!A31</f>
        <v>0</v>
      </c>
      <c r="B32" s="53">
        <f>Page1!B31</f>
        <v>0</v>
      </c>
      <c r="C32" s="79">
        <f>Page1!C31</f>
        <v>0</v>
      </c>
      <c r="D32" s="322"/>
      <c r="E32" s="323"/>
      <c r="F32" s="322"/>
      <c r="G32" s="323"/>
      <c r="H32" s="322"/>
      <c r="I32" s="323"/>
      <c r="J32" s="324"/>
      <c r="K32" s="325"/>
      <c r="L32" s="32"/>
      <c r="M32" s="29"/>
      <c r="N32" s="29"/>
      <c r="O32" s="19" t="e">
        <f t="shared" si="0"/>
        <v>#DIV/0!</v>
      </c>
    </row>
    <row r="33" spans="1:15" ht="19.5" customHeight="1">
      <c r="A33" s="131">
        <f>Page1!A32</f>
        <v>0</v>
      </c>
      <c r="B33" s="53">
        <f>Page1!B32</f>
        <v>0</v>
      </c>
      <c r="C33" s="79">
        <f>Page1!C32</f>
        <v>0</v>
      </c>
      <c r="D33" s="322"/>
      <c r="E33" s="323"/>
      <c r="F33" s="322"/>
      <c r="G33" s="323"/>
      <c r="H33" s="322"/>
      <c r="I33" s="323"/>
      <c r="J33" s="324"/>
      <c r="K33" s="325"/>
      <c r="L33" s="32"/>
      <c r="M33" s="29"/>
      <c r="N33" s="29"/>
      <c r="O33" s="19" t="e">
        <f t="shared" si="0"/>
        <v>#DIV/0!</v>
      </c>
    </row>
    <row r="34" spans="1:15" ht="19.5" customHeight="1">
      <c r="A34" s="131">
        <f>Page1!A33</f>
        <v>0</v>
      </c>
      <c r="B34" s="53">
        <f>Page1!B33</f>
        <v>0</v>
      </c>
      <c r="C34" s="79">
        <f>Page1!C33</f>
        <v>0</v>
      </c>
      <c r="D34" s="322"/>
      <c r="E34" s="323"/>
      <c r="F34" s="322"/>
      <c r="G34" s="323"/>
      <c r="H34" s="322"/>
      <c r="I34" s="323"/>
      <c r="J34" s="324"/>
      <c r="K34" s="325"/>
      <c r="L34" s="32"/>
      <c r="M34" s="29"/>
      <c r="N34" s="29"/>
      <c r="O34" s="19" t="e">
        <f t="shared" si="0"/>
        <v>#DIV/0!</v>
      </c>
    </row>
    <row r="35" spans="1:15" ht="19.5" customHeight="1">
      <c r="A35" s="131">
        <f>Page1!A34</f>
        <v>0</v>
      </c>
      <c r="B35" s="53">
        <f>Page1!B34</f>
        <v>0</v>
      </c>
      <c r="C35" s="79">
        <f>Page1!C34</f>
        <v>0</v>
      </c>
      <c r="D35" s="322"/>
      <c r="E35" s="323"/>
      <c r="F35" s="322"/>
      <c r="G35" s="323"/>
      <c r="H35" s="322"/>
      <c r="I35" s="323"/>
      <c r="J35" s="324"/>
      <c r="K35" s="325"/>
      <c r="L35" s="32"/>
      <c r="M35" s="29"/>
      <c r="N35" s="29"/>
      <c r="O35" s="19" t="e">
        <f t="shared" si="0"/>
        <v>#DIV/0!</v>
      </c>
    </row>
    <row r="36" spans="1:15" ht="19.5" customHeight="1">
      <c r="A36" s="131">
        <f>Page1!A35</f>
        <v>0</v>
      </c>
      <c r="B36" s="53">
        <f>Page1!B35</f>
        <v>0</v>
      </c>
      <c r="C36" s="79">
        <f>Page1!C35</f>
        <v>0</v>
      </c>
      <c r="D36" s="322"/>
      <c r="E36" s="323"/>
      <c r="F36" s="322"/>
      <c r="G36" s="323"/>
      <c r="H36" s="322"/>
      <c r="I36" s="323"/>
      <c r="J36" s="324"/>
      <c r="K36" s="325"/>
      <c r="L36" s="32"/>
      <c r="M36" s="29"/>
      <c r="N36" s="29"/>
      <c r="O36" s="19" t="e">
        <f t="shared" si="0"/>
        <v>#DIV/0!</v>
      </c>
    </row>
    <row r="37" spans="1:15" ht="19.5" customHeight="1">
      <c r="A37" s="131">
        <f>Page1!A36</f>
        <v>0</v>
      </c>
      <c r="B37" s="53">
        <f>Page1!B36</f>
        <v>0</v>
      </c>
      <c r="C37" s="79">
        <f>Page1!C36</f>
        <v>0</v>
      </c>
      <c r="D37" s="322"/>
      <c r="E37" s="323"/>
      <c r="F37" s="322"/>
      <c r="G37" s="323"/>
      <c r="H37" s="322"/>
      <c r="I37" s="323"/>
      <c r="J37" s="324"/>
      <c r="K37" s="325"/>
      <c r="L37" s="32"/>
      <c r="M37" s="29"/>
      <c r="N37" s="29"/>
      <c r="O37" s="19" t="e">
        <f t="shared" si="0"/>
        <v>#DIV/0!</v>
      </c>
    </row>
    <row r="38" spans="1:15" s="11" customFormat="1" ht="19.5" customHeight="1" thickBot="1">
      <c r="A38" s="132">
        <f>Page1!A37</f>
        <v>0</v>
      </c>
      <c r="B38" s="133">
        <f>Page1!B37</f>
        <v>0</v>
      </c>
      <c r="C38" s="134">
        <f>Page1!C37</f>
        <v>0</v>
      </c>
      <c r="D38" s="328"/>
      <c r="E38" s="329"/>
      <c r="F38" s="328"/>
      <c r="G38" s="329"/>
      <c r="H38" s="328"/>
      <c r="I38" s="329"/>
      <c r="J38" s="330"/>
      <c r="K38" s="331"/>
      <c r="L38" s="31"/>
      <c r="M38" s="30"/>
      <c r="N38" s="30"/>
      <c r="O38" s="19" t="e">
        <f t="shared" si="0"/>
        <v>#DIV/0!</v>
      </c>
    </row>
    <row r="39" spans="1:15" s="11" customFormat="1" ht="19.5" customHeight="1">
      <c r="A39" s="3"/>
      <c r="B39" s="4"/>
      <c r="C39" s="4" t="s">
        <v>23</v>
      </c>
      <c r="D39" s="341" t="e">
        <f>AVERAGE(D9:E38)</f>
        <v>#DIV/0!</v>
      </c>
      <c r="E39" s="342"/>
      <c r="F39" s="341" t="e">
        <f>AVERAGE(F9:G38)</f>
        <v>#DIV/0!</v>
      </c>
      <c r="G39" s="342"/>
      <c r="H39" s="341" t="e">
        <f>AVERAGE(H9:I38)</f>
        <v>#DIV/0!</v>
      </c>
      <c r="I39" s="342"/>
      <c r="J39" s="343" t="e">
        <f>AVERAGE(J9:K38)</f>
        <v>#DIV/0!</v>
      </c>
      <c r="K39" s="344"/>
      <c r="L39" s="345" t="e">
        <f>AVERAGE(O9:O38)</f>
        <v>#DIV/0!</v>
      </c>
      <c r="M39" s="346"/>
      <c r="N39" s="346"/>
      <c r="O39" s="347"/>
    </row>
    <row r="40" spans="1:15" s="11" customFormat="1" ht="19.5" customHeight="1">
      <c r="A40" s="5"/>
      <c r="B40" s="6"/>
      <c r="C40" s="7" t="s">
        <v>24</v>
      </c>
      <c r="D40" s="348">
        <f>MIN(D9:E38)</f>
        <v>0</v>
      </c>
      <c r="E40" s="349"/>
      <c r="F40" s="350">
        <f>MIN(F9:G38)</f>
        <v>0</v>
      </c>
      <c r="G40" s="351"/>
      <c r="H40" s="350">
        <f>MIN(H9:I38)</f>
        <v>0</v>
      </c>
      <c r="I40" s="351"/>
      <c r="J40" s="352">
        <f>MIN(J9:K38)</f>
        <v>0</v>
      </c>
      <c r="K40" s="353"/>
      <c r="L40" s="354" t="e">
        <f>MIN(O9:O38)</f>
        <v>#DIV/0!</v>
      </c>
      <c r="M40" s="355"/>
      <c r="N40" s="355"/>
      <c r="O40" s="356"/>
    </row>
    <row r="41" spans="1:15" s="11" customFormat="1" ht="19.5" customHeight="1" thickBot="1">
      <c r="A41" s="8"/>
      <c r="B41" s="9"/>
      <c r="C41" s="10" t="s">
        <v>25</v>
      </c>
      <c r="D41" s="332">
        <f>MAX(D9:E38)</f>
        <v>0</v>
      </c>
      <c r="E41" s="333"/>
      <c r="F41" s="334">
        <f>MAX(F9:G38)</f>
        <v>0</v>
      </c>
      <c r="G41" s="335"/>
      <c r="H41" s="334">
        <f>MAX(H9:I38)</f>
        <v>0</v>
      </c>
      <c r="I41" s="335"/>
      <c r="J41" s="336">
        <f>MAX(J9:K38)</f>
        <v>0</v>
      </c>
      <c r="K41" s="337"/>
      <c r="L41" s="338" t="e">
        <f>MAX(O9:O38)</f>
        <v>#DIV/0!</v>
      </c>
      <c r="M41" s="339"/>
      <c r="N41" s="339"/>
      <c r="O41" s="340"/>
    </row>
    <row r="42" spans="1:15" s="42" customFormat="1" ht="16.5" customHeight="1">
      <c r="A42" s="37" t="s">
        <v>12</v>
      </c>
      <c r="B42" s="240"/>
      <c r="C42" s="240"/>
      <c r="D42" s="241" t="s">
        <v>14</v>
      </c>
      <c r="E42" s="241"/>
      <c r="F42" s="38"/>
      <c r="G42" s="39"/>
      <c r="H42" s="39"/>
      <c r="I42" s="39"/>
      <c r="K42" s="80"/>
      <c r="L42" s="81" t="s">
        <v>15</v>
      </c>
      <c r="M42" s="228"/>
      <c r="N42" s="228"/>
      <c r="O42" s="37" t="s">
        <v>16</v>
      </c>
    </row>
    <row r="43" spans="1:15" s="42" customFormat="1" ht="16.5" customHeight="1">
      <c r="A43" s="37"/>
      <c r="B43" s="223"/>
      <c r="C43" s="223"/>
      <c r="D43" s="35"/>
      <c r="E43" s="35"/>
      <c r="F43" s="37"/>
      <c r="G43" s="39"/>
      <c r="H43" s="39"/>
      <c r="I43" s="39"/>
      <c r="J43" s="39"/>
      <c r="K43" s="35"/>
      <c r="L43" s="39"/>
      <c r="M43" s="229"/>
      <c r="N43" s="229"/>
      <c r="O43" s="35"/>
    </row>
    <row r="44" spans="1:15" s="40" customFormat="1" ht="16.5" customHeight="1">
      <c r="A44" s="224" t="s">
        <v>13</v>
      </c>
      <c r="B44" s="224"/>
      <c r="C44" s="224"/>
      <c r="D44" s="39"/>
      <c r="E44" s="39"/>
      <c r="F44" s="39"/>
      <c r="G44" s="41" t="s">
        <v>48</v>
      </c>
      <c r="H44" s="224" t="s">
        <v>47</v>
      </c>
      <c r="I44" s="224"/>
      <c r="J44" s="224"/>
      <c r="K44" s="39"/>
      <c r="L44" s="39"/>
      <c r="M44" s="39"/>
      <c r="N44" s="39"/>
      <c r="O44" s="39"/>
    </row>
    <row r="45" spans="1:15" s="42" customFormat="1" ht="16.5" customHeight="1">
      <c r="A45" s="224" t="s">
        <v>21</v>
      </c>
      <c r="B45" s="224"/>
      <c r="C45" s="37"/>
      <c r="D45" s="39"/>
      <c r="E45" s="39"/>
      <c r="F45" s="39"/>
      <c r="G45" s="39"/>
      <c r="H45" s="39"/>
      <c r="I45" s="39"/>
      <c r="J45" s="39"/>
      <c r="K45" s="39"/>
      <c r="L45" s="39"/>
      <c r="M45" s="225" t="s">
        <v>43</v>
      </c>
      <c r="N45" s="225"/>
      <c r="O45" s="39"/>
    </row>
  </sheetData>
  <dataConsolidate/>
  <mergeCells count="167">
    <mergeCell ref="D41:E41"/>
    <mergeCell ref="F41:G41"/>
    <mergeCell ref="H41:I41"/>
    <mergeCell ref="J41:K41"/>
    <mergeCell ref="L41:O41"/>
    <mergeCell ref="D39:E39"/>
    <mergeCell ref="F39:G39"/>
    <mergeCell ref="H39:I39"/>
    <mergeCell ref="J39:K39"/>
    <mergeCell ref="L39:O39"/>
    <mergeCell ref="D40:E40"/>
    <mergeCell ref="F40:G40"/>
    <mergeCell ref="H40:I40"/>
    <mergeCell ref="J40:K40"/>
    <mergeCell ref="L40:O40"/>
    <mergeCell ref="D37:E37"/>
    <mergeCell ref="F37:G37"/>
    <mergeCell ref="H37:I37"/>
    <mergeCell ref="J37:K37"/>
    <mergeCell ref="D38:E38"/>
    <mergeCell ref="F38:G38"/>
    <mergeCell ref="H38:I38"/>
    <mergeCell ref="J38:K38"/>
    <mergeCell ref="D35:E35"/>
    <mergeCell ref="F35:G35"/>
    <mergeCell ref="H35:I35"/>
    <mergeCell ref="J35:K35"/>
    <mergeCell ref="D36:E36"/>
    <mergeCell ref="F36:G36"/>
    <mergeCell ref="H36:I36"/>
    <mergeCell ref="J36:K36"/>
    <mergeCell ref="D33:E33"/>
    <mergeCell ref="F33:G33"/>
    <mergeCell ref="H33:I33"/>
    <mergeCell ref="J33:K33"/>
    <mergeCell ref="D34:E34"/>
    <mergeCell ref="F34:G34"/>
    <mergeCell ref="H34:I34"/>
    <mergeCell ref="J34:K34"/>
    <mergeCell ref="D31:E31"/>
    <mergeCell ref="F31:G31"/>
    <mergeCell ref="H31:I31"/>
    <mergeCell ref="J31:K31"/>
    <mergeCell ref="D32:E32"/>
    <mergeCell ref="F32:G32"/>
    <mergeCell ref="H32:I32"/>
    <mergeCell ref="J32:K32"/>
    <mergeCell ref="D29:E29"/>
    <mergeCell ref="F29:G29"/>
    <mergeCell ref="H29:I29"/>
    <mergeCell ref="J29:K29"/>
    <mergeCell ref="D30:E30"/>
    <mergeCell ref="F30:G30"/>
    <mergeCell ref="H30:I30"/>
    <mergeCell ref="J30:K30"/>
    <mergeCell ref="D27:E27"/>
    <mergeCell ref="F27:G27"/>
    <mergeCell ref="H27:I27"/>
    <mergeCell ref="J27:K27"/>
    <mergeCell ref="D28:E28"/>
    <mergeCell ref="F28:G28"/>
    <mergeCell ref="H28:I28"/>
    <mergeCell ref="J28:K28"/>
    <mergeCell ref="D25:E25"/>
    <mergeCell ref="F25:G25"/>
    <mergeCell ref="H25:I25"/>
    <mergeCell ref="J25:K25"/>
    <mergeCell ref="D26:E26"/>
    <mergeCell ref="F26:G26"/>
    <mergeCell ref="H26:I26"/>
    <mergeCell ref="J26:K26"/>
    <mergeCell ref="D23:E23"/>
    <mergeCell ref="F23:G23"/>
    <mergeCell ref="H23:I23"/>
    <mergeCell ref="J23:K23"/>
    <mergeCell ref="D24:E24"/>
    <mergeCell ref="F24:G24"/>
    <mergeCell ref="H24:I24"/>
    <mergeCell ref="J24:K24"/>
    <mergeCell ref="D21:E21"/>
    <mergeCell ref="F21:G21"/>
    <mergeCell ref="H21:I21"/>
    <mergeCell ref="J21:K21"/>
    <mergeCell ref="D22:E22"/>
    <mergeCell ref="F22:G22"/>
    <mergeCell ref="H22:I22"/>
    <mergeCell ref="J22:K22"/>
    <mergeCell ref="D19:E19"/>
    <mergeCell ref="F19:G19"/>
    <mergeCell ref="H19:I19"/>
    <mergeCell ref="J19:K19"/>
    <mergeCell ref="D20:E20"/>
    <mergeCell ref="F20:G20"/>
    <mergeCell ref="H20:I20"/>
    <mergeCell ref="J20:K20"/>
    <mergeCell ref="D17:E17"/>
    <mergeCell ref="F17:G17"/>
    <mergeCell ref="H17:I17"/>
    <mergeCell ref="J17:K17"/>
    <mergeCell ref="D18:E18"/>
    <mergeCell ref="F18:G18"/>
    <mergeCell ref="H18:I18"/>
    <mergeCell ref="J18:K18"/>
    <mergeCell ref="D15:E15"/>
    <mergeCell ref="F15:G15"/>
    <mergeCell ref="H15:I15"/>
    <mergeCell ref="J15:K15"/>
    <mergeCell ref="D16:E16"/>
    <mergeCell ref="F16:G16"/>
    <mergeCell ref="H16:I16"/>
    <mergeCell ref="J16:K16"/>
    <mergeCell ref="D13:E13"/>
    <mergeCell ref="F13:G13"/>
    <mergeCell ref="H13:I13"/>
    <mergeCell ref="J13:K13"/>
    <mergeCell ref="D14:E14"/>
    <mergeCell ref="F14:G14"/>
    <mergeCell ref="H14:I14"/>
    <mergeCell ref="J14:K14"/>
    <mergeCell ref="D11:E11"/>
    <mergeCell ref="F11:G11"/>
    <mergeCell ref="H11:I11"/>
    <mergeCell ref="J11:K11"/>
    <mergeCell ref="D12:E12"/>
    <mergeCell ref="F12:G12"/>
    <mergeCell ref="H12:I12"/>
    <mergeCell ref="J12:K12"/>
    <mergeCell ref="D9:E9"/>
    <mergeCell ref="F9:G9"/>
    <mergeCell ref="H9:I9"/>
    <mergeCell ref="J9:K9"/>
    <mergeCell ref="D10:E10"/>
    <mergeCell ref="F10:G10"/>
    <mergeCell ref="H10:I10"/>
    <mergeCell ref="J10:K10"/>
    <mergeCell ref="A6:C6"/>
    <mergeCell ref="D6:K6"/>
    <mergeCell ref="A1:M1"/>
    <mergeCell ref="N1:O1"/>
    <mergeCell ref="A2:M3"/>
    <mergeCell ref="N2:O2"/>
    <mergeCell ref="L6:O6"/>
    <mergeCell ref="A7:C8"/>
    <mergeCell ref="D7:E8"/>
    <mergeCell ref="F7:G8"/>
    <mergeCell ref="H7:I8"/>
    <mergeCell ref="J7:K8"/>
    <mergeCell ref="L7:O7"/>
    <mergeCell ref="B4:D4"/>
    <mergeCell ref="E4:F4"/>
    <mergeCell ref="G4:H4"/>
    <mergeCell ref="J4:K4"/>
    <mergeCell ref="M4:O4"/>
    <mergeCell ref="B5:D5"/>
    <mergeCell ref="E5:F5"/>
    <mergeCell ref="G5:H5"/>
    <mergeCell ref="J5:K5"/>
    <mergeCell ref="M5:O5"/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</mergeCells>
  <conditionalFormatting sqref="D9:D38 D39:E41">
    <cfRule type="cellIs" dxfId="10" priority="15" operator="notBetween">
      <formula>90.6</formula>
      <formula>98.6</formula>
    </cfRule>
  </conditionalFormatting>
  <conditionalFormatting sqref="F9:F38 F39:G41">
    <cfRule type="cellIs" dxfId="9" priority="14" operator="notBetween">
      <formula>-5.1</formula>
      <formula>2.9</formula>
    </cfRule>
  </conditionalFormatting>
  <conditionalFormatting sqref="H9:H38 H39:I41">
    <cfRule type="cellIs" dxfId="8" priority="13" operator="notBetween">
      <formula>-3.6</formula>
      <formula>4.4</formula>
    </cfRule>
  </conditionalFormatting>
  <conditionalFormatting sqref="J9:J38 J39:K41">
    <cfRule type="cellIs" dxfId="7" priority="12" operator="greaterThan">
      <formula>5</formula>
    </cfRule>
  </conditionalFormatting>
  <conditionalFormatting sqref="L9:O41">
    <cfRule type="cellIs" dxfId="6" priority="11" operator="greaterThan">
      <formula>11</formula>
    </cfRule>
  </conditionalFormatting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C5F59-2FF8-4809-B80D-9353FE9D55D0}">
  <sheetPr>
    <pageSetUpPr fitToPage="1"/>
  </sheetPr>
  <dimension ref="A1:O45"/>
  <sheetViews>
    <sheetView view="pageBreakPreview" zoomScale="110" zoomScaleNormal="85" zoomScaleSheetLayoutView="110" workbookViewId="0">
      <selection activeCell="O3" sqref="O3"/>
    </sheetView>
  </sheetViews>
  <sheetFormatPr defaultColWidth="9.140625" defaultRowHeight="12.75"/>
  <cols>
    <col min="1" max="3" width="13.85546875" style="2" customWidth="1"/>
    <col min="4" max="15" width="14.28515625" style="2" customWidth="1"/>
    <col min="16" max="16384" width="9.140625" style="2"/>
  </cols>
  <sheetData>
    <row r="1" spans="1:15" s="65" customFormat="1" ht="15.75" customHeight="1">
      <c r="A1" s="244" t="s">
        <v>10</v>
      </c>
      <c r="B1" s="244"/>
      <c r="C1" s="244"/>
      <c r="D1" s="244"/>
      <c r="E1" s="244"/>
      <c r="F1" s="244"/>
      <c r="G1" s="244"/>
      <c r="H1" s="244"/>
      <c r="I1" s="244"/>
      <c r="J1" s="244"/>
      <c r="K1" s="244"/>
      <c r="L1" s="244"/>
      <c r="M1" s="244"/>
      <c r="N1" s="238" t="s">
        <v>26</v>
      </c>
      <c r="O1" s="238"/>
    </row>
    <row r="2" spans="1:15" s="65" customFormat="1" ht="15.75" customHeight="1">
      <c r="A2" s="245" t="s">
        <v>11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39" t="s">
        <v>27</v>
      </c>
      <c r="O2" s="239"/>
    </row>
    <row r="3" spans="1:15" s="65" customFormat="1" ht="16.5" thickBot="1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41" t="s">
        <v>19</v>
      </c>
      <c r="O3" s="35"/>
    </row>
    <row r="4" spans="1:15" ht="23.25" customHeight="1">
      <c r="A4" s="16" t="s">
        <v>1</v>
      </c>
      <c r="B4" s="257">
        <f>Page1!B4</f>
        <v>0</v>
      </c>
      <c r="C4" s="258"/>
      <c r="D4" s="259"/>
      <c r="E4" s="308" t="s">
        <v>3</v>
      </c>
      <c r="F4" s="309"/>
      <c r="G4" s="261">
        <f>Page1!G4</f>
        <v>0</v>
      </c>
      <c r="H4" s="261"/>
      <c r="I4" s="17" t="s">
        <v>5</v>
      </c>
      <c r="J4" s="261">
        <f>Page1!J4</f>
        <v>0</v>
      </c>
      <c r="K4" s="261"/>
      <c r="L4" s="17" t="s">
        <v>7</v>
      </c>
      <c r="M4" s="310">
        <f>Page1!N4</f>
        <v>0</v>
      </c>
      <c r="N4" s="311"/>
      <c r="O4" s="312"/>
    </row>
    <row r="5" spans="1:15" ht="23.25" customHeight="1" thickBot="1">
      <c r="A5" s="20" t="s">
        <v>2</v>
      </c>
      <c r="B5" s="262">
        <f>Page1!B5</f>
        <v>0</v>
      </c>
      <c r="C5" s="262"/>
      <c r="D5" s="262"/>
      <c r="E5" s="357" t="s">
        <v>4</v>
      </c>
      <c r="F5" s="357"/>
      <c r="G5" s="262">
        <f>Page1!G5</f>
        <v>0</v>
      </c>
      <c r="H5" s="262"/>
      <c r="I5" s="18" t="s">
        <v>6</v>
      </c>
      <c r="J5" s="262">
        <f>Page1!J5</f>
        <v>0</v>
      </c>
      <c r="K5" s="262"/>
      <c r="L5" s="18" t="s">
        <v>8</v>
      </c>
      <c r="M5" s="315">
        <f>Page1!N5</f>
        <v>0</v>
      </c>
      <c r="N5" s="316"/>
      <c r="O5" s="317"/>
    </row>
    <row r="6" spans="1:15" ht="15.75" thickBot="1">
      <c r="A6" s="364" t="s">
        <v>39</v>
      </c>
      <c r="B6" s="365"/>
      <c r="C6" s="366"/>
      <c r="D6" s="367"/>
      <c r="E6" s="368"/>
      <c r="F6" s="21"/>
      <c r="G6" s="21"/>
      <c r="H6" s="21"/>
      <c r="I6" s="21"/>
      <c r="J6" s="21"/>
      <c r="K6" s="21"/>
      <c r="L6" s="21"/>
      <c r="M6" s="21"/>
      <c r="N6" s="21"/>
      <c r="O6" s="22"/>
    </row>
    <row r="7" spans="1:15" ht="15">
      <c r="A7" s="369" t="s">
        <v>0</v>
      </c>
      <c r="B7" s="370"/>
      <c r="C7" s="371"/>
      <c r="D7" s="375" t="s">
        <v>41</v>
      </c>
      <c r="E7" s="376"/>
      <c r="F7" s="275"/>
      <c r="G7" s="275"/>
      <c r="H7" s="275"/>
      <c r="I7" s="275"/>
      <c r="J7" s="358"/>
      <c r="K7" s="358"/>
      <c r="L7" s="358"/>
      <c r="M7" s="358"/>
      <c r="N7" s="358"/>
      <c r="O7" s="359"/>
    </row>
    <row r="8" spans="1:15" ht="35.25" customHeight="1" thickBot="1">
      <c r="A8" s="372"/>
      <c r="B8" s="373"/>
      <c r="C8" s="374"/>
      <c r="D8" s="377"/>
      <c r="E8" s="378"/>
      <c r="F8" s="225"/>
      <c r="G8" s="225"/>
      <c r="H8" s="225"/>
      <c r="I8" s="225"/>
      <c r="J8" s="381"/>
      <c r="K8" s="381"/>
      <c r="L8" s="23"/>
      <c r="M8" s="23"/>
      <c r="N8" s="23"/>
      <c r="O8" s="24"/>
    </row>
    <row r="9" spans="1:15" ht="19.5" customHeight="1">
      <c r="A9" s="128">
        <f>Page1!A8</f>
        <v>0</v>
      </c>
      <c r="B9" s="129">
        <f>Page1!B8</f>
        <v>0</v>
      </c>
      <c r="C9" s="130">
        <f>Page1!C8</f>
        <v>0</v>
      </c>
      <c r="D9" s="360">
        <v>0</v>
      </c>
      <c r="E9" s="361"/>
      <c r="F9" s="362"/>
      <c r="G9" s="362"/>
      <c r="H9" s="362"/>
      <c r="I9" s="362"/>
      <c r="J9" s="363"/>
      <c r="K9" s="363"/>
      <c r="L9" s="33"/>
      <c r="M9" s="33"/>
      <c r="N9" s="33"/>
      <c r="O9" s="25"/>
    </row>
    <row r="10" spans="1:15" ht="19.5" customHeight="1">
      <c r="A10" s="131">
        <f>Page1!A9</f>
        <v>0</v>
      </c>
      <c r="B10" s="53">
        <f>Page1!B9</f>
        <v>0</v>
      </c>
      <c r="C10" s="79">
        <f>Page1!C9</f>
        <v>0</v>
      </c>
      <c r="D10" s="379">
        <v>0</v>
      </c>
      <c r="E10" s="380"/>
      <c r="F10" s="362"/>
      <c r="G10" s="362"/>
      <c r="H10" s="362"/>
      <c r="I10" s="362"/>
      <c r="J10" s="363"/>
      <c r="K10" s="363"/>
      <c r="L10" s="33"/>
      <c r="M10" s="33"/>
      <c r="N10" s="33"/>
      <c r="O10" s="25"/>
    </row>
    <row r="11" spans="1:15" ht="19.5" customHeight="1">
      <c r="A11" s="131">
        <f>Page1!A10</f>
        <v>0</v>
      </c>
      <c r="B11" s="53">
        <f>Page1!B10</f>
        <v>0</v>
      </c>
      <c r="C11" s="79">
        <f>Page1!C10</f>
        <v>0</v>
      </c>
      <c r="D11" s="379">
        <v>0</v>
      </c>
      <c r="E11" s="380"/>
      <c r="F11" s="362"/>
      <c r="G11" s="362"/>
      <c r="H11" s="362"/>
      <c r="I11" s="362"/>
      <c r="J11" s="363"/>
      <c r="K11" s="363"/>
      <c r="L11" s="33"/>
      <c r="M11" s="33"/>
      <c r="N11" s="33"/>
      <c r="O11" s="25"/>
    </row>
    <row r="12" spans="1:15" ht="19.5" customHeight="1">
      <c r="A12" s="131">
        <f>Page1!A11</f>
        <v>0</v>
      </c>
      <c r="B12" s="53">
        <f>Page1!B11</f>
        <v>0</v>
      </c>
      <c r="C12" s="79">
        <f>Page1!C11</f>
        <v>0</v>
      </c>
      <c r="D12" s="379">
        <v>0</v>
      </c>
      <c r="E12" s="380"/>
      <c r="F12" s="362"/>
      <c r="G12" s="362"/>
      <c r="H12" s="362"/>
      <c r="I12" s="362"/>
      <c r="J12" s="363"/>
      <c r="K12" s="363"/>
      <c r="L12" s="33"/>
      <c r="M12" s="33"/>
      <c r="N12" s="33"/>
      <c r="O12" s="25"/>
    </row>
    <row r="13" spans="1:15" ht="19.5" customHeight="1">
      <c r="A13" s="131">
        <f>Page1!A12</f>
        <v>0</v>
      </c>
      <c r="B13" s="53">
        <f>Page1!B12</f>
        <v>0</v>
      </c>
      <c r="C13" s="79">
        <f>Page1!C12</f>
        <v>0</v>
      </c>
      <c r="D13" s="379">
        <v>0</v>
      </c>
      <c r="E13" s="380"/>
      <c r="F13" s="362"/>
      <c r="G13" s="362"/>
      <c r="H13" s="362"/>
      <c r="I13" s="362"/>
      <c r="J13" s="363"/>
      <c r="K13" s="363"/>
      <c r="L13" s="33"/>
      <c r="M13" s="33"/>
      <c r="N13" s="33"/>
      <c r="O13" s="25"/>
    </row>
    <row r="14" spans="1:15" ht="19.5" customHeight="1">
      <c r="A14" s="131">
        <f>Page1!A13</f>
        <v>0</v>
      </c>
      <c r="B14" s="53">
        <f>Page1!B13</f>
        <v>0</v>
      </c>
      <c r="C14" s="79">
        <f>Page1!C13</f>
        <v>0</v>
      </c>
      <c r="D14" s="379">
        <v>0</v>
      </c>
      <c r="E14" s="380"/>
      <c r="F14" s="362"/>
      <c r="G14" s="362"/>
      <c r="H14" s="362"/>
      <c r="I14" s="362"/>
      <c r="J14" s="363"/>
      <c r="K14" s="363"/>
      <c r="L14" s="33"/>
      <c r="M14" s="33"/>
      <c r="N14" s="33"/>
      <c r="O14" s="25"/>
    </row>
    <row r="15" spans="1:15" ht="19.5" customHeight="1">
      <c r="A15" s="131">
        <f>Page1!A14</f>
        <v>0</v>
      </c>
      <c r="B15" s="53">
        <f>Page1!B14</f>
        <v>0</v>
      </c>
      <c r="C15" s="79">
        <f>Page1!C14</f>
        <v>0</v>
      </c>
      <c r="D15" s="379">
        <v>0</v>
      </c>
      <c r="E15" s="380"/>
      <c r="F15" s="362"/>
      <c r="G15" s="362"/>
      <c r="H15" s="362"/>
      <c r="I15" s="362"/>
      <c r="J15" s="363"/>
      <c r="K15" s="363"/>
      <c r="L15" s="33"/>
      <c r="M15" s="33"/>
      <c r="N15" s="33"/>
      <c r="O15" s="25"/>
    </row>
    <row r="16" spans="1:15" ht="19.5" customHeight="1">
      <c r="A16" s="131">
        <f>Page1!A15</f>
        <v>0</v>
      </c>
      <c r="B16" s="53">
        <f>Page1!B15</f>
        <v>0</v>
      </c>
      <c r="C16" s="79">
        <f>Page1!C15</f>
        <v>0</v>
      </c>
      <c r="D16" s="379">
        <v>0</v>
      </c>
      <c r="E16" s="380"/>
      <c r="F16" s="362"/>
      <c r="G16" s="362"/>
      <c r="H16" s="362"/>
      <c r="I16" s="362"/>
      <c r="J16" s="363"/>
      <c r="K16" s="363"/>
      <c r="L16" s="33"/>
      <c r="M16" s="33"/>
      <c r="N16" s="33"/>
      <c r="O16" s="25"/>
    </row>
    <row r="17" spans="1:15" ht="19.5" customHeight="1">
      <c r="A17" s="131">
        <f>Page1!A16</f>
        <v>0</v>
      </c>
      <c r="B17" s="53">
        <f>Page1!B16</f>
        <v>0</v>
      </c>
      <c r="C17" s="79">
        <f>Page1!C16</f>
        <v>0</v>
      </c>
      <c r="D17" s="379">
        <v>0</v>
      </c>
      <c r="E17" s="380"/>
      <c r="F17" s="362"/>
      <c r="G17" s="362"/>
      <c r="H17" s="362"/>
      <c r="I17" s="362"/>
      <c r="J17" s="363"/>
      <c r="K17" s="363"/>
      <c r="L17" s="33"/>
      <c r="M17" s="33"/>
      <c r="N17" s="33"/>
      <c r="O17" s="25"/>
    </row>
    <row r="18" spans="1:15" ht="19.5" customHeight="1">
      <c r="A18" s="131">
        <f>Page1!A17</f>
        <v>0</v>
      </c>
      <c r="B18" s="53">
        <f>Page1!B17</f>
        <v>0</v>
      </c>
      <c r="C18" s="79">
        <f>Page1!C17</f>
        <v>0</v>
      </c>
      <c r="D18" s="379">
        <v>0</v>
      </c>
      <c r="E18" s="380"/>
      <c r="F18" s="362"/>
      <c r="G18" s="362"/>
      <c r="H18" s="362"/>
      <c r="I18" s="362"/>
      <c r="J18" s="363"/>
      <c r="K18" s="363"/>
      <c r="L18" s="33"/>
      <c r="M18" s="33"/>
      <c r="N18" s="33"/>
      <c r="O18" s="25"/>
    </row>
    <row r="19" spans="1:15" ht="19.5" customHeight="1">
      <c r="A19" s="131">
        <f>Page1!A18</f>
        <v>0</v>
      </c>
      <c r="B19" s="53">
        <f>Page1!B18</f>
        <v>0</v>
      </c>
      <c r="C19" s="79">
        <f>Page1!C18</f>
        <v>0</v>
      </c>
      <c r="D19" s="379">
        <v>0</v>
      </c>
      <c r="E19" s="380"/>
      <c r="F19" s="362"/>
      <c r="G19" s="362"/>
      <c r="H19" s="362"/>
      <c r="I19" s="362"/>
      <c r="J19" s="363"/>
      <c r="K19" s="363"/>
      <c r="L19" s="33"/>
      <c r="M19" s="33"/>
      <c r="N19" s="33"/>
      <c r="O19" s="25"/>
    </row>
    <row r="20" spans="1:15" ht="19.5" customHeight="1">
      <c r="A20" s="131">
        <f>Page1!A19</f>
        <v>0</v>
      </c>
      <c r="B20" s="53">
        <f>Page1!B19</f>
        <v>0</v>
      </c>
      <c r="C20" s="79">
        <f>Page1!C19</f>
        <v>0</v>
      </c>
      <c r="D20" s="379">
        <v>0</v>
      </c>
      <c r="E20" s="380"/>
      <c r="F20" s="362"/>
      <c r="G20" s="362"/>
      <c r="H20" s="362"/>
      <c r="I20" s="362"/>
      <c r="J20" s="363"/>
      <c r="K20" s="363"/>
      <c r="L20" s="33"/>
      <c r="M20" s="33"/>
      <c r="N20" s="33"/>
      <c r="O20" s="25"/>
    </row>
    <row r="21" spans="1:15" ht="19.5" customHeight="1">
      <c r="A21" s="131">
        <f>Page1!A20</f>
        <v>0</v>
      </c>
      <c r="B21" s="53">
        <f>Page1!B20</f>
        <v>0</v>
      </c>
      <c r="C21" s="79">
        <f>Page1!C20</f>
        <v>0</v>
      </c>
      <c r="D21" s="379">
        <v>0</v>
      </c>
      <c r="E21" s="380"/>
      <c r="F21" s="362"/>
      <c r="G21" s="362"/>
      <c r="H21" s="362"/>
      <c r="I21" s="362"/>
      <c r="J21" s="363"/>
      <c r="K21" s="363"/>
      <c r="L21" s="33"/>
      <c r="M21" s="33"/>
      <c r="N21" s="33"/>
      <c r="O21" s="25"/>
    </row>
    <row r="22" spans="1:15" ht="19.5" customHeight="1">
      <c r="A22" s="131">
        <f>Page1!A21</f>
        <v>0</v>
      </c>
      <c r="B22" s="53">
        <f>Page1!B21</f>
        <v>0</v>
      </c>
      <c r="C22" s="79">
        <f>Page1!C21</f>
        <v>0</v>
      </c>
      <c r="D22" s="379">
        <v>0</v>
      </c>
      <c r="E22" s="380"/>
      <c r="F22" s="362"/>
      <c r="G22" s="362"/>
      <c r="H22" s="362"/>
      <c r="I22" s="362"/>
      <c r="J22" s="363"/>
      <c r="K22" s="363"/>
      <c r="L22" s="33"/>
      <c r="M22" s="33"/>
      <c r="N22" s="33"/>
      <c r="O22" s="25"/>
    </row>
    <row r="23" spans="1:15" ht="19.5" customHeight="1">
      <c r="A23" s="131">
        <f>Page1!A22</f>
        <v>0</v>
      </c>
      <c r="B23" s="53">
        <f>Page1!B22</f>
        <v>0</v>
      </c>
      <c r="C23" s="79">
        <f>Page1!C22</f>
        <v>0</v>
      </c>
      <c r="D23" s="379">
        <v>0</v>
      </c>
      <c r="E23" s="380"/>
      <c r="F23" s="362"/>
      <c r="G23" s="362"/>
      <c r="H23" s="362"/>
      <c r="I23" s="362"/>
      <c r="J23" s="363"/>
      <c r="K23" s="363"/>
      <c r="L23" s="33"/>
      <c r="M23" s="33"/>
      <c r="N23" s="33"/>
      <c r="O23" s="25"/>
    </row>
    <row r="24" spans="1:15" ht="19.5" customHeight="1">
      <c r="A24" s="131">
        <f>Page1!A23</f>
        <v>0</v>
      </c>
      <c r="B24" s="53">
        <f>Page1!B23</f>
        <v>0</v>
      </c>
      <c r="C24" s="79">
        <f>Page1!C23</f>
        <v>0</v>
      </c>
      <c r="D24" s="379">
        <v>0</v>
      </c>
      <c r="E24" s="380"/>
      <c r="F24" s="362"/>
      <c r="G24" s="362"/>
      <c r="H24" s="362"/>
      <c r="I24" s="362"/>
      <c r="J24" s="363"/>
      <c r="K24" s="363"/>
      <c r="L24" s="33"/>
      <c r="M24" s="33"/>
      <c r="N24" s="33"/>
      <c r="O24" s="25"/>
    </row>
    <row r="25" spans="1:15" ht="19.5" customHeight="1">
      <c r="A25" s="131">
        <f>Page1!A24</f>
        <v>0</v>
      </c>
      <c r="B25" s="53">
        <f>Page1!B24</f>
        <v>0</v>
      </c>
      <c r="C25" s="79">
        <f>Page1!C24</f>
        <v>0</v>
      </c>
      <c r="D25" s="379">
        <v>0</v>
      </c>
      <c r="E25" s="380"/>
      <c r="F25" s="362"/>
      <c r="G25" s="362"/>
      <c r="H25" s="362"/>
      <c r="I25" s="362"/>
      <c r="J25" s="363"/>
      <c r="K25" s="363"/>
      <c r="L25" s="33"/>
      <c r="M25" s="33"/>
      <c r="N25" s="33"/>
      <c r="O25" s="25"/>
    </row>
    <row r="26" spans="1:15" ht="19.5" customHeight="1">
      <c r="A26" s="131">
        <f>Page1!A25</f>
        <v>0</v>
      </c>
      <c r="B26" s="53">
        <f>Page1!B25</f>
        <v>0</v>
      </c>
      <c r="C26" s="79">
        <f>Page1!C25</f>
        <v>0</v>
      </c>
      <c r="D26" s="379">
        <v>0</v>
      </c>
      <c r="E26" s="380"/>
      <c r="F26" s="362"/>
      <c r="G26" s="362"/>
      <c r="H26" s="362"/>
      <c r="I26" s="362"/>
      <c r="J26" s="363"/>
      <c r="K26" s="363"/>
      <c r="L26" s="33"/>
      <c r="M26" s="33"/>
      <c r="N26" s="33"/>
      <c r="O26" s="25"/>
    </row>
    <row r="27" spans="1:15" ht="19.5" customHeight="1">
      <c r="A27" s="131">
        <f>Page1!A26</f>
        <v>0</v>
      </c>
      <c r="B27" s="53">
        <f>Page1!B26</f>
        <v>0</v>
      </c>
      <c r="C27" s="79">
        <f>Page1!C26</f>
        <v>0</v>
      </c>
      <c r="D27" s="379">
        <v>0</v>
      </c>
      <c r="E27" s="380"/>
      <c r="F27" s="362"/>
      <c r="G27" s="362"/>
      <c r="H27" s="362"/>
      <c r="I27" s="362"/>
      <c r="J27" s="363"/>
      <c r="K27" s="363"/>
      <c r="L27" s="33"/>
      <c r="M27" s="33"/>
      <c r="N27" s="33"/>
      <c r="O27" s="25"/>
    </row>
    <row r="28" spans="1:15" ht="19.5" customHeight="1">
      <c r="A28" s="131">
        <f>Page1!A27</f>
        <v>0</v>
      </c>
      <c r="B28" s="53">
        <f>Page1!B27</f>
        <v>0</v>
      </c>
      <c r="C28" s="79">
        <f>Page1!C27</f>
        <v>0</v>
      </c>
      <c r="D28" s="379">
        <v>0</v>
      </c>
      <c r="E28" s="380"/>
      <c r="F28" s="362"/>
      <c r="G28" s="362"/>
      <c r="H28" s="362"/>
      <c r="I28" s="362"/>
      <c r="J28" s="363"/>
      <c r="K28" s="363"/>
      <c r="L28" s="33"/>
      <c r="M28" s="33"/>
      <c r="N28" s="33"/>
      <c r="O28" s="25"/>
    </row>
    <row r="29" spans="1:15" ht="19.5" customHeight="1">
      <c r="A29" s="131">
        <f>Page1!A28</f>
        <v>0</v>
      </c>
      <c r="B29" s="53">
        <f>Page1!B28</f>
        <v>0</v>
      </c>
      <c r="C29" s="79">
        <f>Page1!C28</f>
        <v>0</v>
      </c>
      <c r="D29" s="379">
        <v>0</v>
      </c>
      <c r="E29" s="380"/>
      <c r="F29" s="362"/>
      <c r="G29" s="362"/>
      <c r="H29" s="362"/>
      <c r="I29" s="362"/>
      <c r="J29" s="363"/>
      <c r="K29" s="363"/>
      <c r="L29" s="33"/>
      <c r="M29" s="33"/>
      <c r="N29" s="33"/>
      <c r="O29" s="25"/>
    </row>
    <row r="30" spans="1:15" ht="19.5" customHeight="1">
      <c r="A30" s="131">
        <f>Page1!A29</f>
        <v>0</v>
      </c>
      <c r="B30" s="53">
        <f>Page1!B29</f>
        <v>0</v>
      </c>
      <c r="C30" s="79">
        <f>Page1!C29</f>
        <v>0</v>
      </c>
      <c r="D30" s="379">
        <v>0</v>
      </c>
      <c r="E30" s="380"/>
      <c r="F30" s="362"/>
      <c r="G30" s="362"/>
      <c r="H30" s="362"/>
      <c r="I30" s="362"/>
      <c r="J30" s="363"/>
      <c r="K30" s="363"/>
      <c r="L30" s="33"/>
      <c r="M30" s="33"/>
      <c r="N30" s="33"/>
      <c r="O30" s="25"/>
    </row>
    <row r="31" spans="1:15" ht="19.5" customHeight="1">
      <c r="A31" s="131">
        <f>Page1!A30</f>
        <v>0</v>
      </c>
      <c r="B31" s="53">
        <f>Page1!B30</f>
        <v>0</v>
      </c>
      <c r="C31" s="79">
        <f>Page1!C30</f>
        <v>0</v>
      </c>
      <c r="D31" s="379">
        <v>0</v>
      </c>
      <c r="E31" s="380"/>
      <c r="F31" s="362"/>
      <c r="G31" s="362"/>
      <c r="H31" s="362"/>
      <c r="I31" s="362"/>
      <c r="J31" s="363"/>
      <c r="K31" s="363"/>
      <c r="L31" s="33"/>
      <c r="M31" s="33"/>
      <c r="N31" s="33"/>
      <c r="O31" s="25"/>
    </row>
    <row r="32" spans="1:15" ht="19.5" customHeight="1">
      <c r="A32" s="131">
        <f>Page1!A31</f>
        <v>0</v>
      </c>
      <c r="B32" s="53">
        <f>Page1!B31</f>
        <v>0</v>
      </c>
      <c r="C32" s="79">
        <f>Page1!C31</f>
        <v>0</v>
      </c>
      <c r="D32" s="379">
        <v>0</v>
      </c>
      <c r="E32" s="380"/>
      <c r="F32" s="362"/>
      <c r="G32" s="362"/>
      <c r="H32" s="362"/>
      <c r="I32" s="362"/>
      <c r="J32" s="363"/>
      <c r="K32" s="363"/>
      <c r="L32" s="33"/>
      <c r="M32" s="33"/>
      <c r="N32" s="33"/>
      <c r="O32" s="25"/>
    </row>
    <row r="33" spans="1:15" ht="19.5" customHeight="1">
      <c r="A33" s="131">
        <f>Page1!A32</f>
        <v>0</v>
      </c>
      <c r="B33" s="53">
        <f>Page1!B32</f>
        <v>0</v>
      </c>
      <c r="C33" s="79">
        <f>Page1!C32</f>
        <v>0</v>
      </c>
      <c r="D33" s="379">
        <v>0</v>
      </c>
      <c r="E33" s="380"/>
      <c r="F33" s="362"/>
      <c r="G33" s="362"/>
      <c r="H33" s="362"/>
      <c r="I33" s="362"/>
      <c r="J33" s="363"/>
      <c r="K33" s="363"/>
      <c r="L33" s="33"/>
      <c r="M33" s="33"/>
      <c r="N33" s="33"/>
      <c r="O33" s="25"/>
    </row>
    <row r="34" spans="1:15" ht="19.5" customHeight="1">
      <c r="A34" s="131">
        <f>Page1!A33</f>
        <v>0</v>
      </c>
      <c r="B34" s="53">
        <f>Page1!B33</f>
        <v>0</v>
      </c>
      <c r="C34" s="79">
        <f>Page1!C33</f>
        <v>0</v>
      </c>
      <c r="D34" s="379">
        <v>0</v>
      </c>
      <c r="E34" s="380"/>
      <c r="F34" s="362"/>
      <c r="G34" s="362"/>
      <c r="H34" s="362"/>
      <c r="I34" s="362"/>
      <c r="J34" s="363"/>
      <c r="K34" s="363"/>
      <c r="L34" s="33"/>
      <c r="M34" s="33"/>
      <c r="N34" s="33"/>
      <c r="O34" s="25"/>
    </row>
    <row r="35" spans="1:15" ht="19.5" customHeight="1">
      <c r="A35" s="131">
        <f>Page1!A34</f>
        <v>0</v>
      </c>
      <c r="B35" s="53">
        <f>Page1!B34</f>
        <v>0</v>
      </c>
      <c r="C35" s="79">
        <f>Page1!C34</f>
        <v>0</v>
      </c>
      <c r="D35" s="379">
        <v>0</v>
      </c>
      <c r="E35" s="380"/>
      <c r="F35" s="362"/>
      <c r="G35" s="362"/>
      <c r="H35" s="362"/>
      <c r="I35" s="362"/>
      <c r="J35" s="363"/>
      <c r="K35" s="363"/>
      <c r="L35" s="33"/>
      <c r="M35" s="33"/>
      <c r="N35" s="33"/>
      <c r="O35" s="25"/>
    </row>
    <row r="36" spans="1:15" ht="19.5" customHeight="1">
      <c r="A36" s="131">
        <f>Page1!A35</f>
        <v>0</v>
      </c>
      <c r="B36" s="53">
        <f>Page1!B35</f>
        <v>0</v>
      </c>
      <c r="C36" s="79">
        <f>Page1!C35</f>
        <v>0</v>
      </c>
      <c r="D36" s="379">
        <v>0</v>
      </c>
      <c r="E36" s="380"/>
      <c r="F36" s="362"/>
      <c r="G36" s="362"/>
      <c r="H36" s="362"/>
      <c r="I36" s="362"/>
      <c r="J36" s="363"/>
      <c r="K36" s="363"/>
      <c r="L36" s="33"/>
      <c r="M36" s="33"/>
      <c r="N36" s="33"/>
      <c r="O36" s="25"/>
    </row>
    <row r="37" spans="1:15" ht="19.5" customHeight="1">
      <c r="A37" s="131">
        <f>Page1!A36</f>
        <v>0</v>
      </c>
      <c r="B37" s="53">
        <f>Page1!B36</f>
        <v>0</v>
      </c>
      <c r="C37" s="79">
        <f>Page1!C36</f>
        <v>0</v>
      </c>
      <c r="D37" s="379">
        <v>0</v>
      </c>
      <c r="E37" s="380"/>
      <c r="F37" s="362"/>
      <c r="G37" s="362"/>
      <c r="H37" s="362"/>
      <c r="I37" s="362"/>
      <c r="J37" s="363"/>
      <c r="K37" s="363"/>
      <c r="L37" s="33"/>
      <c r="M37" s="33"/>
      <c r="N37" s="33"/>
      <c r="O37" s="25"/>
    </row>
    <row r="38" spans="1:15" ht="19.5" customHeight="1" thickBot="1">
      <c r="A38" s="132">
        <f>Page1!A37</f>
        <v>0</v>
      </c>
      <c r="B38" s="133">
        <f>Page1!B37</f>
        <v>0</v>
      </c>
      <c r="C38" s="134">
        <f>Page1!C37</f>
        <v>0</v>
      </c>
      <c r="D38" s="382">
        <v>0</v>
      </c>
      <c r="E38" s="383"/>
      <c r="F38" s="362"/>
      <c r="G38" s="362"/>
      <c r="H38" s="362"/>
      <c r="I38" s="362"/>
      <c r="J38" s="363"/>
      <c r="K38" s="363"/>
      <c r="L38" s="33"/>
      <c r="M38" s="33"/>
      <c r="N38" s="33"/>
      <c r="O38" s="25"/>
    </row>
    <row r="39" spans="1:15" ht="19.5" customHeight="1">
      <c r="A39" s="26"/>
      <c r="B39" s="6"/>
      <c r="C39" s="27" t="s">
        <v>23</v>
      </c>
      <c r="D39" s="384">
        <f>AVERAGE(D9:E38)</f>
        <v>0</v>
      </c>
      <c r="E39" s="385"/>
      <c r="F39" s="386"/>
      <c r="G39" s="386"/>
      <c r="H39" s="386"/>
      <c r="I39" s="386"/>
      <c r="J39" s="387"/>
      <c r="K39" s="387"/>
      <c r="L39" s="394"/>
      <c r="M39" s="394"/>
      <c r="N39" s="394"/>
      <c r="O39" s="395"/>
    </row>
    <row r="40" spans="1:15" ht="19.5" customHeight="1">
      <c r="A40" s="5"/>
      <c r="B40" s="6"/>
      <c r="C40" s="15" t="s">
        <v>24</v>
      </c>
      <c r="D40" s="396">
        <f>MIN(D9:E38)</f>
        <v>0</v>
      </c>
      <c r="E40" s="397"/>
      <c r="F40" s="386"/>
      <c r="G40" s="386"/>
      <c r="H40" s="386"/>
      <c r="I40" s="386"/>
      <c r="J40" s="387"/>
      <c r="K40" s="387"/>
      <c r="L40" s="394"/>
      <c r="M40" s="394"/>
      <c r="N40" s="394"/>
      <c r="O40" s="395"/>
    </row>
    <row r="41" spans="1:15" ht="19.5" customHeight="1" thickBot="1">
      <c r="A41" s="8"/>
      <c r="B41" s="9"/>
      <c r="C41" s="28" t="s">
        <v>25</v>
      </c>
      <c r="D41" s="388">
        <f>MAX(D9:E38)</f>
        <v>0</v>
      </c>
      <c r="E41" s="389"/>
      <c r="F41" s="390"/>
      <c r="G41" s="390"/>
      <c r="H41" s="390"/>
      <c r="I41" s="390"/>
      <c r="J41" s="391"/>
      <c r="K41" s="391"/>
      <c r="L41" s="392"/>
      <c r="M41" s="392"/>
      <c r="N41" s="392"/>
      <c r="O41" s="393"/>
    </row>
    <row r="42" spans="1:15" s="42" customFormat="1" ht="16.5" customHeight="1">
      <c r="A42" s="37" t="s">
        <v>12</v>
      </c>
      <c r="B42" s="240"/>
      <c r="C42" s="240"/>
      <c r="D42" s="241" t="s">
        <v>14</v>
      </c>
      <c r="E42" s="241"/>
      <c r="F42" s="38"/>
      <c r="G42" s="39"/>
      <c r="H42" s="39"/>
      <c r="I42" s="39"/>
      <c r="K42" s="80"/>
      <c r="L42" s="81" t="s">
        <v>15</v>
      </c>
      <c r="M42" s="228"/>
      <c r="N42" s="228"/>
      <c r="O42" s="37" t="s">
        <v>16</v>
      </c>
    </row>
    <row r="43" spans="1:15" s="42" customFormat="1" ht="16.5" customHeight="1">
      <c r="A43" s="37"/>
      <c r="B43" s="223"/>
      <c r="C43" s="223"/>
      <c r="D43" s="35"/>
      <c r="E43" s="35"/>
      <c r="F43" s="37"/>
      <c r="G43" s="39"/>
      <c r="H43" s="39"/>
      <c r="I43" s="39"/>
      <c r="J43" s="39"/>
      <c r="K43" s="35"/>
      <c r="L43" s="39"/>
      <c r="M43" s="229"/>
      <c r="N43" s="229"/>
      <c r="O43" s="35"/>
    </row>
    <row r="44" spans="1:15" s="40" customFormat="1" ht="16.5" customHeight="1">
      <c r="A44" s="224" t="s">
        <v>13</v>
      </c>
      <c r="B44" s="224"/>
      <c r="C44" s="224"/>
      <c r="D44" s="39"/>
      <c r="E44" s="39"/>
      <c r="F44" s="39"/>
      <c r="G44" s="41" t="s">
        <v>48</v>
      </c>
      <c r="H44" s="224" t="s">
        <v>47</v>
      </c>
      <c r="I44" s="224"/>
      <c r="J44" s="224"/>
      <c r="K44" s="39"/>
      <c r="L44" s="39"/>
      <c r="M44" s="39"/>
      <c r="N44" s="39"/>
    </row>
    <row r="45" spans="1:15" s="42" customFormat="1" ht="16.5" customHeight="1">
      <c r="A45" s="224" t="s">
        <v>21</v>
      </c>
      <c r="B45" s="224"/>
      <c r="C45" s="37"/>
      <c r="D45" s="39"/>
      <c r="E45" s="39"/>
      <c r="F45" s="39"/>
      <c r="G45" s="39"/>
      <c r="H45" s="39"/>
      <c r="I45" s="39"/>
      <c r="J45" s="39"/>
      <c r="K45" s="39"/>
      <c r="L45" s="39"/>
      <c r="M45" s="225" t="s">
        <v>44</v>
      </c>
      <c r="N45" s="225"/>
      <c r="O45" s="39"/>
    </row>
  </sheetData>
  <dataConsolidate/>
  <mergeCells count="166">
    <mergeCell ref="D41:E41"/>
    <mergeCell ref="F41:G41"/>
    <mergeCell ref="H41:I41"/>
    <mergeCell ref="J41:K41"/>
    <mergeCell ref="L41:O41"/>
    <mergeCell ref="L39:O39"/>
    <mergeCell ref="D40:E40"/>
    <mergeCell ref="F40:G40"/>
    <mergeCell ref="H40:I40"/>
    <mergeCell ref="J40:K40"/>
    <mergeCell ref="L40:O40"/>
    <mergeCell ref="D38:E38"/>
    <mergeCell ref="F38:G38"/>
    <mergeCell ref="H38:I38"/>
    <mergeCell ref="J38:K38"/>
    <mergeCell ref="D39:E39"/>
    <mergeCell ref="F39:G39"/>
    <mergeCell ref="H39:I39"/>
    <mergeCell ref="J39:K39"/>
    <mergeCell ref="D36:E36"/>
    <mergeCell ref="F36:G36"/>
    <mergeCell ref="H36:I36"/>
    <mergeCell ref="J36:K36"/>
    <mergeCell ref="D37:E37"/>
    <mergeCell ref="F37:G37"/>
    <mergeCell ref="H37:I37"/>
    <mergeCell ref="J37:K37"/>
    <mergeCell ref="D34:E34"/>
    <mergeCell ref="F34:G34"/>
    <mergeCell ref="H34:I34"/>
    <mergeCell ref="J34:K34"/>
    <mergeCell ref="D35:E35"/>
    <mergeCell ref="F35:G35"/>
    <mergeCell ref="H35:I35"/>
    <mergeCell ref="J35:K35"/>
    <mergeCell ref="D32:E32"/>
    <mergeCell ref="F32:G32"/>
    <mergeCell ref="H32:I32"/>
    <mergeCell ref="J32:K32"/>
    <mergeCell ref="D33:E33"/>
    <mergeCell ref="F33:G33"/>
    <mergeCell ref="H33:I33"/>
    <mergeCell ref="J33:K33"/>
    <mergeCell ref="D30:E30"/>
    <mergeCell ref="F30:G30"/>
    <mergeCell ref="H30:I30"/>
    <mergeCell ref="J30:K30"/>
    <mergeCell ref="D31:E31"/>
    <mergeCell ref="F31:G31"/>
    <mergeCell ref="H31:I31"/>
    <mergeCell ref="J31:K31"/>
    <mergeCell ref="D28:E28"/>
    <mergeCell ref="F28:G28"/>
    <mergeCell ref="H28:I28"/>
    <mergeCell ref="J28:K28"/>
    <mergeCell ref="D29:E29"/>
    <mergeCell ref="F29:G29"/>
    <mergeCell ref="H29:I29"/>
    <mergeCell ref="J29:K29"/>
    <mergeCell ref="D26:E26"/>
    <mergeCell ref="F26:G26"/>
    <mergeCell ref="H26:I26"/>
    <mergeCell ref="J26:K26"/>
    <mergeCell ref="D27:E27"/>
    <mergeCell ref="F27:G27"/>
    <mergeCell ref="H27:I27"/>
    <mergeCell ref="J27:K27"/>
    <mergeCell ref="D24:E24"/>
    <mergeCell ref="F24:G24"/>
    <mergeCell ref="H24:I24"/>
    <mergeCell ref="J24:K24"/>
    <mergeCell ref="D25:E25"/>
    <mergeCell ref="F25:G25"/>
    <mergeCell ref="H25:I25"/>
    <mergeCell ref="J25:K25"/>
    <mergeCell ref="D22:E22"/>
    <mergeCell ref="F22:G22"/>
    <mergeCell ref="H22:I22"/>
    <mergeCell ref="J22:K22"/>
    <mergeCell ref="D23:E23"/>
    <mergeCell ref="F23:G23"/>
    <mergeCell ref="H23:I23"/>
    <mergeCell ref="J23:K23"/>
    <mergeCell ref="D20:E20"/>
    <mergeCell ref="F20:G20"/>
    <mergeCell ref="H20:I20"/>
    <mergeCell ref="J20:K20"/>
    <mergeCell ref="D21:E21"/>
    <mergeCell ref="F21:G21"/>
    <mergeCell ref="H21:I21"/>
    <mergeCell ref="J21:K21"/>
    <mergeCell ref="D18:E18"/>
    <mergeCell ref="F18:G18"/>
    <mergeCell ref="H18:I18"/>
    <mergeCell ref="J18:K18"/>
    <mergeCell ref="D19:E19"/>
    <mergeCell ref="F19:G19"/>
    <mergeCell ref="H19:I19"/>
    <mergeCell ref="J19:K19"/>
    <mergeCell ref="D16:E16"/>
    <mergeCell ref="F16:G16"/>
    <mergeCell ref="H16:I16"/>
    <mergeCell ref="J16:K16"/>
    <mergeCell ref="D17:E17"/>
    <mergeCell ref="F17:G17"/>
    <mergeCell ref="H17:I17"/>
    <mergeCell ref="J17:K17"/>
    <mergeCell ref="D14:E14"/>
    <mergeCell ref="F14:G14"/>
    <mergeCell ref="H14:I14"/>
    <mergeCell ref="J14:K14"/>
    <mergeCell ref="D15:E15"/>
    <mergeCell ref="F15:G15"/>
    <mergeCell ref="H15:I15"/>
    <mergeCell ref="J15:K15"/>
    <mergeCell ref="D12:E12"/>
    <mergeCell ref="F12:G12"/>
    <mergeCell ref="H12:I12"/>
    <mergeCell ref="J12:K12"/>
    <mergeCell ref="D13:E13"/>
    <mergeCell ref="F13:G13"/>
    <mergeCell ref="H13:I13"/>
    <mergeCell ref="J13:K13"/>
    <mergeCell ref="D10:E10"/>
    <mergeCell ref="F10:G10"/>
    <mergeCell ref="H10:I10"/>
    <mergeCell ref="J10:K10"/>
    <mergeCell ref="D11:E11"/>
    <mergeCell ref="F11:G11"/>
    <mergeCell ref="H11:I11"/>
    <mergeCell ref="J11:K11"/>
    <mergeCell ref="J7:K8"/>
    <mergeCell ref="B5:D5"/>
    <mergeCell ref="E5:F5"/>
    <mergeCell ref="G5:H5"/>
    <mergeCell ref="J5:K5"/>
    <mergeCell ref="M5:O5"/>
    <mergeCell ref="L7:O7"/>
    <mergeCell ref="D9:E9"/>
    <mergeCell ref="F9:G9"/>
    <mergeCell ref="H9:I9"/>
    <mergeCell ref="J9:K9"/>
    <mergeCell ref="A6:C6"/>
    <mergeCell ref="D6:E6"/>
    <mergeCell ref="A7:C8"/>
    <mergeCell ref="D7:E8"/>
    <mergeCell ref="F7:G8"/>
    <mergeCell ref="H7:I8"/>
    <mergeCell ref="A1:M1"/>
    <mergeCell ref="N1:O1"/>
    <mergeCell ref="A2:M3"/>
    <mergeCell ref="N2:O2"/>
    <mergeCell ref="B4:D4"/>
    <mergeCell ref="E4:F4"/>
    <mergeCell ref="G4:H4"/>
    <mergeCell ref="J4:K4"/>
    <mergeCell ref="M4:O4"/>
    <mergeCell ref="B42:C42"/>
    <mergeCell ref="D42:E42"/>
    <mergeCell ref="M42:N42"/>
    <mergeCell ref="B43:C43"/>
    <mergeCell ref="M43:N43"/>
    <mergeCell ref="A44:C44"/>
    <mergeCell ref="H44:J44"/>
    <mergeCell ref="A45:B45"/>
    <mergeCell ref="M45:N45"/>
  </mergeCells>
  <conditionalFormatting sqref="F9:F38 F39:G41">
    <cfRule type="cellIs" dxfId="5" priority="6" operator="notBetween">
      <formula>-5.1</formula>
      <formula>2.9</formula>
    </cfRule>
  </conditionalFormatting>
  <conditionalFormatting sqref="H9:H38 H39:I41">
    <cfRule type="cellIs" dxfId="4" priority="5" operator="notBetween">
      <formula>-3.6</formula>
      <formula>4.4</formula>
    </cfRule>
  </conditionalFormatting>
  <conditionalFormatting sqref="J9:J38 J39:K41">
    <cfRule type="cellIs" dxfId="3" priority="4" operator="greaterThan">
      <formula>5</formula>
    </cfRule>
  </conditionalFormatting>
  <conditionalFormatting sqref="L9:O41">
    <cfRule type="cellIs" dxfId="2" priority="3" operator="greaterThan">
      <formula>11</formula>
    </cfRule>
  </conditionalFormatting>
  <dataValidations count="4">
    <dataValidation type="textLength" allowBlank="1" showInputMessage="1" showErrorMessage="1" sqref="A9:C38" xr:uid="{EE12EE0B-A643-449C-BF5F-C847354F5892}">
      <formula1>1000</formula1>
      <formula2>10000</formula2>
    </dataValidation>
    <dataValidation type="textLength" allowBlank="1" showInputMessage="1" showErrorMessage="1" sqref="J11:K11" xr:uid="{68C5D400-64B2-4A97-A03C-6E6EAF25E9AA}">
      <formula1>10000</formula1>
      <formula2>100000</formula2>
    </dataValidation>
    <dataValidation type="textLength" allowBlank="1" showInputMessage="1" showErrorMessage="1" sqref="M4:O5 B4:D5 G4:H5 J4:K5" xr:uid="{4C3FE35F-603B-409C-B521-E6B53AF0CA54}">
      <formula1>1000</formula1>
      <formula2>100000</formula2>
    </dataValidation>
    <dataValidation type="textLength" allowBlank="1" showInputMessage="1" showErrorMessage="1" sqref="A39:C41 O9:O38 A1:A8 B6:D8 B1:D3 M1:O3 J1:K3 E7:O8 G1:H3 I1:I5 E1:F5 L1:L5 F39:O41" xr:uid="{47EC8243-23ED-400B-B615-69CAE0DE0D95}">
      <formula1>1000</formula1>
      <formula2>1000000</formula2>
    </dataValidation>
  </dataValidations>
  <pageMargins left="0.31496062992125984" right="0.11811023622047245" top="0.15748031496062992" bottom="0.15748031496062992" header="0.31496062992125984" footer="0.31496062992125984"/>
  <pageSetup paperSize="9" scale="6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0B8F-7FA2-4DC2-A4BF-8C983AAE9C78}">
  <dimension ref="A1:O33"/>
  <sheetViews>
    <sheetView zoomScaleNormal="100" workbookViewId="0">
      <selection activeCell="D14" sqref="D14"/>
    </sheetView>
  </sheetViews>
  <sheetFormatPr defaultRowHeight="15"/>
  <cols>
    <col min="1" max="1" width="12.7109375" style="149" customWidth="1"/>
    <col min="2" max="2" width="8.5703125" style="149" customWidth="1"/>
    <col min="3" max="3" width="9.85546875" style="149" customWidth="1"/>
    <col min="4" max="4" width="17" style="149" customWidth="1"/>
    <col min="5" max="5" width="20" style="149" customWidth="1"/>
    <col min="6" max="6" width="21.7109375" style="149" customWidth="1"/>
    <col min="7" max="7" width="22.42578125" style="149" customWidth="1"/>
    <col min="8" max="8" width="33" style="149" customWidth="1"/>
    <col min="9" max="9" width="35.140625" style="149" customWidth="1"/>
    <col min="10" max="10" width="46.140625" style="149" customWidth="1"/>
    <col min="11" max="11" width="27.85546875" style="149" customWidth="1"/>
    <col min="12" max="12" width="30.28515625" style="149" customWidth="1"/>
    <col min="13" max="13" width="27" style="149" customWidth="1"/>
    <col min="14" max="14" width="35.5703125" style="149" customWidth="1"/>
    <col min="15" max="15" width="32" style="149" customWidth="1"/>
    <col min="16" max="16" width="24.5703125" style="139" customWidth="1"/>
    <col min="17" max="16384" width="9.140625" style="139"/>
  </cols>
  <sheetData>
    <row r="1" spans="1:15" s="138" customFormat="1" ht="18.75" customHeight="1">
      <c r="C1" s="138" t="s">
        <v>131</v>
      </c>
      <c r="D1" s="138" t="s">
        <v>132</v>
      </c>
      <c r="E1" s="138" t="s">
        <v>133</v>
      </c>
      <c r="F1" s="138" t="s">
        <v>134</v>
      </c>
      <c r="G1" s="138" t="s">
        <v>135</v>
      </c>
      <c r="H1" s="138" t="s">
        <v>136</v>
      </c>
      <c r="I1" s="138" t="s">
        <v>137</v>
      </c>
      <c r="J1" s="138" t="s">
        <v>138</v>
      </c>
      <c r="K1" s="138" t="s">
        <v>139</v>
      </c>
      <c r="L1" s="138" t="s">
        <v>140</v>
      </c>
      <c r="M1" s="138" t="s">
        <v>141</v>
      </c>
      <c r="N1" s="138" t="s">
        <v>142</v>
      </c>
      <c r="O1" s="138" t="s">
        <v>143</v>
      </c>
    </row>
    <row r="2" spans="1:15" s="138" customFormat="1" ht="18.75" customHeight="1">
      <c r="A2" s="140" t="s">
        <v>144</v>
      </c>
      <c r="B2" s="140" t="s">
        <v>145</v>
      </c>
      <c r="C2" s="140" t="s">
        <v>146</v>
      </c>
      <c r="D2" s="140" t="s">
        <v>147</v>
      </c>
      <c r="E2" s="140" t="s">
        <v>148</v>
      </c>
      <c r="F2" s="140" t="s">
        <v>149</v>
      </c>
      <c r="G2" s="140" t="s">
        <v>150</v>
      </c>
      <c r="H2" s="140" t="s">
        <v>151</v>
      </c>
      <c r="I2" s="140" t="s">
        <v>152</v>
      </c>
      <c r="J2" s="140" t="s">
        <v>153</v>
      </c>
      <c r="K2" s="140" t="s">
        <v>154</v>
      </c>
      <c r="L2" s="140" t="s">
        <v>155</v>
      </c>
      <c r="M2" s="140" t="s">
        <v>156</v>
      </c>
      <c r="N2" s="140" t="s">
        <v>157</v>
      </c>
      <c r="O2" s="140" t="s">
        <v>158</v>
      </c>
    </row>
    <row r="3" spans="1:15">
      <c r="A3" s="141"/>
      <c r="B3" s="142">
        <f t="array" ref="B3">TRANSPOSE(Page1!C8)</f>
        <v>0</v>
      </c>
      <c r="C3" s="143"/>
      <c r="D3" s="144">
        <f t="array" ref="D3">TRANSPOSE(Page4!J9:K38)</f>
        <v>0</v>
      </c>
      <c r="E3" s="144">
        <f t="array" ref="E3">TRANSPOSE(Page1!D8:F8)</f>
        <v>0</v>
      </c>
      <c r="F3" s="145" t="e" cm="1">
        <f t="array" ref="F3">TRANSPOSE(Page3!G9)</f>
        <v>#DIV/0!</v>
      </c>
      <c r="G3" s="145" t="e">
        <f t="array" ref="G3">TRANSPOSE(Page2!G9)</f>
        <v>#DIV/0!</v>
      </c>
      <c r="H3" s="146" t="e">
        <f t="array" ref="H3">TRANSPOSE(Page3!K9)</f>
        <v>#DIV/0!</v>
      </c>
      <c r="I3" s="146" t="e">
        <f t="array" ref="I3">TRANSPOSE(Page2!K9)</f>
        <v>#DIV/0!</v>
      </c>
      <c r="J3" s="146" t="e">
        <f t="array" ref="J3">TRANSPOSE(Page2!O9)</f>
        <v>#DIV/0!</v>
      </c>
      <c r="K3" s="147">
        <f t="array" ref="K3">TRANSPOSE(Page1!G8:I8)</f>
        <v>0</v>
      </c>
      <c r="L3" s="146" t="e">
        <f t="array" ref="L3">TRANSPOSE(Page3!O9)</f>
        <v>#DIV/0!</v>
      </c>
      <c r="M3" s="148">
        <v>0</v>
      </c>
      <c r="N3" s="145">
        <f>[1]Sheet2!D145</f>
        <v>0</v>
      </c>
      <c r="O3" s="148">
        <v>0</v>
      </c>
    </row>
    <row r="4" spans="1:15">
      <c r="A4" s="141"/>
      <c r="B4" s="142">
        <f t="array" ref="B4">TRANSPOSE(Page1!C9)</f>
        <v>0</v>
      </c>
      <c r="D4" s="144">
        <f t="array" ref="D4">TRANSPOSE(Page4!J10:K39)</f>
        <v>0</v>
      </c>
      <c r="E4" s="144">
        <f t="array" ref="E4">TRANSPOSE(Page1!D9:F9)</f>
        <v>0</v>
      </c>
      <c r="F4" s="145" t="e">
        <f t="array" ref="F4">TRANSPOSE(Page3!G10)</f>
        <v>#DIV/0!</v>
      </c>
      <c r="G4" s="145" t="e">
        <f t="array" ref="G4">TRANSPOSE(Page2!G10)</f>
        <v>#DIV/0!</v>
      </c>
      <c r="H4" s="146" t="e">
        <f t="array" ref="H4">TRANSPOSE(Page3!K10)</f>
        <v>#DIV/0!</v>
      </c>
      <c r="I4" s="146" t="e">
        <f t="array" ref="I4">TRANSPOSE(Page2!K10)</f>
        <v>#DIV/0!</v>
      </c>
      <c r="J4" s="146" t="e">
        <f t="array" ref="J4">TRANSPOSE(Page2!O10)</f>
        <v>#DIV/0!</v>
      </c>
      <c r="K4" s="147">
        <f t="array" ref="K4">TRANSPOSE(Page1!G9:I9)</f>
        <v>0</v>
      </c>
      <c r="L4" s="146" t="e">
        <f t="array" ref="L4">TRANSPOSE(Page3!O10)</f>
        <v>#DIV/0!</v>
      </c>
      <c r="M4" s="149">
        <f>M3</f>
        <v>0</v>
      </c>
      <c r="N4" s="145">
        <f>[1]Sheet2!D146</f>
        <v>0</v>
      </c>
      <c r="O4" s="149">
        <f t="shared" ref="O4" si="0">O3</f>
        <v>0</v>
      </c>
    </row>
    <row r="5" spans="1:15">
      <c r="A5" s="141"/>
      <c r="B5" s="142">
        <f t="array" ref="B5">TRANSPOSE(Page1!C10)</f>
        <v>0</v>
      </c>
      <c r="D5" s="144">
        <f t="array" ref="D5">TRANSPOSE(Page4!J11:K40)</f>
        <v>0</v>
      </c>
      <c r="E5" s="144">
        <f t="array" ref="E5">TRANSPOSE(Page1!D10:F10)</f>
        <v>0</v>
      </c>
      <c r="F5" s="145" t="e">
        <f t="array" ref="F5">TRANSPOSE(Page3!G11)</f>
        <v>#DIV/0!</v>
      </c>
      <c r="G5" s="145" t="e">
        <f t="array" ref="G5">TRANSPOSE(Page2!G11)</f>
        <v>#DIV/0!</v>
      </c>
      <c r="H5" s="146" t="e">
        <f t="array" ref="H5">TRANSPOSE(Page3!K11)</f>
        <v>#DIV/0!</v>
      </c>
      <c r="I5" s="146" t="e">
        <f t="array" ref="I5">TRANSPOSE(Page2!K11)</f>
        <v>#DIV/0!</v>
      </c>
      <c r="J5" s="146" t="e">
        <f t="array" ref="J5">TRANSPOSE(Page2!O11)</f>
        <v>#DIV/0!</v>
      </c>
      <c r="K5" s="147">
        <f t="array" ref="K5">TRANSPOSE(Page1!G10:I10)</f>
        <v>0</v>
      </c>
      <c r="L5" s="146" t="e">
        <f t="array" ref="L5">TRANSPOSE(Page3!O11)</f>
        <v>#DIV/0!</v>
      </c>
      <c r="M5" s="149">
        <f>M3</f>
        <v>0</v>
      </c>
      <c r="N5" s="145">
        <f>[1]Sheet2!D147</f>
        <v>0</v>
      </c>
      <c r="O5" s="149">
        <f t="shared" ref="O5" si="1">O3</f>
        <v>0</v>
      </c>
    </row>
    <row r="6" spans="1:15">
      <c r="A6" s="141"/>
      <c r="B6" s="142">
        <f t="array" ref="B6">TRANSPOSE(Page1!C11)</f>
        <v>0</v>
      </c>
      <c r="D6" s="144">
        <f t="array" ref="D6">TRANSPOSE(Page4!J12:K41)</f>
        <v>0</v>
      </c>
      <c r="E6" s="144">
        <f t="array" ref="E6">TRANSPOSE(Page1!D11:F11)</f>
        <v>0</v>
      </c>
      <c r="F6" s="145" t="e">
        <f t="array" ref="F6">TRANSPOSE(Page3!G12)</f>
        <v>#DIV/0!</v>
      </c>
      <c r="G6" s="145" t="e">
        <f t="array" ref="G6">TRANSPOSE(Page2!G12)</f>
        <v>#DIV/0!</v>
      </c>
      <c r="H6" s="146" t="e">
        <f t="array" ref="H6">TRANSPOSE(Page3!K12)</f>
        <v>#DIV/0!</v>
      </c>
      <c r="I6" s="146" t="e">
        <f t="array" ref="I6">TRANSPOSE(Page2!K12)</f>
        <v>#DIV/0!</v>
      </c>
      <c r="J6" s="146" t="e">
        <f t="array" ref="J6">TRANSPOSE(Page2!O12)</f>
        <v>#DIV/0!</v>
      </c>
      <c r="K6" s="147">
        <f t="array" ref="K6">TRANSPOSE(Page1!G11:I11)</f>
        <v>0</v>
      </c>
      <c r="L6" s="146" t="e">
        <f t="array" ref="L6">TRANSPOSE(Page3!O12)</f>
        <v>#DIV/0!</v>
      </c>
      <c r="M6" s="149">
        <f>M3</f>
        <v>0</v>
      </c>
      <c r="N6" s="145">
        <f>[1]Sheet2!D148</f>
        <v>0</v>
      </c>
      <c r="O6" s="149">
        <f t="shared" ref="O6" si="2">O3</f>
        <v>0</v>
      </c>
    </row>
    <row r="7" spans="1:15">
      <c r="A7" s="141"/>
      <c r="B7" s="142">
        <f t="array" ref="B7">TRANSPOSE(Page1!C12)</f>
        <v>0</v>
      </c>
      <c r="D7" s="144">
        <f t="array" ref="D7">TRANSPOSE(Page4!J13:K42)</f>
        <v>0</v>
      </c>
      <c r="E7" s="144">
        <f t="array" ref="E7">TRANSPOSE(Page1!D12:F12)</f>
        <v>0</v>
      </c>
      <c r="F7" s="145" t="e">
        <f t="array" ref="F7">TRANSPOSE(Page3!G13)</f>
        <v>#DIV/0!</v>
      </c>
      <c r="G7" s="145" t="e">
        <f t="array" ref="G7">TRANSPOSE(Page2!G13)</f>
        <v>#DIV/0!</v>
      </c>
      <c r="H7" s="146" t="e">
        <f t="array" ref="H7">TRANSPOSE(Page3!K13)</f>
        <v>#DIV/0!</v>
      </c>
      <c r="I7" s="146" t="e">
        <f t="array" ref="I7">TRANSPOSE(Page2!K13)</f>
        <v>#DIV/0!</v>
      </c>
      <c r="J7" s="146" t="e">
        <f t="array" ref="J7">TRANSPOSE(Page2!O13)</f>
        <v>#DIV/0!</v>
      </c>
      <c r="K7" s="147">
        <f t="array" ref="K7">TRANSPOSE(Page1!G12:I12)</f>
        <v>0</v>
      </c>
      <c r="L7" s="146" t="e">
        <f t="array" ref="L7">TRANSPOSE(Page3!O13)</f>
        <v>#DIV/0!</v>
      </c>
      <c r="M7" s="149">
        <f>M3</f>
        <v>0</v>
      </c>
      <c r="N7" s="145">
        <f>[1]Sheet2!D149</f>
        <v>0</v>
      </c>
      <c r="O7" s="149">
        <f t="shared" ref="O7" si="3">O3</f>
        <v>0</v>
      </c>
    </row>
    <row r="8" spans="1:15">
      <c r="A8" s="141"/>
      <c r="B8" s="142">
        <f t="array" ref="B8">TRANSPOSE(Page1!C13)</f>
        <v>0</v>
      </c>
      <c r="D8" s="144">
        <f t="array" ref="D8">TRANSPOSE(Page4!J14:K43)</f>
        <v>0</v>
      </c>
      <c r="E8" s="144">
        <f t="array" ref="E8">TRANSPOSE(Page1!D13:F13)</f>
        <v>0</v>
      </c>
      <c r="F8" s="145" t="e">
        <f t="array" ref="F8">TRANSPOSE(Page3!G14)</f>
        <v>#DIV/0!</v>
      </c>
      <c r="G8" s="145" t="e">
        <f t="array" ref="G8">TRANSPOSE(Page2!G14)</f>
        <v>#DIV/0!</v>
      </c>
      <c r="H8" s="146" t="e">
        <f t="array" ref="H8">TRANSPOSE(Page3!K14)</f>
        <v>#DIV/0!</v>
      </c>
      <c r="I8" s="146" t="e">
        <f t="array" ref="I8">TRANSPOSE(Page2!K14)</f>
        <v>#DIV/0!</v>
      </c>
      <c r="J8" s="146" t="e">
        <f t="array" ref="J8">TRANSPOSE(Page2!O14)</f>
        <v>#DIV/0!</v>
      </c>
      <c r="K8" s="147">
        <f t="array" ref="K8">TRANSPOSE(Page1!G13:I13)</f>
        <v>0</v>
      </c>
      <c r="L8" s="146" t="e">
        <f t="array" ref="L8">TRANSPOSE(Page3!O14)</f>
        <v>#DIV/0!</v>
      </c>
      <c r="M8" s="149">
        <f>M3</f>
        <v>0</v>
      </c>
      <c r="N8" s="145">
        <f>[1]Sheet2!D150</f>
        <v>0</v>
      </c>
      <c r="O8" s="149">
        <f t="shared" ref="O8" si="4">O3</f>
        <v>0</v>
      </c>
    </row>
    <row r="9" spans="1:15">
      <c r="A9" s="141"/>
      <c r="B9" s="142">
        <f t="array" ref="B9">TRANSPOSE(Page1!C14)</f>
        <v>0</v>
      </c>
      <c r="D9" s="144">
        <f t="array" ref="D9">TRANSPOSE(Page4!J15:K44)</f>
        <v>0</v>
      </c>
      <c r="E9" s="144">
        <f t="array" ref="E9">TRANSPOSE(Page1!D14:F14)</f>
        <v>0</v>
      </c>
      <c r="F9" s="145" t="e">
        <f t="array" ref="F9">TRANSPOSE(Page3!G15)</f>
        <v>#DIV/0!</v>
      </c>
      <c r="G9" s="145" t="e">
        <f t="array" ref="G9">TRANSPOSE(Page2!G15)</f>
        <v>#DIV/0!</v>
      </c>
      <c r="H9" s="146" t="e">
        <f t="array" ref="H9">TRANSPOSE(Page3!K15)</f>
        <v>#DIV/0!</v>
      </c>
      <c r="I9" s="146" t="e">
        <f t="array" ref="I9">TRANSPOSE(Page2!K15)</f>
        <v>#DIV/0!</v>
      </c>
      <c r="J9" s="146" t="e">
        <f t="array" ref="J9">TRANSPOSE(Page2!O15)</f>
        <v>#DIV/0!</v>
      </c>
      <c r="K9" s="147">
        <f t="array" ref="K9">TRANSPOSE(Page1!G14:I14)</f>
        <v>0</v>
      </c>
      <c r="L9" s="146" t="e">
        <f t="array" ref="L9">TRANSPOSE(Page3!O15)</f>
        <v>#DIV/0!</v>
      </c>
      <c r="M9" s="149">
        <f>M3</f>
        <v>0</v>
      </c>
      <c r="N9" s="145">
        <f>[1]Sheet2!D151</f>
        <v>0</v>
      </c>
      <c r="O9" s="149">
        <f t="shared" ref="O9" si="5">O3</f>
        <v>0</v>
      </c>
    </row>
    <row r="10" spans="1:15">
      <c r="A10" s="141"/>
      <c r="B10" s="142">
        <f t="array" ref="B10">TRANSPOSE(Page1!C15)</f>
        <v>0</v>
      </c>
      <c r="D10" s="144">
        <f t="array" ref="D10">TRANSPOSE(Page4!J16:K45)</f>
        <v>0</v>
      </c>
      <c r="E10" s="144">
        <f t="array" ref="E10">TRANSPOSE(Page1!D15:F15)</f>
        <v>0</v>
      </c>
      <c r="F10" s="145" t="e">
        <f t="array" ref="F10">TRANSPOSE(Page3!G16)</f>
        <v>#DIV/0!</v>
      </c>
      <c r="G10" s="145" t="e">
        <f t="array" ref="G10">TRANSPOSE(Page2!G16)</f>
        <v>#DIV/0!</v>
      </c>
      <c r="H10" s="146" t="e">
        <f t="array" ref="H10">TRANSPOSE(Page3!K16)</f>
        <v>#DIV/0!</v>
      </c>
      <c r="I10" s="146" t="e">
        <f t="array" ref="I10">TRANSPOSE(Page2!K16)</f>
        <v>#DIV/0!</v>
      </c>
      <c r="J10" s="146" t="e">
        <f t="array" ref="J10">TRANSPOSE(Page2!O16)</f>
        <v>#DIV/0!</v>
      </c>
      <c r="K10" s="147">
        <f t="array" ref="K10">TRANSPOSE(Page1!G15:I15)</f>
        <v>0</v>
      </c>
      <c r="L10" s="146" t="e">
        <f t="array" ref="L10">TRANSPOSE(Page3!O16)</f>
        <v>#DIV/0!</v>
      </c>
      <c r="M10" s="149">
        <f>M3</f>
        <v>0</v>
      </c>
      <c r="N10" s="145">
        <f>[1]Sheet2!D152</f>
        <v>0</v>
      </c>
      <c r="O10" s="149">
        <f t="shared" ref="O10" si="6">O3</f>
        <v>0</v>
      </c>
    </row>
    <row r="11" spans="1:15">
      <c r="A11" s="141"/>
      <c r="B11" s="142">
        <f t="array" ref="B11">TRANSPOSE(Page1!C16)</f>
        <v>0</v>
      </c>
      <c r="D11" s="144">
        <f t="array" ref="D11">TRANSPOSE(Page4!J17:K46)</f>
        <v>0</v>
      </c>
      <c r="E11" s="144">
        <f t="array" ref="E11">TRANSPOSE(Page1!D16:F16)</f>
        <v>0</v>
      </c>
      <c r="F11" s="145" t="e">
        <f t="array" ref="F11">TRANSPOSE(Page3!G17)</f>
        <v>#DIV/0!</v>
      </c>
      <c r="G11" s="145" t="e">
        <f t="array" ref="G11">TRANSPOSE(Page2!G17)</f>
        <v>#DIV/0!</v>
      </c>
      <c r="H11" s="146" t="e">
        <f t="array" ref="H11">TRANSPOSE(Page3!K17)</f>
        <v>#DIV/0!</v>
      </c>
      <c r="I11" s="146" t="e">
        <f t="array" ref="I11">TRANSPOSE(Page2!K17)</f>
        <v>#DIV/0!</v>
      </c>
      <c r="J11" s="146" t="e">
        <f t="array" ref="J11">TRANSPOSE(Page2!O17)</f>
        <v>#DIV/0!</v>
      </c>
      <c r="K11" s="147">
        <f t="array" ref="K11">TRANSPOSE(Page1!G16:I16)</f>
        <v>0</v>
      </c>
      <c r="L11" s="146" t="e">
        <f t="array" ref="L11">TRANSPOSE(Page3!O17)</f>
        <v>#DIV/0!</v>
      </c>
      <c r="M11" s="149">
        <f>M3</f>
        <v>0</v>
      </c>
      <c r="N11" s="145">
        <f>[1]Sheet2!D153</f>
        <v>0</v>
      </c>
      <c r="O11" s="149">
        <f t="shared" ref="O11" si="7">O3</f>
        <v>0</v>
      </c>
    </row>
    <row r="12" spans="1:15">
      <c r="A12" s="141"/>
      <c r="B12" s="142">
        <f t="array" ref="B12">TRANSPOSE(Page1!C17)</f>
        <v>0</v>
      </c>
      <c r="D12" s="144">
        <f t="array" ref="D12">TRANSPOSE(Page4!J18:K47)</f>
        <v>0</v>
      </c>
      <c r="E12" s="144">
        <f t="array" ref="E12">TRANSPOSE(Page1!D17:F17)</f>
        <v>0</v>
      </c>
      <c r="F12" s="145" t="e">
        <f t="array" ref="F12">TRANSPOSE(Page3!G18)</f>
        <v>#DIV/0!</v>
      </c>
      <c r="G12" s="145" t="e">
        <f t="array" ref="G12">TRANSPOSE(Page2!G18)</f>
        <v>#DIV/0!</v>
      </c>
      <c r="H12" s="146" t="e">
        <f t="array" ref="H12">TRANSPOSE(Page3!K18)</f>
        <v>#DIV/0!</v>
      </c>
      <c r="I12" s="146" t="e">
        <f t="array" ref="I12">TRANSPOSE(Page2!K18)</f>
        <v>#DIV/0!</v>
      </c>
      <c r="J12" s="146" t="e">
        <f t="array" ref="J12">TRANSPOSE(Page2!O18)</f>
        <v>#DIV/0!</v>
      </c>
      <c r="K12" s="147">
        <f t="array" ref="K12">TRANSPOSE(Page1!G17:I17)</f>
        <v>0</v>
      </c>
      <c r="L12" s="146" t="e">
        <f t="array" ref="L12">TRANSPOSE(Page3!O18)</f>
        <v>#DIV/0!</v>
      </c>
      <c r="M12" s="149">
        <f>M3</f>
        <v>0</v>
      </c>
      <c r="N12" s="145">
        <f>[1]Sheet2!D154</f>
        <v>0</v>
      </c>
      <c r="O12" s="149">
        <f t="shared" ref="O12" si="8">O3</f>
        <v>0</v>
      </c>
    </row>
    <row r="13" spans="1:15">
      <c r="A13" s="141"/>
      <c r="B13" s="142">
        <f t="array" ref="B13">TRANSPOSE(Page1!C18)</f>
        <v>0</v>
      </c>
      <c r="D13" s="144">
        <f t="array" ref="D13">TRANSPOSE(Page4!J19:K48)</f>
        <v>0</v>
      </c>
      <c r="E13" s="144">
        <f t="array" ref="E13">TRANSPOSE(Page1!D18:F18)</f>
        <v>0</v>
      </c>
      <c r="F13" s="145" t="e">
        <f t="array" ref="F13">TRANSPOSE(Page3!G19)</f>
        <v>#DIV/0!</v>
      </c>
      <c r="G13" s="145" t="e">
        <f t="array" ref="G13">TRANSPOSE(Page2!G19)</f>
        <v>#DIV/0!</v>
      </c>
      <c r="H13" s="146" t="e">
        <f t="array" ref="H13">TRANSPOSE(Page3!K19)</f>
        <v>#DIV/0!</v>
      </c>
      <c r="I13" s="146" t="e">
        <f t="array" ref="I13">TRANSPOSE(Page2!K19)</f>
        <v>#DIV/0!</v>
      </c>
      <c r="J13" s="146" t="e">
        <f t="array" ref="J13">TRANSPOSE(Page2!O19)</f>
        <v>#DIV/0!</v>
      </c>
      <c r="K13" s="147">
        <f t="array" ref="K13">TRANSPOSE(Page1!G18:I18)</f>
        <v>0</v>
      </c>
      <c r="L13" s="146" t="e">
        <f t="array" ref="L13">TRANSPOSE(Page3!O19)</f>
        <v>#DIV/0!</v>
      </c>
      <c r="M13" s="149">
        <f>M3</f>
        <v>0</v>
      </c>
      <c r="N13" s="145">
        <f>[1]Sheet2!D155</f>
        <v>0</v>
      </c>
      <c r="O13" s="149">
        <f t="shared" ref="O13" si="9">O3</f>
        <v>0</v>
      </c>
    </row>
    <row r="14" spans="1:15">
      <c r="A14" s="141"/>
      <c r="B14" s="142">
        <f t="array" ref="B14">TRANSPOSE(Page1!C19)</f>
        <v>0</v>
      </c>
      <c r="D14" s="144">
        <f t="array" ref="D14">TRANSPOSE(Page4!J20:K49)</f>
        <v>0</v>
      </c>
      <c r="E14" s="144">
        <f t="array" ref="E14">TRANSPOSE(Page1!D19:F19)</f>
        <v>0</v>
      </c>
      <c r="F14" s="145" t="e">
        <f t="array" ref="F14">TRANSPOSE(Page3!G20)</f>
        <v>#DIV/0!</v>
      </c>
      <c r="G14" s="145" t="e">
        <f t="array" ref="G14">TRANSPOSE(Page2!G20)</f>
        <v>#DIV/0!</v>
      </c>
      <c r="H14" s="146" t="e">
        <f t="array" ref="H14">TRANSPOSE(Page3!K20)</f>
        <v>#DIV/0!</v>
      </c>
      <c r="I14" s="146" t="e">
        <f t="array" ref="I14">TRANSPOSE(Page2!K20)</f>
        <v>#DIV/0!</v>
      </c>
      <c r="J14" s="146" t="e">
        <f t="array" ref="J14">TRANSPOSE(Page2!O20)</f>
        <v>#DIV/0!</v>
      </c>
      <c r="K14" s="147">
        <f t="array" ref="K14">TRANSPOSE(Page1!G19:I19)</f>
        <v>0</v>
      </c>
      <c r="L14" s="146" t="e">
        <f t="array" ref="L14">TRANSPOSE(Page3!O20)</f>
        <v>#DIV/0!</v>
      </c>
      <c r="M14" s="149">
        <f>M3</f>
        <v>0</v>
      </c>
      <c r="N14" s="145">
        <f>[1]Sheet2!D156</f>
        <v>0</v>
      </c>
      <c r="O14" s="149">
        <f t="shared" ref="O14" si="10">O3</f>
        <v>0</v>
      </c>
    </row>
    <row r="15" spans="1:15">
      <c r="A15" s="141"/>
      <c r="B15" s="142">
        <f t="array" ref="B15">TRANSPOSE(Page1!C20)</f>
        <v>0</v>
      </c>
      <c r="D15" s="144">
        <f t="array" ref="D15">TRANSPOSE(Page4!J21:K50)</f>
        <v>0</v>
      </c>
      <c r="E15" s="144">
        <f t="array" ref="E15">TRANSPOSE(Page1!D20:F20)</f>
        <v>0</v>
      </c>
      <c r="F15" s="145" t="e">
        <f t="array" ref="F15">TRANSPOSE(Page3!G21)</f>
        <v>#DIV/0!</v>
      </c>
      <c r="G15" s="145" t="e">
        <f t="array" ref="G15">TRANSPOSE(Page2!G21)</f>
        <v>#DIV/0!</v>
      </c>
      <c r="H15" s="146" t="e">
        <f t="array" ref="H15">TRANSPOSE(Page3!K21)</f>
        <v>#DIV/0!</v>
      </c>
      <c r="I15" s="146" t="e">
        <f t="array" ref="I15">TRANSPOSE(Page2!K21)</f>
        <v>#DIV/0!</v>
      </c>
      <c r="J15" s="146" t="e">
        <f t="array" ref="J15">TRANSPOSE(Page2!O21)</f>
        <v>#DIV/0!</v>
      </c>
      <c r="K15" s="147">
        <f t="array" ref="K15">TRANSPOSE(Page1!G20:I20)</f>
        <v>0</v>
      </c>
      <c r="L15" s="146" t="e">
        <f t="array" ref="L15">TRANSPOSE(Page3!O21)</f>
        <v>#DIV/0!</v>
      </c>
      <c r="M15" s="149">
        <f>M3</f>
        <v>0</v>
      </c>
      <c r="N15" s="145">
        <f>[1]Sheet2!D157</f>
        <v>0</v>
      </c>
      <c r="O15" s="149">
        <f t="shared" ref="O15" si="11">O3</f>
        <v>0</v>
      </c>
    </row>
    <row r="16" spans="1:15">
      <c r="A16" s="141"/>
      <c r="B16" s="142">
        <f t="array" ref="B16">TRANSPOSE(Page1!C21)</f>
        <v>0</v>
      </c>
      <c r="D16" s="144">
        <f t="array" ref="D16">TRANSPOSE(Page4!J22:K51)</f>
        <v>0</v>
      </c>
      <c r="E16" s="144">
        <f t="array" ref="E16">TRANSPOSE(Page1!D21:F21)</f>
        <v>0</v>
      </c>
      <c r="F16" s="145" t="e">
        <f t="array" ref="F16">TRANSPOSE(Page3!G22)</f>
        <v>#DIV/0!</v>
      </c>
      <c r="G16" s="145" t="e">
        <f t="array" ref="G16">TRANSPOSE(Page2!G22)</f>
        <v>#DIV/0!</v>
      </c>
      <c r="H16" s="146" t="e">
        <f t="array" ref="H16">TRANSPOSE(Page3!K22)</f>
        <v>#DIV/0!</v>
      </c>
      <c r="I16" s="146" t="e">
        <f t="array" ref="I16">TRANSPOSE(Page2!K22)</f>
        <v>#DIV/0!</v>
      </c>
      <c r="J16" s="146" t="e">
        <f t="array" ref="J16">TRANSPOSE(Page2!O22)</f>
        <v>#DIV/0!</v>
      </c>
      <c r="K16" s="147">
        <f t="array" ref="K16">TRANSPOSE(Page1!G21:I21)</f>
        <v>0</v>
      </c>
      <c r="L16" s="146" t="e">
        <f t="array" ref="L16">TRANSPOSE(Page3!O22)</f>
        <v>#DIV/0!</v>
      </c>
      <c r="M16" s="149">
        <f>M3</f>
        <v>0</v>
      </c>
      <c r="N16" s="145">
        <f>[1]Sheet2!D158</f>
        <v>0</v>
      </c>
      <c r="O16" s="149">
        <f t="shared" ref="O16" si="12">O3</f>
        <v>0</v>
      </c>
    </row>
    <row r="17" spans="1:15">
      <c r="A17" s="141"/>
      <c r="B17" s="142">
        <f t="array" ref="B17">TRANSPOSE(Page1!C22)</f>
        <v>0</v>
      </c>
      <c r="D17" s="144">
        <f t="array" ref="D17">TRANSPOSE(Page4!J23:K52)</f>
        <v>0</v>
      </c>
      <c r="E17" s="144">
        <f t="array" ref="E17">TRANSPOSE(Page1!D22:F22)</f>
        <v>0</v>
      </c>
      <c r="F17" s="145" t="e">
        <f t="array" ref="F17">TRANSPOSE(Page3!G23)</f>
        <v>#DIV/0!</v>
      </c>
      <c r="G17" s="145" t="e">
        <f t="array" ref="G17">TRANSPOSE(Page2!G23)</f>
        <v>#DIV/0!</v>
      </c>
      <c r="H17" s="146" t="e">
        <f t="array" ref="H17">TRANSPOSE(Page3!K23)</f>
        <v>#DIV/0!</v>
      </c>
      <c r="I17" s="146" t="e">
        <f t="array" ref="I17">TRANSPOSE(Page2!K23)</f>
        <v>#DIV/0!</v>
      </c>
      <c r="J17" s="146" t="e">
        <f t="array" ref="J17">TRANSPOSE(Page2!O23)</f>
        <v>#DIV/0!</v>
      </c>
      <c r="K17" s="147">
        <f t="array" ref="K17">TRANSPOSE(Page1!G22:I22)</f>
        <v>0</v>
      </c>
      <c r="L17" s="146" t="e">
        <f t="array" ref="L17">TRANSPOSE(Page3!O23)</f>
        <v>#DIV/0!</v>
      </c>
      <c r="M17" s="149">
        <f>M3</f>
        <v>0</v>
      </c>
      <c r="N17" s="145">
        <f>[1]Sheet2!D159</f>
        <v>0</v>
      </c>
      <c r="O17" s="149">
        <f t="shared" ref="O17" si="13">O3</f>
        <v>0</v>
      </c>
    </row>
    <row r="18" spans="1:15">
      <c r="A18" s="141"/>
      <c r="B18" s="142">
        <f t="array" ref="B18">TRANSPOSE(Page1!C23)</f>
        <v>0</v>
      </c>
      <c r="D18" s="144">
        <f t="array" ref="D18">TRANSPOSE(Page4!J24:K53)</f>
        <v>0</v>
      </c>
      <c r="E18" s="144">
        <f t="array" ref="E18">TRANSPOSE(Page1!D23:F23)</f>
        <v>0</v>
      </c>
      <c r="F18" s="145" t="e">
        <f t="array" ref="F18">TRANSPOSE(Page3!G24)</f>
        <v>#DIV/0!</v>
      </c>
      <c r="G18" s="145" t="e">
        <f t="array" ref="G18">TRANSPOSE(Page2!G24)</f>
        <v>#DIV/0!</v>
      </c>
      <c r="H18" s="146" t="e">
        <f t="array" ref="H18">TRANSPOSE(Page3!K24)</f>
        <v>#DIV/0!</v>
      </c>
      <c r="I18" s="146" t="e">
        <f t="array" ref="I18">TRANSPOSE(Page2!K24)</f>
        <v>#DIV/0!</v>
      </c>
      <c r="J18" s="146" t="e">
        <f t="array" ref="J18">TRANSPOSE(Page2!O24)</f>
        <v>#DIV/0!</v>
      </c>
      <c r="K18" s="147">
        <f t="array" ref="K18">TRANSPOSE(Page1!G23:I23)</f>
        <v>0</v>
      </c>
      <c r="L18" s="146" t="e">
        <f t="array" ref="L18">TRANSPOSE(Page3!O24)</f>
        <v>#DIV/0!</v>
      </c>
      <c r="M18" s="149">
        <f>M3</f>
        <v>0</v>
      </c>
      <c r="N18" s="145">
        <f>[1]Sheet2!D160</f>
        <v>0</v>
      </c>
      <c r="O18" s="149">
        <f t="shared" ref="O18" si="14">O3</f>
        <v>0</v>
      </c>
    </row>
    <row r="19" spans="1:15">
      <c r="A19" s="141"/>
      <c r="B19" s="142">
        <f t="array" ref="B19">TRANSPOSE(Page1!C24)</f>
        <v>0</v>
      </c>
      <c r="D19" s="144">
        <f t="array" ref="D19">TRANSPOSE(Page4!J25:K54)</f>
        <v>0</v>
      </c>
      <c r="E19" s="144">
        <f t="array" ref="E19">TRANSPOSE(Page1!D24:F24)</f>
        <v>0</v>
      </c>
      <c r="F19" s="145" t="e">
        <f t="array" ref="F19">TRANSPOSE(Page3!G25)</f>
        <v>#DIV/0!</v>
      </c>
      <c r="G19" s="145" t="e">
        <f t="array" ref="G19">TRANSPOSE(Page2!G25)</f>
        <v>#DIV/0!</v>
      </c>
      <c r="H19" s="146" t="e">
        <f t="array" ref="H19">TRANSPOSE(Page3!K25)</f>
        <v>#DIV/0!</v>
      </c>
      <c r="I19" s="146" t="e">
        <f t="array" ref="I19">TRANSPOSE(Page2!K25)</f>
        <v>#DIV/0!</v>
      </c>
      <c r="J19" s="146" t="e">
        <f t="array" ref="J19">TRANSPOSE(Page2!O25)</f>
        <v>#DIV/0!</v>
      </c>
      <c r="K19" s="147">
        <f t="array" ref="K19">TRANSPOSE(Page1!G24:I24)</f>
        <v>0</v>
      </c>
      <c r="L19" s="146" t="e">
        <f t="array" ref="L19">TRANSPOSE(Page3!O25)</f>
        <v>#DIV/0!</v>
      </c>
      <c r="M19" s="149">
        <f>M3</f>
        <v>0</v>
      </c>
      <c r="N19" s="145">
        <f>[1]Sheet2!D161</f>
        <v>0</v>
      </c>
      <c r="O19" s="149">
        <f t="shared" ref="O19" si="15">O3</f>
        <v>0</v>
      </c>
    </row>
    <row r="20" spans="1:15">
      <c r="A20" s="141"/>
      <c r="B20" s="142">
        <f t="array" ref="B20">TRANSPOSE(Page1!C25)</f>
        <v>0</v>
      </c>
      <c r="D20" s="144">
        <f t="array" ref="D20">TRANSPOSE(Page4!J26:K55)</f>
        <v>0</v>
      </c>
      <c r="E20" s="144">
        <f t="array" ref="E20">TRANSPOSE(Page1!D25:F25)</f>
        <v>0</v>
      </c>
      <c r="F20" s="145" t="e">
        <f t="array" ref="F20">TRANSPOSE(Page3!G26)</f>
        <v>#DIV/0!</v>
      </c>
      <c r="G20" s="145" t="e">
        <f t="array" ref="G20">TRANSPOSE(Page2!G26)</f>
        <v>#DIV/0!</v>
      </c>
      <c r="H20" s="146" t="e">
        <f t="array" ref="H20">TRANSPOSE(Page3!K26)</f>
        <v>#DIV/0!</v>
      </c>
      <c r="I20" s="146" t="e">
        <f t="array" ref="I20">TRANSPOSE(Page2!K26)</f>
        <v>#DIV/0!</v>
      </c>
      <c r="J20" s="146" t="e">
        <f t="array" ref="J20">TRANSPOSE(Page2!O26)</f>
        <v>#DIV/0!</v>
      </c>
      <c r="K20" s="147">
        <f t="array" ref="K20">TRANSPOSE(Page1!G25:I25)</f>
        <v>0</v>
      </c>
      <c r="L20" s="146" t="e">
        <f t="array" ref="L20">TRANSPOSE(Page3!O26)</f>
        <v>#DIV/0!</v>
      </c>
      <c r="M20" s="149">
        <f>M3</f>
        <v>0</v>
      </c>
      <c r="N20" s="145">
        <f>[1]Sheet2!D162</f>
        <v>0</v>
      </c>
      <c r="O20" s="149">
        <f t="shared" ref="O20" si="16">O3</f>
        <v>0</v>
      </c>
    </row>
    <row r="21" spans="1:15">
      <c r="A21" s="141"/>
      <c r="B21" s="142">
        <f t="array" ref="B21">TRANSPOSE(Page1!C26)</f>
        <v>0</v>
      </c>
      <c r="D21" s="144">
        <f t="array" ref="D21">TRANSPOSE(Page4!J27:K56)</f>
        <v>0</v>
      </c>
      <c r="E21" s="144">
        <f t="array" ref="E21">TRANSPOSE(Page1!D26:F26)</f>
        <v>0</v>
      </c>
      <c r="F21" s="145" t="e">
        <f t="array" ref="F21">TRANSPOSE(Page3!G27)</f>
        <v>#DIV/0!</v>
      </c>
      <c r="G21" s="145" t="e">
        <f t="array" ref="G21">TRANSPOSE(Page2!G27)</f>
        <v>#DIV/0!</v>
      </c>
      <c r="H21" s="146" t="e">
        <f t="array" ref="H21">TRANSPOSE(Page3!K27)</f>
        <v>#DIV/0!</v>
      </c>
      <c r="I21" s="146" t="e">
        <f t="array" ref="I21">TRANSPOSE(Page2!K27)</f>
        <v>#DIV/0!</v>
      </c>
      <c r="J21" s="146" t="e">
        <f t="array" ref="J21">TRANSPOSE(Page2!O27)</f>
        <v>#DIV/0!</v>
      </c>
      <c r="K21" s="147">
        <f t="array" ref="K21">TRANSPOSE(Page1!G26:I26)</f>
        <v>0</v>
      </c>
      <c r="L21" s="146" t="e">
        <f t="array" ref="L21">TRANSPOSE(Page3!O27)</f>
        <v>#DIV/0!</v>
      </c>
      <c r="M21" s="149">
        <f>M3</f>
        <v>0</v>
      </c>
      <c r="N21" s="145">
        <f>[1]Sheet2!D163</f>
        <v>0</v>
      </c>
      <c r="O21" s="149">
        <f t="shared" ref="O21" si="17">O3</f>
        <v>0</v>
      </c>
    </row>
    <row r="22" spans="1:15">
      <c r="A22" s="141"/>
      <c r="B22" s="142">
        <f t="array" ref="B22">TRANSPOSE(Page1!C27)</f>
        <v>0</v>
      </c>
      <c r="D22" s="144">
        <f t="array" ref="D22">TRANSPOSE(Page4!J28:K57)</f>
        <v>0</v>
      </c>
      <c r="E22" s="144">
        <f t="array" ref="E22">TRANSPOSE(Page1!D27:F27)</f>
        <v>0</v>
      </c>
      <c r="F22" s="145" t="e">
        <f t="array" ref="F22">TRANSPOSE(Page3!G28)</f>
        <v>#DIV/0!</v>
      </c>
      <c r="G22" s="145" t="e">
        <f t="array" ref="G22">TRANSPOSE(Page2!G28)</f>
        <v>#DIV/0!</v>
      </c>
      <c r="H22" s="146" t="e">
        <f t="array" ref="H22">TRANSPOSE(Page3!K28)</f>
        <v>#DIV/0!</v>
      </c>
      <c r="I22" s="146" t="e">
        <f t="array" ref="I22">TRANSPOSE(Page2!K28)</f>
        <v>#DIV/0!</v>
      </c>
      <c r="J22" s="146" t="e">
        <f t="array" ref="J22">TRANSPOSE(Page2!O28)</f>
        <v>#DIV/0!</v>
      </c>
      <c r="K22" s="147">
        <f t="array" ref="K22">TRANSPOSE(Page1!G27:I27)</f>
        <v>0</v>
      </c>
      <c r="L22" s="146" t="e">
        <f t="array" ref="L22">TRANSPOSE(Page3!O28)</f>
        <v>#DIV/0!</v>
      </c>
      <c r="M22" s="149">
        <f>M3</f>
        <v>0</v>
      </c>
      <c r="N22" s="145">
        <f>[1]Sheet2!D164</f>
        <v>0</v>
      </c>
      <c r="O22" s="149">
        <f t="shared" ref="O22" si="18">O3</f>
        <v>0</v>
      </c>
    </row>
    <row r="23" spans="1:15">
      <c r="A23" s="141"/>
      <c r="B23" s="142">
        <f t="array" ref="B23">TRANSPOSE(Page1!C28)</f>
        <v>0</v>
      </c>
      <c r="D23" s="144">
        <f t="array" ref="D23">TRANSPOSE(Page4!J29:K58)</f>
        <v>0</v>
      </c>
      <c r="E23" s="144">
        <f t="array" ref="E23">TRANSPOSE(Page1!D28:F28)</f>
        <v>0</v>
      </c>
      <c r="F23" s="145" t="e">
        <f t="array" ref="F23">TRANSPOSE(Page3!G29)</f>
        <v>#DIV/0!</v>
      </c>
      <c r="G23" s="145" t="e">
        <f t="array" ref="G23">TRANSPOSE(Page2!G29)</f>
        <v>#DIV/0!</v>
      </c>
      <c r="H23" s="146" t="e">
        <f t="array" ref="H23">TRANSPOSE(Page3!K29)</f>
        <v>#DIV/0!</v>
      </c>
      <c r="I23" s="146" t="e">
        <f t="array" ref="I23">TRANSPOSE(Page2!K29)</f>
        <v>#DIV/0!</v>
      </c>
      <c r="J23" s="146" t="e">
        <f t="array" ref="J23">TRANSPOSE(Page2!O29)</f>
        <v>#DIV/0!</v>
      </c>
      <c r="K23" s="147">
        <f t="array" ref="K23">TRANSPOSE(Page1!G28:I28)</f>
        <v>0</v>
      </c>
      <c r="L23" s="146" t="e">
        <f t="array" ref="L23">TRANSPOSE(Page3!O29)</f>
        <v>#DIV/0!</v>
      </c>
      <c r="M23" s="149">
        <f>M3</f>
        <v>0</v>
      </c>
      <c r="N23" s="145">
        <f>[1]Sheet2!D165</f>
        <v>0</v>
      </c>
      <c r="O23" s="149">
        <f t="shared" ref="O23" si="19">O3</f>
        <v>0</v>
      </c>
    </row>
    <row r="24" spans="1:15">
      <c r="A24" s="141"/>
      <c r="B24" s="142">
        <f t="array" ref="B24">TRANSPOSE(Page1!C29)</f>
        <v>0</v>
      </c>
      <c r="D24" s="144">
        <f t="array" ref="D24">TRANSPOSE(Page4!J30:K59)</f>
        <v>0</v>
      </c>
      <c r="E24" s="144">
        <f t="array" ref="E24">TRANSPOSE(Page1!D29:F29)</f>
        <v>0</v>
      </c>
      <c r="F24" s="145" t="e">
        <f t="array" ref="F24">TRANSPOSE(Page3!G30)</f>
        <v>#DIV/0!</v>
      </c>
      <c r="G24" s="145" t="e">
        <f t="array" ref="G24">TRANSPOSE(Page2!G30)</f>
        <v>#DIV/0!</v>
      </c>
      <c r="H24" s="146" t="e">
        <f t="array" ref="H24">TRANSPOSE(Page3!K30)</f>
        <v>#DIV/0!</v>
      </c>
      <c r="I24" s="146" t="e">
        <f t="array" ref="I24">TRANSPOSE(Page2!K30)</f>
        <v>#DIV/0!</v>
      </c>
      <c r="J24" s="146" t="e">
        <f t="array" ref="J24">TRANSPOSE(Page2!O30)</f>
        <v>#DIV/0!</v>
      </c>
      <c r="K24" s="147">
        <f t="array" ref="K24">TRANSPOSE(Page1!G29:I29)</f>
        <v>0</v>
      </c>
      <c r="L24" s="146" t="e">
        <f t="array" ref="L24">TRANSPOSE(Page3!O30)</f>
        <v>#DIV/0!</v>
      </c>
      <c r="M24" s="149">
        <f>M3</f>
        <v>0</v>
      </c>
      <c r="N24" s="145">
        <f>[1]Sheet2!D166</f>
        <v>0</v>
      </c>
      <c r="O24" s="149">
        <f t="shared" ref="O24" si="20">O3</f>
        <v>0</v>
      </c>
    </row>
    <row r="25" spans="1:15">
      <c r="A25" s="141"/>
      <c r="B25" s="142">
        <f t="array" ref="B25">TRANSPOSE(Page1!C30)</f>
        <v>0</v>
      </c>
      <c r="D25" s="144">
        <f t="array" ref="D25">TRANSPOSE(Page4!J31:K60)</f>
        <v>0</v>
      </c>
      <c r="E25" s="144">
        <f t="array" ref="E25">TRANSPOSE(Page1!D30:F30)</f>
        <v>0</v>
      </c>
      <c r="F25" s="145" t="e">
        <f t="array" ref="F25">TRANSPOSE(Page3!G31)</f>
        <v>#DIV/0!</v>
      </c>
      <c r="G25" s="145" t="e">
        <f t="array" ref="G25">TRANSPOSE(Page2!G31)</f>
        <v>#DIV/0!</v>
      </c>
      <c r="H25" s="146" t="e">
        <f t="array" ref="H25">TRANSPOSE(Page3!K31)</f>
        <v>#DIV/0!</v>
      </c>
      <c r="I25" s="146" t="e">
        <f t="array" ref="I25">TRANSPOSE(Page2!K31)</f>
        <v>#DIV/0!</v>
      </c>
      <c r="J25" s="146" t="e">
        <f t="array" ref="J25">TRANSPOSE(Page2!O31)</f>
        <v>#DIV/0!</v>
      </c>
      <c r="K25" s="147">
        <f t="array" ref="K25">TRANSPOSE(Page1!G30:I30)</f>
        <v>0</v>
      </c>
      <c r="L25" s="146" t="e">
        <f t="array" ref="L25">TRANSPOSE(Page3!O31)</f>
        <v>#DIV/0!</v>
      </c>
      <c r="M25" s="149">
        <f>M3</f>
        <v>0</v>
      </c>
      <c r="N25" s="145">
        <f>[1]Sheet2!D167</f>
        <v>0</v>
      </c>
      <c r="O25" s="149">
        <f t="shared" ref="O25" si="21">O3</f>
        <v>0</v>
      </c>
    </row>
    <row r="26" spans="1:15">
      <c r="A26" s="141"/>
      <c r="B26" s="142">
        <f t="array" ref="B26">TRANSPOSE(Page1!C31)</f>
        <v>0</v>
      </c>
      <c r="D26" s="144">
        <f t="array" ref="D26">TRANSPOSE(Page4!J32:K61)</f>
        <v>0</v>
      </c>
      <c r="E26" s="144">
        <f t="array" ref="E26">TRANSPOSE(Page1!D31:F31)</f>
        <v>0</v>
      </c>
      <c r="F26" s="145" t="e">
        <f t="array" ref="F26">TRANSPOSE(Page3!G32)</f>
        <v>#DIV/0!</v>
      </c>
      <c r="G26" s="145" t="e">
        <f t="array" ref="G26">TRANSPOSE(Page2!G32)</f>
        <v>#DIV/0!</v>
      </c>
      <c r="H26" s="146" t="e">
        <f t="array" ref="H26">TRANSPOSE(Page3!K32)</f>
        <v>#DIV/0!</v>
      </c>
      <c r="I26" s="146" t="e">
        <f t="array" ref="I26">TRANSPOSE(Page2!K32)</f>
        <v>#DIV/0!</v>
      </c>
      <c r="J26" s="146" t="e">
        <f t="array" ref="J26">TRANSPOSE(Page2!O32)</f>
        <v>#DIV/0!</v>
      </c>
      <c r="K26" s="147">
        <f t="array" ref="K26">TRANSPOSE(Page1!G31:I31)</f>
        <v>0</v>
      </c>
      <c r="L26" s="146" t="e">
        <f t="array" ref="L26">TRANSPOSE(Page3!O32)</f>
        <v>#DIV/0!</v>
      </c>
      <c r="M26" s="149">
        <f>M3</f>
        <v>0</v>
      </c>
      <c r="N26" s="145">
        <f>[1]Sheet2!D168</f>
        <v>0</v>
      </c>
      <c r="O26" s="149">
        <f t="shared" ref="O26" si="22">O3</f>
        <v>0</v>
      </c>
    </row>
    <row r="27" spans="1:15">
      <c r="A27" s="141"/>
      <c r="B27" s="142">
        <f t="array" ref="B27">TRANSPOSE(Page1!C32)</f>
        <v>0</v>
      </c>
      <c r="D27" s="144">
        <f t="array" ref="D27">TRANSPOSE(Page4!J33:K62)</f>
        <v>0</v>
      </c>
      <c r="E27" s="144">
        <f t="array" ref="E27">TRANSPOSE(Page1!D32:F32)</f>
        <v>0</v>
      </c>
      <c r="F27" s="145" t="e">
        <f t="array" ref="F27">TRANSPOSE(Page3!G33)</f>
        <v>#DIV/0!</v>
      </c>
      <c r="G27" s="145" t="e">
        <f t="array" ref="G27">TRANSPOSE(Page2!G33)</f>
        <v>#DIV/0!</v>
      </c>
      <c r="H27" s="146" t="e">
        <f t="array" ref="H27">TRANSPOSE(Page3!K33)</f>
        <v>#DIV/0!</v>
      </c>
      <c r="I27" s="146" t="e">
        <f t="array" ref="I27">TRANSPOSE(Page2!K33)</f>
        <v>#DIV/0!</v>
      </c>
      <c r="J27" s="146" t="e">
        <f t="array" ref="J27">TRANSPOSE(Page2!O33)</f>
        <v>#DIV/0!</v>
      </c>
      <c r="K27" s="147">
        <f t="array" ref="K27">TRANSPOSE(Page1!G32:I32)</f>
        <v>0</v>
      </c>
      <c r="L27" s="146" t="e">
        <f t="array" ref="L27">TRANSPOSE(Page3!O33)</f>
        <v>#DIV/0!</v>
      </c>
      <c r="M27" s="149">
        <f>M3</f>
        <v>0</v>
      </c>
      <c r="N27" s="145">
        <f>[1]Sheet2!D169</f>
        <v>0</v>
      </c>
      <c r="O27" s="149">
        <f t="shared" ref="O27" si="23">O3</f>
        <v>0</v>
      </c>
    </row>
    <row r="28" spans="1:15">
      <c r="A28" s="141"/>
      <c r="B28" s="142">
        <f t="array" ref="B28">TRANSPOSE(Page1!C33)</f>
        <v>0</v>
      </c>
      <c r="D28" s="144">
        <f t="array" ref="D28">TRANSPOSE(Page4!J34:K63)</f>
        <v>0</v>
      </c>
      <c r="E28" s="144">
        <f t="array" ref="E28">TRANSPOSE(Page1!D33:F33)</f>
        <v>0</v>
      </c>
      <c r="F28" s="145" t="e">
        <f t="array" ref="F28">TRANSPOSE(Page3!G34)</f>
        <v>#DIV/0!</v>
      </c>
      <c r="G28" s="145" t="e">
        <f t="array" ref="G28">TRANSPOSE(Page2!G34)</f>
        <v>#DIV/0!</v>
      </c>
      <c r="H28" s="146" t="e">
        <f t="array" ref="H28">TRANSPOSE(Page3!K34)</f>
        <v>#DIV/0!</v>
      </c>
      <c r="I28" s="146" t="e">
        <f t="array" ref="I28">TRANSPOSE(Page2!K34)</f>
        <v>#DIV/0!</v>
      </c>
      <c r="J28" s="146" t="e">
        <f t="array" ref="J28">TRANSPOSE(Page2!O34)</f>
        <v>#DIV/0!</v>
      </c>
      <c r="K28" s="147">
        <f t="array" ref="K28">TRANSPOSE(Page1!G33:I33)</f>
        <v>0</v>
      </c>
      <c r="L28" s="146" t="e">
        <f t="array" ref="L28">TRANSPOSE(Page3!O34)</f>
        <v>#DIV/0!</v>
      </c>
      <c r="M28" s="149">
        <f>M3</f>
        <v>0</v>
      </c>
      <c r="N28" s="145">
        <f>[1]Sheet2!D170</f>
        <v>0</v>
      </c>
      <c r="O28" s="149">
        <f t="shared" ref="O28" si="24">O3</f>
        <v>0</v>
      </c>
    </row>
    <row r="29" spans="1:15">
      <c r="A29" s="141"/>
      <c r="B29" s="142">
        <f t="array" ref="B29">TRANSPOSE(Page1!C34)</f>
        <v>0</v>
      </c>
      <c r="D29" s="144">
        <f t="array" ref="D29">TRANSPOSE(Page4!J35:K64)</f>
        <v>0</v>
      </c>
      <c r="E29" s="144">
        <f t="array" ref="E29">TRANSPOSE(Page1!D34:F34)</f>
        <v>0</v>
      </c>
      <c r="F29" s="145" t="e">
        <f t="array" ref="F29">TRANSPOSE(Page3!G35)</f>
        <v>#DIV/0!</v>
      </c>
      <c r="G29" s="145" t="e">
        <f t="array" ref="G29">TRANSPOSE(Page2!G35)</f>
        <v>#DIV/0!</v>
      </c>
      <c r="H29" s="146" t="e">
        <f t="array" ref="H29">TRANSPOSE(Page3!K35)</f>
        <v>#DIV/0!</v>
      </c>
      <c r="I29" s="146" t="e">
        <f t="array" ref="I29">TRANSPOSE(Page2!K35)</f>
        <v>#DIV/0!</v>
      </c>
      <c r="J29" s="146" t="e">
        <f t="array" ref="J29">TRANSPOSE(Page2!O35)</f>
        <v>#DIV/0!</v>
      </c>
      <c r="K29" s="147">
        <f t="array" ref="K29">TRANSPOSE(Page1!G34:I34)</f>
        <v>0</v>
      </c>
      <c r="L29" s="146" t="e">
        <f t="array" ref="L29">TRANSPOSE(Page3!O35)</f>
        <v>#DIV/0!</v>
      </c>
      <c r="M29" s="149">
        <f>M3</f>
        <v>0</v>
      </c>
      <c r="N29" s="145">
        <f>[1]Sheet2!D171</f>
        <v>0</v>
      </c>
      <c r="O29" s="149">
        <f t="shared" ref="O29" si="25">O3</f>
        <v>0</v>
      </c>
    </row>
    <row r="30" spans="1:15">
      <c r="A30" s="141"/>
      <c r="B30" s="142">
        <f t="array" ref="B30">TRANSPOSE(Page1!C35)</f>
        <v>0</v>
      </c>
      <c r="D30" s="144">
        <f t="array" ref="D30">TRANSPOSE(Page4!J36:K65)</f>
        <v>0</v>
      </c>
      <c r="E30" s="144">
        <f t="array" ref="E30">TRANSPOSE(Page1!D35:F35)</f>
        <v>0</v>
      </c>
      <c r="F30" s="145" t="e">
        <f t="array" ref="F30">TRANSPOSE(Page3!G36)</f>
        <v>#DIV/0!</v>
      </c>
      <c r="G30" s="145" t="e">
        <f t="array" ref="G30">TRANSPOSE(Page2!G36)</f>
        <v>#DIV/0!</v>
      </c>
      <c r="H30" s="146" t="e">
        <f t="array" ref="H30">TRANSPOSE(Page3!K36)</f>
        <v>#DIV/0!</v>
      </c>
      <c r="I30" s="146" t="e">
        <f t="array" ref="I30">TRANSPOSE(Page2!K36)</f>
        <v>#DIV/0!</v>
      </c>
      <c r="J30" s="146" t="e">
        <f t="array" ref="J30">TRANSPOSE(Page2!O36)</f>
        <v>#DIV/0!</v>
      </c>
      <c r="K30" s="147">
        <f t="array" ref="K30">TRANSPOSE(Page1!G35:I35)</f>
        <v>0</v>
      </c>
      <c r="L30" s="146" t="e">
        <f t="array" ref="L30">TRANSPOSE(Page3!O36)</f>
        <v>#DIV/0!</v>
      </c>
      <c r="M30" s="149">
        <f>M3</f>
        <v>0</v>
      </c>
      <c r="N30" s="145">
        <f>[1]Sheet2!D172</f>
        <v>0</v>
      </c>
      <c r="O30" s="149">
        <f t="shared" ref="O30" si="26">O3</f>
        <v>0</v>
      </c>
    </row>
    <row r="31" spans="1:15">
      <c r="A31" s="141"/>
      <c r="B31" s="142">
        <f t="array" ref="B31">TRANSPOSE(Page1!C36)</f>
        <v>0</v>
      </c>
      <c r="D31" s="144">
        <f t="array" ref="D31">TRANSPOSE(Page4!J37:K66)</f>
        <v>0</v>
      </c>
      <c r="E31" s="144">
        <f t="array" ref="E31">TRANSPOSE(Page1!D36:F36)</f>
        <v>0</v>
      </c>
      <c r="F31" s="145" t="e">
        <f t="array" ref="F31">TRANSPOSE(Page3!G37)</f>
        <v>#DIV/0!</v>
      </c>
      <c r="G31" s="145" t="e">
        <f t="array" ref="G31">TRANSPOSE(Page2!G37)</f>
        <v>#DIV/0!</v>
      </c>
      <c r="H31" s="146" t="e">
        <f t="array" ref="H31">TRANSPOSE(Page3!K37)</f>
        <v>#DIV/0!</v>
      </c>
      <c r="I31" s="146" t="e">
        <f t="array" ref="I31">TRANSPOSE(Page2!K37)</f>
        <v>#DIV/0!</v>
      </c>
      <c r="J31" s="146" t="e">
        <f t="array" ref="J31">TRANSPOSE(Page2!O37)</f>
        <v>#DIV/0!</v>
      </c>
      <c r="K31" s="147">
        <f t="array" ref="K31">TRANSPOSE(Page1!G36:I36)</f>
        <v>0</v>
      </c>
      <c r="L31" s="146" t="e">
        <f t="array" ref="L31">TRANSPOSE(Page3!O37)</f>
        <v>#DIV/0!</v>
      </c>
      <c r="M31" s="149">
        <f>M3</f>
        <v>0</v>
      </c>
      <c r="N31" s="145">
        <f>[1]Sheet2!D173</f>
        <v>0</v>
      </c>
      <c r="O31" s="149">
        <f t="shared" ref="O31" si="27">O3</f>
        <v>0</v>
      </c>
    </row>
    <row r="32" spans="1:15">
      <c r="A32" s="141"/>
      <c r="B32" s="142">
        <f t="array" ref="B32">TRANSPOSE(Page1!C37)</f>
        <v>0</v>
      </c>
      <c r="D32" s="144">
        <f t="array" ref="D32">TRANSPOSE(Page4!J38:K67)</f>
        <v>0</v>
      </c>
      <c r="E32" s="144">
        <f t="array" ref="E32">TRANSPOSE(Page1!D37:F37)</f>
        <v>0</v>
      </c>
      <c r="F32" s="145" t="e">
        <f t="array" ref="F32">TRANSPOSE(Page3!G38)</f>
        <v>#DIV/0!</v>
      </c>
      <c r="G32" s="145" t="e">
        <f t="array" ref="G32">TRANSPOSE(Page2!G38)</f>
        <v>#DIV/0!</v>
      </c>
      <c r="H32" s="146" t="e">
        <f t="array" ref="H32">TRANSPOSE(Page3!K38)</f>
        <v>#DIV/0!</v>
      </c>
      <c r="I32" s="146" t="e">
        <f t="array" ref="I32">TRANSPOSE(Page2!K38)</f>
        <v>#DIV/0!</v>
      </c>
      <c r="J32" s="146" t="e">
        <f t="array" ref="J32">TRANSPOSE(Page2!O38)</f>
        <v>#DIV/0!</v>
      </c>
      <c r="K32" s="147">
        <f t="array" ref="K32">TRANSPOSE(Page1!G37:I37)</f>
        <v>0</v>
      </c>
      <c r="L32" s="146" t="e">
        <f t="array" ref="L32">TRANSPOSE(Page3!O38)</f>
        <v>#DIV/0!</v>
      </c>
      <c r="M32" s="149">
        <f>M3</f>
        <v>0</v>
      </c>
      <c r="N32" s="145">
        <f>[1]Sheet2!D174</f>
        <v>0</v>
      </c>
      <c r="O32" s="149">
        <f t="shared" ref="O32" si="28">O3</f>
        <v>0</v>
      </c>
    </row>
    <row r="33" spans="4:4">
      <c r="D33" s="14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D27F-A8CF-41CA-AAD6-B93B0FC85296}">
  <dimension ref="A1:AT125"/>
  <sheetViews>
    <sheetView zoomScaleNormal="100" workbookViewId="0">
      <selection activeCell="K14" sqref="K14"/>
    </sheetView>
  </sheetViews>
  <sheetFormatPr defaultRowHeight="11.25"/>
  <cols>
    <col min="1" max="1" width="3.7109375" style="86" customWidth="1"/>
    <col min="2" max="2" width="29.140625" style="86" customWidth="1"/>
    <col min="3" max="3" width="16.85546875" style="86" customWidth="1"/>
    <col min="4" max="4" width="17.5703125" style="86" customWidth="1"/>
    <col min="5" max="5" width="5" style="86" bestFit="1" customWidth="1"/>
    <col min="6" max="6" width="5.42578125" style="86" customWidth="1"/>
    <col min="7" max="8" width="5.42578125" style="86" bestFit="1" customWidth="1"/>
    <col min="9" max="9" width="5.42578125" style="86" customWidth="1"/>
    <col min="10" max="10" width="7.7109375" style="86" customWidth="1"/>
    <col min="11" max="40" width="7.28515625" style="86" customWidth="1"/>
    <col min="41" max="42" width="9.140625" style="93" customWidth="1"/>
    <col min="43" max="43" width="9.140625" style="86" customWidth="1"/>
    <col min="44" max="45" width="9.140625" style="93" customWidth="1"/>
    <col min="46" max="46" width="9.140625" style="86" customWidth="1"/>
    <col min="47" max="16384" width="9.140625" style="86"/>
  </cols>
  <sheetData>
    <row r="1" spans="1:46" ht="15.75" customHeight="1">
      <c r="B1" s="87"/>
      <c r="C1" s="88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90"/>
      <c r="Y1" s="90"/>
      <c r="Z1" s="90"/>
      <c r="AA1" s="90"/>
      <c r="AB1" s="90"/>
      <c r="AC1" s="90"/>
      <c r="AD1" s="91"/>
      <c r="AE1" s="91"/>
      <c r="AF1" s="91"/>
      <c r="AG1" s="91"/>
      <c r="AH1" s="91"/>
      <c r="AI1" s="91"/>
      <c r="AJ1" s="90"/>
      <c r="AK1" s="91"/>
      <c r="AL1" s="92"/>
      <c r="AM1" s="90"/>
    </row>
    <row r="2" spans="1:46" s="97" customFormat="1" ht="22.5">
      <c r="A2" s="94" t="s">
        <v>51</v>
      </c>
      <c r="B2" s="94" t="s">
        <v>52</v>
      </c>
      <c r="C2" s="94" t="s">
        <v>53</v>
      </c>
      <c r="D2" s="94" t="s">
        <v>54</v>
      </c>
      <c r="E2" s="94" t="s">
        <v>55</v>
      </c>
      <c r="F2" s="94" t="s">
        <v>56</v>
      </c>
      <c r="G2" s="94" t="s">
        <v>57</v>
      </c>
      <c r="H2" s="94" t="s">
        <v>58</v>
      </c>
      <c r="I2" s="94" t="s">
        <v>59</v>
      </c>
      <c r="J2" s="94" t="s">
        <v>60</v>
      </c>
      <c r="K2" s="94">
        <v>1</v>
      </c>
      <c r="L2" s="94">
        <v>2</v>
      </c>
      <c r="M2" s="94">
        <v>3</v>
      </c>
      <c r="N2" s="94">
        <v>4</v>
      </c>
      <c r="O2" s="94">
        <v>5</v>
      </c>
      <c r="P2" s="94">
        <v>6</v>
      </c>
      <c r="Q2" s="94">
        <v>7</v>
      </c>
      <c r="R2" s="94">
        <v>8</v>
      </c>
      <c r="S2" s="94">
        <v>9</v>
      </c>
      <c r="T2" s="94">
        <v>10</v>
      </c>
      <c r="U2" s="94">
        <v>11</v>
      </c>
      <c r="V2" s="94">
        <v>12</v>
      </c>
      <c r="W2" s="94">
        <v>13</v>
      </c>
      <c r="X2" s="94">
        <v>14</v>
      </c>
      <c r="Y2" s="94">
        <v>15</v>
      </c>
      <c r="Z2" s="94">
        <v>16</v>
      </c>
      <c r="AA2" s="94">
        <v>17</v>
      </c>
      <c r="AB2" s="94">
        <v>18</v>
      </c>
      <c r="AC2" s="94">
        <v>19</v>
      </c>
      <c r="AD2" s="94">
        <v>20</v>
      </c>
      <c r="AE2" s="94">
        <v>21</v>
      </c>
      <c r="AF2" s="94">
        <v>22</v>
      </c>
      <c r="AG2" s="94">
        <v>23</v>
      </c>
      <c r="AH2" s="94">
        <v>24</v>
      </c>
      <c r="AI2" s="94">
        <v>25</v>
      </c>
      <c r="AJ2" s="94">
        <v>26</v>
      </c>
      <c r="AK2" s="94">
        <v>27</v>
      </c>
      <c r="AL2" s="94">
        <v>28</v>
      </c>
      <c r="AM2" s="94">
        <v>29</v>
      </c>
      <c r="AN2" s="94">
        <v>30</v>
      </c>
      <c r="AO2" s="95" t="s">
        <v>23</v>
      </c>
      <c r="AP2" s="95" t="s">
        <v>61</v>
      </c>
      <c r="AQ2" s="94" t="s">
        <v>62</v>
      </c>
      <c r="AR2" s="95" t="s">
        <v>63</v>
      </c>
      <c r="AS2" s="95" t="s">
        <v>64</v>
      </c>
      <c r="AT2" s="96" t="s">
        <v>65</v>
      </c>
    </row>
    <row r="3" spans="1:46" s="87" customFormat="1" ht="15" customHeight="1">
      <c r="A3" s="98">
        <v>1</v>
      </c>
      <c r="B3" s="99" t="s">
        <v>66</v>
      </c>
      <c r="C3" s="100" t="s">
        <v>67</v>
      </c>
      <c r="D3" s="101" t="s">
        <v>68</v>
      </c>
      <c r="E3" s="101" t="s">
        <v>69</v>
      </c>
      <c r="F3" s="101" t="s">
        <v>70</v>
      </c>
      <c r="G3" s="102" t="s">
        <v>71</v>
      </c>
      <c r="H3" s="102" t="s">
        <v>72</v>
      </c>
      <c r="I3" s="102" t="s">
        <v>73</v>
      </c>
      <c r="J3" s="102" t="s">
        <v>74</v>
      </c>
      <c r="K3" s="103">
        <f t="array" ref="K3:AN3">TRANSPOSE(Page1!D8:F37)</f>
        <v>0</v>
      </c>
      <c r="L3" s="103">
        <v>0</v>
      </c>
      <c r="M3" s="103">
        <v>0</v>
      </c>
      <c r="N3" s="103">
        <v>0</v>
      </c>
      <c r="O3" s="103">
        <v>0</v>
      </c>
      <c r="P3" s="103">
        <v>0</v>
      </c>
      <c r="Q3" s="103">
        <v>0</v>
      </c>
      <c r="R3" s="103">
        <v>0</v>
      </c>
      <c r="S3" s="103">
        <v>0</v>
      </c>
      <c r="T3" s="103">
        <v>0</v>
      </c>
      <c r="U3" s="103">
        <v>0</v>
      </c>
      <c r="V3" s="103">
        <v>0</v>
      </c>
      <c r="W3" s="103">
        <v>0</v>
      </c>
      <c r="X3" s="103">
        <v>0</v>
      </c>
      <c r="Y3" s="103">
        <v>0</v>
      </c>
      <c r="Z3" s="103">
        <v>0</v>
      </c>
      <c r="AA3" s="103">
        <v>0</v>
      </c>
      <c r="AB3" s="103">
        <v>0</v>
      </c>
      <c r="AC3" s="103">
        <v>0</v>
      </c>
      <c r="AD3" s="103">
        <v>0</v>
      </c>
      <c r="AE3" s="103">
        <v>0</v>
      </c>
      <c r="AF3" s="103">
        <v>0</v>
      </c>
      <c r="AG3" s="103">
        <v>0</v>
      </c>
      <c r="AH3" s="103">
        <v>0</v>
      </c>
      <c r="AI3" s="103">
        <v>0</v>
      </c>
      <c r="AJ3" s="103">
        <v>0</v>
      </c>
      <c r="AK3" s="103">
        <v>0</v>
      </c>
      <c r="AL3" s="103">
        <v>0</v>
      </c>
      <c r="AM3" s="103">
        <v>0</v>
      </c>
      <c r="AN3" s="103">
        <v>0</v>
      </c>
      <c r="AO3" s="104">
        <f t="shared" ref="AO3:AO16" si="0">AVERAGE(K3:AN3)</f>
        <v>0</v>
      </c>
      <c r="AP3" s="105">
        <f t="shared" ref="AP3:AP17" si="1">STDEV(K3:AN3)</f>
        <v>0</v>
      </c>
      <c r="AQ3" s="106" t="e">
        <f>MIN((AO3-H3)/(3*AP3), (I3-AO3)/(3*AP3))</f>
        <v>#DIV/0!</v>
      </c>
      <c r="AR3" s="107">
        <f t="shared" ref="AR3:AR17" si="2">MIN(K3:AN3)</f>
        <v>0</v>
      </c>
      <c r="AS3" s="107">
        <f t="shared" ref="AS3:AS13" si="3">MAX(K3:AN3)</f>
        <v>0</v>
      </c>
      <c r="AT3" s="108" t="e">
        <f t="shared" ref="AT3:AT17" si="4">IF(AQ3&gt;=1.33,"Pass","Fail")</f>
        <v>#DIV/0!</v>
      </c>
    </row>
    <row r="4" spans="1:46" s="87" customFormat="1" ht="15" customHeight="1">
      <c r="A4" s="98">
        <v>2</v>
      </c>
      <c r="B4" s="99" t="s">
        <v>75</v>
      </c>
      <c r="C4" s="100" t="s">
        <v>67</v>
      </c>
      <c r="D4" s="101" t="s">
        <v>76</v>
      </c>
      <c r="E4" s="101" t="s">
        <v>77</v>
      </c>
      <c r="F4" s="101" t="s">
        <v>78</v>
      </c>
      <c r="G4" s="102" t="s">
        <v>79</v>
      </c>
      <c r="H4" s="102" t="s">
        <v>80</v>
      </c>
      <c r="I4" s="102" t="s">
        <v>22</v>
      </c>
      <c r="J4" s="102" t="s">
        <v>74</v>
      </c>
      <c r="K4" s="109" t="e">
        <f t="array" ref="K4:AN4">TRANSPOSE(Page2!K9:K38)</f>
        <v>#DIV/0!</v>
      </c>
      <c r="L4" s="109" t="e">
        <v>#DIV/0!</v>
      </c>
      <c r="M4" s="109" t="e">
        <v>#DIV/0!</v>
      </c>
      <c r="N4" s="109" t="e">
        <v>#DIV/0!</v>
      </c>
      <c r="O4" s="109" t="e">
        <v>#DIV/0!</v>
      </c>
      <c r="P4" s="109" t="e">
        <v>#DIV/0!</v>
      </c>
      <c r="Q4" s="109" t="e">
        <v>#DIV/0!</v>
      </c>
      <c r="R4" s="109" t="e">
        <v>#DIV/0!</v>
      </c>
      <c r="S4" s="109" t="e">
        <v>#DIV/0!</v>
      </c>
      <c r="T4" s="109" t="e">
        <v>#DIV/0!</v>
      </c>
      <c r="U4" s="109" t="e">
        <v>#DIV/0!</v>
      </c>
      <c r="V4" s="109" t="e">
        <v>#DIV/0!</v>
      </c>
      <c r="W4" s="109" t="e">
        <v>#DIV/0!</v>
      </c>
      <c r="X4" s="109" t="e">
        <v>#DIV/0!</v>
      </c>
      <c r="Y4" s="109" t="e">
        <v>#DIV/0!</v>
      </c>
      <c r="Z4" s="109" t="e">
        <v>#DIV/0!</v>
      </c>
      <c r="AA4" s="109" t="e">
        <v>#DIV/0!</v>
      </c>
      <c r="AB4" s="109" t="e">
        <v>#DIV/0!</v>
      </c>
      <c r="AC4" s="109" t="e">
        <v>#DIV/0!</v>
      </c>
      <c r="AD4" s="109" t="e">
        <v>#DIV/0!</v>
      </c>
      <c r="AE4" s="109" t="e">
        <v>#DIV/0!</v>
      </c>
      <c r="AF4" s="109" t="e">
        <v>#DIV/0!</v>
      </c>
      <c r="AG4" s="109" t="e">
        <v>#DIV/0!</v>
      </c>
      <c r="AH4" s="109" t="e">
        <v>#DIV/0!</v>
      </c>
      <c r="AI4" s="109" t="e">
        <v>#DIV/0!</v>
      </c>
      <c r="AJ4" s="109" t="e">
        <v>#DIV/0!</v>
      </c>
      <c r="AK4" s="109" t="e">
        <v>#DIV/0!</v>
      </c>
      <c r="AL4" s="109" t="e">
        <v>#DIV/0!</v>
      </c>
      <c r="AM4" s="109" t="e">
        <v>#DIV/0!</v>
      </c>
      <c r="AN4" s="109" t="e">
        <v>#DIV/0!</v>
      </c>
      <c r="AO4" s="110" t="e">
        <f>AVERAGE(K4:AN4)</f>
        <v>#DIV/0!</v>
      </c>
      <c r="AP4" s="105" t="e">
        <f>STDEV(K4:AN4)</f>
        <v>#DIV/0!</v>
      </c>
      <c r="AQ4" s="106" t="e">
        <f>(AO4-H4)/(3*AP4)</f>
        <v>#DIV/0!</v>
      </c>
      <c r="AR4" s="111" t="e">
        <f>MIN(K4:AN4)</f>
        <v>#DIV/0!</v>
      </c>
      <c r="AS4" s="111" t="e">
        <f>MAX(K4:AN4)</f>
        <v>#DIV/0!</v>
      </c>
      <c r="AT4" s="108" t="e">
        <f>IF(AQ4&gt;=1.33,"Pass","Fail")</f>
        <v>#DIV/0!</v>
      </c>
    </row>
    <row r="5" spans="1:46" s="87" customFormat="1" ht="15" customHeight="1">
      <c r="A5" s="98">
        <v>3</v>
      </c>
      <c r="B5" s="99" t="s">
        <v>81</v>
      </c>
      <c r="C5" s="100" t="s">
        <v>67</v>
      </c>
      <c r="D5" s="101" t="s">
        <v>76</v>
      </c>
      <c r="E5" s="101" t="s">
        <v>77</v>
      </c>
      <c r="F5" s="101" t="s">
        <v>78</v>
      </c>
      <c r="G5" s="102" t="s">
        <v>80</v>
      </c>
      <c r="H5" s="102" t="s">
        <v>82</v>
      </c>
      <c r="I5" s="102" t="s">
        <v>22</v>
      </c>
      <c r="J5" s="102" t="s">
        <v>74</v>
      </c>
      <c r="K5" s="112" t="e">
        <f t="array" ref="K5:AN5">TRANSPOSE(Page3!K9:K38)</f>
        <v>#DIV/0!</v>
      </c>
      <c r="L5" s="112" t="e">
        <v>#DIV/0!</v>
      </c>
      <c r="M5" s="112" t="e">
        <v>#DIV/0!</v>
      </c>
      <c r="N5" s="112" t="e">
        <v>#DIV/0!</v>
      </c>
      <c r="O5" s="112" t="e">
        <v>#DIV/0!</v>
      </c>
      <c r="P5" s="112" t="e">
        <v>#DIV/0!</v>
      </c>
      <c r="Q5" s="112" t="e">
        <v>#DIV/0!</v>
      </c>
      <c r="R5" s="112" t="e">
        <v>#DIV/0!</v>
      </c>
      <c r="S5" s="112" t="e">
        <v>#DIV/0!</v>
      </c>
      <c r="T5" s="112" t="e">
        <v>#DIV/0!</v>
      </c>
      <c r="U5" s="112" t="e">
        <v>#DIV/0!</v>
      </c>
      <c r="V5" s="112" t="e">
        <v>#DIV/0!</v>
      </c>
      <c r="W5" s="112" t="e">
        <v>#DIV/0!</v>
      </c>
      <c r="X5" s="112" t="e">
        <v>#DIV/0!</v>
      </c>
      <c r="Y5" s="112" t="e">
        <v>#DIV/0!</v>
      </c>
      <c r="Z5" s="112" t="e">
        <v>#DIV/0!</v>
      </c>
      <c r="AA5" s="112" t="e">
        <v>#DIV/0!</v>
      </c>
      <c r="AB5" s="112" t="e">
        <v>#DIV/0!</v>
      </c>
      <c r="AC5" s="112" t="e">
        <v>#DIV/0!</v>
      </c>
      <c r="AD5" s="112" t="e">
        <v>#DIV/0!</v>
      </c>
      <c r="AE5" s="112" t="e">
        <v>#DIV/0!</v>
      </c>
      <c r="AF5" s="112" t="e">
        <v>#DIV/0!</v>
      </c>
      <c r="AG5" s="112" t="e">
        <v>#DIV/0!</v>
      </c>
      <c r="AH5" s="112" t="e">
        <v>#DIV/0!</v>
      </c>
      <c r="AI5" s="112" t="e">
        <v>#DIV/0!</v>
      </c>
      <c r="AJ5" s="112" t="e">
        <v>#DIV/0!</v>
      </c>
      <c r="AK5" s="112" t="e">
        <v>#DIV/0!</v>
      </c>
      <c r="AL5" s="112" t="e">
        <v>#DIV/0!</v>
      </c>
      <c r="AM5" s="112" t="e">
        <v>#DIV/0!</v>
      </c>
      <c r="AN5" s="112" t="e">
        <v>#DIV/0!</v>
      </c>
      <c r="AO5" s="110" t="e">
        <f>AVERAGE(K5:AN5)</f>
        <v>#DIV/0!</v>
      </c>
      <c r="AP5" s="105" t="e">
        <f>STDEV(K5:AN5)</f>
        <v>#DIV/0!</v>
      </c>
      <c r="AQ5" s="113" t="e">
        <f>(AO5-H5)/(3*AP5)</f>
        <v>#DIV/0!</v>
      </c>
      <c r="AR5" s="111" t="e">
        <f>MIN(K5:AN5)</f>
        <v>#DIV/0!</v>
      </c>
      <c r="AS5" s="111" t="e">
        <f>MAX(K5:AN5)</f>
        <v>#DIV/0!</v>
      </c>
      <c r="AT5" s="108" t="e">
        <f>IF(AQ5&gt;=1.33,"Pass","Fail")</f>
        <v>#DIV/0!</v>
      </c>
    </row>
    <row r="6" spans="1:46" s="87" customFormat="1" ht="15" customHeight="1">
      <c r="A6" s="98">
        <v>4</v>
      </c>
      <c r="B6" s="99" t="s">
        <v>83</v>
      </c>
      <c r="C6" s="100" t="s">
        <v>67</v>
      </c>
      <c r="D6" s="101" t="s">
        <v>76</v>
      </c>
      <c r="E6" s="101" t="s">
        <v>77</v>
      </c>
      <c r="F6" s="101" t="s">
        <v>78</v>
      </c>
      <c r="G6" s="102" t="s">
        <v>84</v>
      </c>
      <c r="H6" s="102" t="s">
        <v>85</v>
      </c>
      <c r="I6" s="102" t="s">
        <v>86</v>
      </c>
      <c r="J6" s="102" t="s">
        <v>74</v>
      </c>
      <c r="K6" s="112" t="e">
        <f t="array" ref="K6:AN6">TRANSPOSE(Page2!O9:O38)</f>
        <v>#DIV/0!</v>
      </c>
      <c r="L6" s="112" t="e">
        <v>#DIV/0!</v>
      </c>
      <c r="M6" s="112" t="e">
        <v>#DIV/0!</v>
      </c>
      <c r="N6" s="112" t="e">
        <v>#DIV/0!</v>
      </c>
      <c r="O6" s="112" t="e">
        <v>#DIV/0!</v>
      </c>
      <c r="P6" s="112" t="e">
        <v>#DIV/0!</v>
      </c>
      <c r="Q6" s="112" t="e">
        <v>#DIV/0!</v>
      </c>
      <c r="R6" s="112" t="e">
        <v>#DIV/0!</v>
      </c>
      <c r="S6" s="112" t="e">
        <v>#DIV/0!</v>
      </c>
      <c r="T6" s="112" t="e">
        <v>#DIV/0!</v>
      </c>
      <c r="U6" s="112" t="e">
        <v>#DIV/0!</v>
      </c>
      <c r="V6" s="112" t="e">
        <v>#DIV/0!</v>
      </c>
      <c r="W6" s="112" t="e">
        <v>#DIV/0!</v>
      </c>
      <c r="X6" s="112" t="e">
        <v>#DIV/0!</v>
      </c>
      <c r="Y6" s="112" t="e">
        <v>#DIV/0!</v>
      </c>
      <c r="Z6" s="112" t="e">
        <v>#DIV/0!</v>
      </c>
      <c r="AA6" s="112" t="e">
        <v>#DIV/0!</v>
      </c>
      <c r="AB6" s="112" t="e">
        <v>#DIV/0!</v>
      </c>
      <c r="AC6" s="112" t="e">
        <v>#DIV/0!</v>
      </c>
      <c r="AD6" s="112" t="e">
        <v>#DIV/0!</v>
      </c>
      <c r="AE6" s="112" t="e">
        <v>#DIV/0!</v>
      </c>
      <c r="AF6" s="112" t="e">
        <v>#DIV/0!</v>
      </c>
      <c r="AG6" s="112" t="e">
        <v>#DIV/0!</v>
      </c>
      <c r="AH6" s="112" t="e">
        <v>#DIV/0!</v>
      </c>
      <c r="AI6" s="112" t="e">
        <v>#DIV/0!</v>
      </c>
      <c r="AJ6" s="112" t="e">
        <v>#DIV/0!</v>
      </c>
      <c r="AK6" s="112" t="e">
        <v>#DIV/0!</v>
      </c>
      <c r="AL6" s="112" t="e">
        <v>#DIV/0!</v>
      </c>
      <c r="AM6" s="112" t="e">
        <v>#DIV/0!</v>
      </c>
      <c r="AN6" s="112" t="e">
        <v>#DIV/0!</v>
      </c>
      <c r="AO6" s="110" t="e">
        <f>AVERAGE(K6:AN6)</f>
        <v>#DIV/0!</v>
      </c>
      <c r="AP6" s="105" t="e">
        <f>STDEV(K6:AN6)</f>
        <v>#DIV/0!</v>
      </c>
      <c r="AQ6" s="106" t="e">
        <f>MIN((AO6-H6)/(3*AP6), (I6-AO6)/(3*AP6))</f>
        <v>#DIV/0!</v>
      </c>
      <c r="AR6" s="111" t="e">
        <f>MIN(K6:AN6)</f>
        <v>#DIV/0!</v>
      </c>
      <c r="AS6" s="111" t="e">
        <f>MAX(K6:AN6)</f>
        <v>#DIV/0!</v>
      </c>
      <c r="AT6" s="108" t="e">
        <f>IF(AQ6&gt;=1.33,"Pass","Fail")</f>
        <v>#DIV/0!</v>
      </c>
    </row>
    <row r="7" spans="1:46" s="87" customFormat="1" ht="15" customHeight="1">
      <c r="A7" s="98">
        <v>5</v>
      </c>
      <c r="B7" s="99" t="s">
        <v>87</v>
      </c>
      <c r="C7" s="100" t="s">
        <v>67</v>
      </c>
      <c r="D7" s="101" t="s">
        <v>88</v>
      </c>
      <c r="E7" s="101" t="s">
        <v>77</v>
      </c>
      <c r="F7" s="101" t="s">
        <v>69</v>
      </c>
      <c r="G7" s="102" t="s">
        <v>89</v>
      </c>
      <c r="H7" s="102" t="s">
        <v>90</v>
      </c>
      <c r="I7" s="102" t="s">
        <v>22</v>
      </c>
      <c r="J7" s="102" t="s">
        <v>74</v>
      </c>
      <c r="K7" s="109" t="e">
        <f t="array" ref="K7:AN7">TRANSPOSE(Page2!G9:G38)</f>
        <v>#DIV/0!</v>
      </c>
      <c r="L7" s="109" t="e">
        <v>#DIV/0!</v>
      </c>
      <c r="M7" s="109" t="e">
        <v>#DIV/0!</v>
      </c>
      <c r="N7" s="109" t="e">
        <v>#DIV/0!</v>
      </c>
      <c r="O7" s="109" t="e">
        <v>#DIV/0!</v>
      </c>
      <c r="P7" s="109" t="e">
        <v>#DIV/0!</v>
      </c>
      <c r="Q7" s="109" t="e">
        <v>#DIV/0!</v>
      </c>
      <c r="R7" s="109" t="e">
        <v>#DIV/0!</v>
      </c>
      <c r="S7" s="109" t="e">
        <v>#DIV/0!</v>
      </c>
      <c r="T7" s="109" t="e">
        <v>#DIV/0!</v>
      </c>
      <c r="U7" s="109" t="e">
        <v>#DIV/0!</v>
      </c>
      <c r="V7" s="109" t="e">
        <v>#DIV/0!</v>
      </c>
      <c r="W7" s="109" t="e">
        <v>#DIV/0!</v>
      </c>
      <c r="X7" s="109" t="e">
        <v>#DIV/0!</v>
      </c>
      <c r="Y7" s="109" t="e">
        <v>#DIV/0!</v>
      </c>
      <c r="Z7" s="109" t="e">
        <v>#DIV/0!</v>
      </c>
      <c r="AA7" s="109" t="e">
        <v>#DIV/0!</v>
      </c>
      <c r="AB7" s="109" t="e">
        <v>#DIV/0!</v>
      </c>
      <c r="AC7" s="109" t="e">
        <v>#DIV/0!</v>
      </c>
      <c r="AD7" s="109" t="e">
        <v>#DIV/0!</v>
      </c>
      <c r="AE7" s="109" t="e">
        <v>#DIV/0!</v>
      </c>
      <c r="AF7" s="109" t="e">
        <v>#DIV/0!</v>
      </c>
      <c r="AG7" s="109" t="e">
        <v>#DIV/0!</v>
      </c>
      <c r="AH7" s="109" t="e">
        <v>#DIV/0!</v>
      </c>
      <c r="AI7" s="109" t="e">
        <v>#DIV/0!</v>
      </c>
      <c r="AJ7" s="109" t="e">
        <v>#DIV/0!</v>
      </c>
      <c r="AK7" s="109" t="e">
        <v>#DIV/0!</v>
      </c>
      <c r="AL7" s="109" t="e">
        <v>#DIV/0!</v>
      </c>
      <c r="AM7" s="109" t="e">
        <v>#DIV/0!</v>
      </c>
      <c r="AN7" s="109" t="e">
        <v>#DIV/0!</v>
      </c>
      <c r="AO7" s="114" t="e">
        <f>AVERAGE(K7:AN7)</f>
        <v>#DIV/0!</v>
      </c>
      <c r="AP7" s="105" t="e">
        <f>STDEV(K7:AN7)</f>
        <v>#DIV/0!</v>
      </c>
      <c r="AQ7" s="113" t="e">
        <f>(AO7-H7)/(3*AP7)</f>
        <v>#DIV/0!</v>
      </c>
      <c r="AR7" s="115" t="e">
        <f>MIN(K7:AN7)</f>
        <v>#DIV/0!</v>
      </c>
      <c r="AS7" s="115" t="e">
        <f>MAX(K7:AN7)</f>
        <v>#DIV/0!</v>
      </c>
      <c r="AT7" s="108" t="e">
        <f>IF(AQ7&gt;=1.33,"Pass","Fail")</f>
        <v>#DIV/0!</v>
      </c>
    </row>
    <row r="8" spans="1:46" s="87" customFormat="1" ht="15" customHeight="1">
      <c r="A8" s="98">
        <v>6</v>
      </c>
      <c r="B8" s="99" t="s">
        <v>91</v>
      </c>
      <c r="C8" s="100" t="s">
        <v>67</v>
      </c>
      <c r="D8" s="101" t="s">
        <v>88</v>
      </c>
      <c r="E8" s="101" t="s">
        <v>77</v>
      </c>
      <c r="F8" s="101" t="s">
        <v>69</v>
      </c>
      <c r="G8" s="102" t="s">
        <v>92</v>
      </c>
      <c r="H8" s="102" t="s">
        <v>93</v>
      </c>
      <c r="I8" s="102" t="s">
        <v>22</v>
      </c>
      <c r="J8" s="102" t="s">
        <v>74</v>
      </c>
      <c r="K8" s="112" t="e">
        <f t="array" ref="K8:AN8">TRANSPOSE(Page3!G9:G38)</f>
        <v>#DIV/0!</v>
      </c>
      <c r="L8" s="112" t="e">
        <v>#DIV/0!</v>
      </c>
      <c r="M8" s="112" t="e">
        <v>#DIV/0!</v>
      </c>
      <c r="N8" s="112" t="e">
        <v>#DIV/0!</v>
      </c>
      <c r="O8" s="112" t="e">
        <v>#DIV/0!</v>
      </c>
      <c r="P8" s="112" t="e">
        <v>#DIV/0!</v>
      </c>
      <c r="Q8" s="112" t="e">
        <v>#DIV/0!</v>
      </c>
      <c r="R8" s="112" t="e">
        <v>#DIV/0!</v>
      </c>
      <c r="S8" s="112" t="e">
        <v>#DIV/0!</v>
      </c>
      <c r="T8" s="112" t="e">
        <v>#DIV/0!</v>
      </c>
      <c r="U8" s="112" t="e">
        <v>#DIV/0!</v>
      </c>
      <c r="V8" s="112" t="e">
        <v>#DIV/0!</v>
      </c>
      <c r="W8" s="112" t="e">
        <v>#DIV/0!</v>
      </c>
      <c r="X8" s="112" t="e">
        <v>#DIV/0!</v>
      </c>
      <c r="Y8" s="112" t="e">
        <v>#DIV/0!</v>
      </c>
      <c r="Z8" s="112" t="e">
        <v>#DIV/0!</v>
      </c>
      <c r="AA8" s="112" t="e">
        <v>#DIV/0!</v>
      </c>
      <c r="AB8" s="112" t="e">
        <v>#DIV/0!</v>
      </c>
      <c r="AC8" s="112" t="e">
        <v>#DIV/0!</v>
      </c>
      <c r="AD8" s="112" t="e">
        <v>#DIV/0!</v>
      </c>
      <c r="AE8" s="112" t="e">
        <v>#DIV/0!</v>
      </c>
      <c r="AF8" s="112" t="e">
        <v>#DIV/0!</v>
      </c>
      <c r="AG8" s="112" t="e">
        <v>#DIV/0!</v>
      </c>
      <c r="AH8" s="112" t="e">
        <v>#DIV/0!</v>
      </c>
      <c r="AI8" s="112" t="e">
        <v>#DIV/0!</v>
      </c>
      <c r="AJ8" s="112" t="e">
        <v>#DIV/0!</v>
      </c>
      <c r="AK8" s="112" t="e">
        <v>#DIV/0!</v>
      </c>
      <c r="AL8" s="112" t="e">
        <v>#DIV/0!</v>
      </c>
      <c r="AM8" s="112" t="e">
        <v>#DIV/0!</v>
      </c>
      <c r="AN8" s="112" t="e">
        <v>#DIV/0!</v>
      </c>
      <c r="AO8" s="114" t="e">
        <f>AVERAGE(K8:AN8)</f>
        <v>#DIV/0!</v>
      </c>
      <c r="AP8" s="105" t="e">
        <f>STDEV(K8:AN8)</f>
        <v>#DIV/0!</v>
      </c>
      <c r="AQ8" s="106" t="e">
        <f>(AO8-H8)/(3*AP8)</f>
        <v>#DIV/0!</v>
      </c>
      <c r="AR8" s="115" t="e">
        <f>MIN(K8:AN8)</f>
        <v>#DIV/0!</v>
      </c>
      <c r="AS8" s="115" t="e">
        <f>MAX(K8:AN8)</f>
        <v>#DIV/0!</v>
      </c>
      <c r="AT8" s="108" t="e">
        <f>IF(AQ8&gt;=1.33,"Pass","Fail")</f>
        <v>#DIV/0!</v>
      </c>
    </row>
    <row r="9" spans="1:46" s="87" customFormat="1" ht="15" customHeight="1">
      <c r="A9" s="98">
        <v>7</v>
      </c>
      <c r="B9" s="99" t="s">
        <v>94</v>
      </c>
      <c r="C9" s="100" t="s">
        <v>67</v>
      </c>
      <c r="D9" s="101" t="s">
        <v>95</v>
      </c>
      <c r="E9" s="101" t="s">
        <v>69</v>
      </c>
      <c r="F9" s="101" t="s">
        <v>96</v>
      </c>
      <c r="G9" s="102" t="s">
        <v>97</v>
      </c>
      <c r="H9" s="102" t="s">
        <v>98</v>
      </c>
      <c r="I9" s="102" t="s">
        <v>99</v>
      </c>
      <c r="J9" s="116" t="s">
        <v>100</v>
      </c>
      <c r="K9" s="117">
        <f t="array" ref="K9:AN9">TRANSPOSE(Page1!G8:I37)</f>
        <v>0</v>
      </c>
      <c r="L9" s="117">
        <v>0</v>
      </c>
      <c r="M9" s="117">
        <v>0</v>
      </c>
      <c r="N9" s="117">
        <v>0</v>
      </c>
      <c r="O9" s="117">
        <v>0</v>
      </c>
      <c r="P9" s="117">
        <v>0</v>
      </c>
      <c r="Q9" s="117">
        <v>0</v>
      </c>
      <c r="R9" s="117">
        <v>0</v>
      </c>
      <c r="S9" s="117">
        <v>0</v>
      </c>
      <c r="T9" s="117">
        <v>0</v>
      </c>
      <c r="U9" s="117">
        <v>0</v>
      </c>
      <c r="V9" s="117">
        <v>0</v>
      </c>
      <c r="W9" s="117">
        <v>0</v>
      </c>
      <c r="X9" s="117">
        <v>0</v>
      </c>
      <c r="Y9" s="117">
        <v>0</v>
      </c>
      <c r="Z9" s="117">
        <v>0</v>
      </c>
      <c r="AA9" s="117">
        <v>0</v>
      </c>
      <c r="AB9" s="117">
        <v>0</v>
      </c>
      <c r="AC9" s="117">
        <v>0</v>
      </c>
      <c r="AD9" s="117">
        <v>0</v>
      </c>
      <c r="AE9" s="117">
        <v>0</v>
      </c>
      <c r="AF9" s="117">
        <v>0</v>
      </c>
      <c r="AG9" s="117">
        <v>0</v>
      </c>
      <c r="AH9" s="117">
        <v>0</v>
      </c>
      <c r="AI9" s="117">
        <v>0</v>
      </c>
      <c r="AJ9" s="117">
        <v>0</v>
      </c>
      <c r="AK9" s="117">
        <v>0</v>
      </c>
      <c r="AL9" s="117">
        <v>0</v>
      </c>
      <c r="AM9" s="117">
        <v>0</v>
      </c>
      <c r="AN9" s="117">
        <v>0</v>
      </c>
      <c r="AO9" s="118">
        <f t="shared" si="0"/>
        <v>0</v>
      </c>
      <c r="AP9" s="105">
        <f t="shared" si="1"/>
        <v>0</v>
      </c>
      <c r="AQ9" s="106" t="e">
        <f>MIN((AO9-H9)/(3*AP9), (I9-AO9)/(3*AP9))</f>
        <v>#DIV/0!</v>
      </c>
      <c r="AR9" s="119">
        <f t="shared" si="2"/>
        <v>0</v>
      </c>
      <c r="AS9" s="119">
        <f t="shared" si="3"/>
        <v>0</v>
      </c>
      <c r="AT9" s="108" t="e">
        <f t="shared" si="4"/>
        <v>#DIV/0!</v>
      </c>
    </row>
    <row r="10" spans="1:46" s="87" customFormat="1" ht="15" customHeight="1">
      <c r="A10" s="98">
        <v>8</v>
      </c>
      <c r="B10" s="99" t="s">
        <v>101</v>
      </c>
      <c r="C10" s="100" t="s">
        <v>67</v>
      </c>
      <c r="D10" s="101" t="s">
        <v>102</v>
      </c>
      <c r="E10" s="101" t="s">
        <v>77</v>
      </c>
      <c r="F10" s="101" t="s">
        <v>78</v>
      </c>
      <c r="G10" s="120">
        <v>30</v>
      </c>
      <c r="H10" s="120">
        <v>20</v>
      </c>
      <c r="I10" s="120">
        <v>40</v>
      </c>
      <c r="J10" s="116" t="s">
        <v>100</v>
      </c>
      <c r="K10" s="109" t="e">
        <f t="array" ref="K10:AN10">TRANSPOSE(Page3!O9:O38)</f>
        <v>#DIV/0!</v>
      </c>
      <c r="L10" s="109" t="e">
        <v>#DIV/0!</v>
      </c>
      <c r="M10" s="109" t="e">
        <v>#DIV/0!</v>
      </c>
      <c r="N10" s="109" t="e">
        <v>#DIV/0!</v>
      </c>
      <c r="O10" s="109" t="e">
        <v>#DIV/0!</v>
      </c>
      <c r="P10" s="109" t="e">
        <v>#DIV/0!</v>
      </c>
      <c r="Q10" s="109" t="e">
        <v>#DIV/0!</v>
      </c>
      <c r="R10" s="109" t="e">
        <v>#DIV/0!</v>
      </c>
      <c r="S10" s="109" t="e">
        <v>#DIV/0!</v>
      </c>
      <c r="T10" s="109" t="e">
        <v>#DIV/0!</v>
      </c>
      <c r="U10" s="109" t="e">
        <v>#DIV/0!</v>
      </c>
      <c r="V10" s="109" t="e">
        <v>#DIV/0!</v>
      </c>
      <c r="W10" s="109" t="e">
        <v>#DIV/0!</v>
      </c>
      <c r="X10" s="109" t="e">
        <v>#DIV/0!</v>
      </c>
      <c r="Y10" s="109" t="e">
        <v>#DIV/0!</v>
      </c>
      <c r="Z10" s="109" t="e">
        <v>#DIV/0!</v>
      </c>
      <c r="AA10" s="109" t="e">
        <v>#DIV/0!</v>
      </c>
      <c r="AB10" s="109" t="e">
        <v>#DIV/0!</v>
      </c>
      <c r="AC10" s="109" t="e">
        <v>#DIV/0!</v>
      </c>
      <c r="AD10" s="109" t="e">
        <v>#DIV/0!</v>
      </c>
      <c r="AE10" s="109" t="e">
        <v>#DIV/0!</v>
      </c>
      <c r="AF10" s="109" t="e">
        <v>#DIV/0!</v>
      </c>
      <c r="AG10" s="109" t="e">
        <v>#DIV/0!</v>
      </c>
      <c r="AH10" s="109" t="e">
        <v>#DIV/0!</v>
      </c>
      <c r="AI10" s="109" t="e">
        <v>#DIV/0!</v>
      </c>
      <c r="AJ10" s="109" t="e">
        <v>#DIV/0!</v>
      </c>
      <c r="AK10" s="109" t="e">
        <v>#DIV/0!</v>
      </c>
      <c r="AL10" s="109" t="e">
        <v>#DIV/0!</v>
      </c>
      <c r="AM10" s="109" t="e">
        <v>#DIV/0!</v>
      </c>
      <c r="AN10" s="109" t="e">
        <v>#DIV/0!</v>
      </c>
      <c r="AO10" s="110" t="e">
        <f>AVERAGE(K10:AN10)</f>
        <v>#DIV/0!</v>
      </c>
      <c r="AP10" s="105" t="e">
        <f>STDEV(K10:AN10)</f>
        <v>#DIV/0!</v>
      </c>
      <c r="AQ10" s="106" t="e">
        <f>MIN((AO10-H10)/(3*AP10), (I10-AO10)/(3*AP10))</f>
        <v>#DIV/0!</v>
      </c>
      <c r="AR10" s="111" t="e">
        <f>MIN(K10:AN10)</f>
        <v>#DIV/0!</v>
      </c>
      <c r="AS10" s="111" t="e">
        <f>MAX(K10:AN10)</f>
        <v>#DIV/0!</v>
      </c>
      <c r="AT10" s="108" t="e">
        <f>IF(AQ10&gt;=1.33,"Pass","Fail")</f>
        <v>#DIV/0!</v>
      </c>
    </row>
    <row r="11" spans="1:46" s="87" customFormat="1" ht="15" customHeight="1">
      <c r="A11" s="98">
        <v>9</v>
      </c>
      <c r="B11" s="99" t="s">
        <v>103</v>
      </c>
      <c r="C11" s="100" t="s">
        <v>67</v>
      </c>
      <c r="D11" s="121" t="s">
        <v>104</v>
      </c>
      <c r="E11" s="101" t="s">
        <v>69</v>
      </c>
      <c r="F11" s="101" t="s">
        <v>70</v>
      </c>
      <c r="G11" s="102" t="s">
        <v>105</v>
      </c>
      <c r="H11" s="102"/>
      <c r="I11" s="102" t="s">
        <v>106</v>
      </c>
      <c r="J11" s="102" t="s">
        <v>100</v>
      </c>
      <c r="K11" s="103">
        <f t="array" ref="K11:AN11">TRANSPOSE(Page4!J9:K38)</f>
        <v>0</v>
      </c>
      <c r="L11" s="103">
        <v>0</v>
      </c>
      <c r="M11" s="103">
        <v>0</v>
      </c>
      <c r="N11" s="103">
        <v>0</v>
      </c>
      <c r="O11" s="103">
        <v>0</v>
      </c>
      <c r="P11" s="103">
        <v>0</v>
      </c>
      <c r="Q11" s="103">
        <v>0</v>
      </c>
      <c r="R11" s="103">
        <v>0</v>
      </c>
      <c r="S11" s="103">
        <v>0</v>
      </c>
      <c r="T11" s="103">
        <v>0</v>
      </c>
      <c r="U11" s="103">
        <v>0</v>
      </c>
      <c r="V11" s="103">
        <v>0</v>
      </c>
      <c r="W11" s="103">
        <v>0</v>
      </c>
      <c r="X11" s="103">
        <v>0</v>
      </c>
      <c r="Y11" s="103">
        <v>0</v>
      </c>
      <c r="Z11" s="103">
        <v>0</v>
      </c>
      <c r="AA11" s="103">
        <v>0</v>
      </c>
      <c r="AB11" s="103">
        <v>0</v>
      </c>
      <c r="AC11" s="103">
        <v>0</v>
      </c>
      <c r="AD11" s="103">
        <v>0</v>
      </c>
      <c r="AE11" s="103">
        <v>0</v>
      </c>
      <c r="AF11" s="103">
        <v>0</v>
      </c>
      <c r="AG11" s="103">
        <v>0</v>
      </c>
      <c r="AH11" s="103">
        <v>0</v>
      </c>
      <c r="AI11" s="103">
        <v>0</v>
      </c>
      <c r="AJ11" s="103">
        <v>0</v>
      </c>
      <c r="AK11" s="103">
        <v>0</v>
      </c>
      <c r="AL11" s="103">
        <v>0</v>
      </c>
      <c r="AM11" s="103">
        <v>0</v>
      </c>
      <c r="AN11" s="103">
        <v>0</v>
      </c>
      <c r="AO11" s="104">
        <f>AVERAGE(K11:AN11)</f>
        <v>0</v>
      </c>
      <c r="AP11" s="105">
        <f>STDEV(K11:AN11)</f>
        <v>0</v>
      </c>
      <c r="AQ11" s="122" t="e">
        <f>(I11-AO11)/(3*AP11)</f>
        <v>#DIV/0!</v>
      </c>
      <c r="AR11" s="107">
        <f>MIN(K11:AN11)</f>
        <v>0</v>
      </c>
      <c r="AS11" s="107">
        <f>MAX(K11:AN11)</f>
        <v>0</v>
      </c>
      <c r="AT11" s="108" t="e">
        <f>IF(AQ11&gt;=1.33,"Pass","Fail")</f>
        <v>#DIV/0!</v>
      </c>
    </row>
    <row r="12" spans="1:46" s="87" customFormat="1" ht="15" customHeight="1">
      <c r="A12" s="98">
        <v>10</v>
      </c>
      <c r="B12" s="99" t="s">
        <v>107</v>
      </c>
      <c r="C12" s="100" t="s">
        <v>67</v>
      </c>
      <c r="D12" s="101" t="s">
        <v>22</v>
      </c>
      <c r="E12" s="101" t="s">
        <v>69</v>
      </c>
      <c r="F12" s="101" t="s">
        <v>70</v>
      </c>
      <c r="G12" s="102" t="s">
        <v>108</v>
      </c>
      <c r="H12" s="102" t="s">
        <v>109</v>
      </c>
      <c r="I12" s="102" t="s">
        <v>110</v>
      </c>
      <c r="J12" s="102" t="s">
        <v>74</v>
      </c>
      <c r="K12" s="103">
        <f t="array" ref="K12:AN12">TRANSPOSE(Page1!M8:O37)</f>
        <v>0</v>
      </c>
      <c r="L12" s="103">
        <v>0</v>
      </c>
      <c r="M12" s="103">
        <v>0</v>
      </c>
      <c r="N12" s="103">
        <v>0</v>
      </c>
      <c r="O12" s="103">
        <v>0</v>
      </c>
      <c r="P12" s="103">
        <v>0</v>
      </c>
      <c r="Q12" s="103">
        <v>0</v>
      </c>
      <c r="R12" s="103">
        <v>0</v>
      </c>
      <c r="S12" s="103">
        <v>0</v>
      </c>
      <c r="T12" s="103">
        <v>0</v>
      </c>
      <c r="U12" s="103">
        <v>0</v>
      </c>
      <c r="V12" s="103">
        <v>0</v>
      </c>
      <c r="W12" s="103">
        <v>0</v>
      </c>
      <c r="X12" s="103">
        <v>0</v>
      </c>
      <c r="Y12" s="103">
        <v>0</v>
      </c>
      <c r="Z12" s="103">
        <v>0</v>
      </c>
      <c r="AA12" s="103">
        <v>0</v>
      </c>
      <c r="AB12" s="103">
        <v>0</v>
      </c>
      <c r="AC12" s="103">
        <v>0</v>
      </c>
      <c r="AD12" s="103">
        <v>0</v>
      </c>
      <c r="AE12" s="103">
        <v>0</v>
      </c>
      <c r="AF12" s="103">
        <v>0</v>
      </c>
      <c r="AG12" s="103">
        <v>0</v>
      </c>
      <c r="AH12" s="103">
        <v>0</v>
      </c>
      <c r="AI12" s="103">
        <v>0</v>
      </c>
      <c r="AJ12" s="103">
        <v>0</v>
      </c>
      <c r="AK12" s="103">
        <v>0</v>
      </c>
      <c r="AL12" s="103">
        <v>0</v>
      </c>
      <c r="AM12" s="103">
        <v>0</v>
      </c>
      <c r="AN12" s="103">
        <v>0</v>
      </c>
      <c r="AO12" s="104">
        <f>AVERAGE(K12:AN12)</f>
        <v>0</v>
      </c>
      <c r="AP12" s="105">
        <f>STDEV(K12:AN12)</f>
        <v>0</v>
      </c>
      <c r="AQ12" s="123" t="e">
        <f>MIN((AO12-H12)/(3*AP12), (I12-AO12)/(3*AP12))</f>
        <v>#DIV/0!</v>
      </c>
      <c r="AR12" s="107">
        <f>MIN(K12:AN12)</f>
        <v>0</v>
      </c>
      <c r="AS12" s="107">
        <f>MAX(K12:AN12)</f>
        <v>0</v>
      </c>
      <c r="AT12" s="108" t="e">
        <f>IF(AQ12&gt;=1.33,"Pass","Fail")</f>
        <v>#DIV/0!</v>
      </c>
    </row>
    <row r="13" spans="1:46" s="87" customFormat="1" ht="15" customHeight="1">
      <c r="A13" s="98">
        <v>11</v>
      </c>
      <c r="B13" s="99" t="s">
        <v>111</v>
      </c>
      <c r="C13" s="100" t="s">
        <v>67</v>
      </c>
      <c r="D13" s="101" t="s">
        <v>88</v>
      </c>
      <c r="E13" s="101" t="s">
        <v>69</v>
      </c>
      <c r="F13" s="101" t="s">
        <v>78</v>
      </c>
      <c r="G13" s="102" t="s">
        <v>112</v>
      </c>
      <c r="H13" s="102" t="s">
        <v>113</v>
      </c>
      <c r="I13" s="102" t="s">
        <v>114</v>
      </c>
      <c r="J13" s="102" t="s">
        <v>100</v>
      </c>
      <c r="K13" s="109">
        <f t="array" ref="K13:AN13">TRANSPOSE(Page1!J8:L37)</f>
        <v>0</v>
      </c>
      <c r="L13" s="109">
        <v>0</v>
      </c>
      <c r="M13" s="109">
        <v>0</v>
      </c>
      <c r="N13" s="109">
        <v>0</v>
      </c>
      <c r="O13" s="109">
        <v>0</v>
      </c>
      <c r="P13" s="109">
        <v>0</v>
      </c>
      <c r="Q13" s="109">
        <v>0</v>
      </c>
      <c r="R13" s="109">
        <v>0</v>
      </c>
      <c r="S13" s="109">
        <v>0</v>
      </c>
      <c r="T13" s="109">
        <v>0</v>
      </c>
      <c r="U13" s="109">
        <v>0</v>
      </c>
      <c r="V13" s="109">
        <v>0</v>
      </c>
      <c r="W13" s="109">
        <v>0</v>
      </c>
      <c r="X13" s="109">
        <v>0</v>
      </c>
      <c r="Y13" s="109">
        <v>0</v>
      </c>
      <c r="Z13" s="109">
        <v>0</v>
      </c>
      <c r="AA13" s="109">
        <v>0</v>
      </c>
      <c r="AB13" s="109">
        <v>0</v>
      </c>
      <c r="AC13" s="109">
        <v>0</v>
      </c>
      <c r="AD13" s="109">
        <v>0</v>
      </c>
      <c r="AE13" s="109">
        <v>0</v>
      </c>
      <c r="AF13" s="109">
        <v>0</v>
      </c>
      <c r="AG13" s="109">
        <v>0</v>
      </c>
      <c r="AH13" s="109">
        <v>0</v>
      </c>
      <c r="AI13" s="109">
        <v>0</v>
      </c>
      <c r="AJ13" s="109">
        <v>0</v>
      </c>
      <c r="AK13" s="109">
        <v>0</v>
      </c>
      <c r="AL13" s="109">
        <v>0</v>
      </c>
      <c r="AM13" s="109">
        <v>0</v>
      </c>
      <c r="AN13" s="109">
        <v>0</v>
      </c>
      <c r="AO13" s="110">
        <f t="shared" si="0"/>
        <v>0</v>
      </c>
      <c r="AP13" s="105">
        <f t="shared" si="1"/>
        <v>0</v>
      </c>
      <c r="AQ13" s="106" t="e">
        <f>MIN((AO13-H13)/(3*AP13), (I13-AO13)/(3*AP13))</f>
        <v>#DIV/0!</v>
      </c>
      <c r="AR13" s="111">
        <f t="shared" si="2"/>
        <v>0</v>
      </c>
      <c r="AS13" s="111">
        <f t="shared" si="3"/>
        <v>0</v>
      </c>
      <c r="AT13" s="108" t="e">
        <f t="shared" si="4"/>
        <v>#DIV/0!</v>
      </c>
    </row>
    <row r="14" spans="1:46" s="87" customFormat="1" ht="15" customHeight="1">
      <c r="A14" s="98">
        <v>12</v>
      </c>
      <c r="B14" s="99" t="s">
        <v>115</v>
      </c>
      <c r="C14" s="100" t="s">
        <v>67</v>
      </c>
      <c r="D14" s="101" t="s">
        <v>116</v>
      </c>
      <c r="E14" s="101" t="s">
        <v>69</v>
      </c>
      <c r="F14" s="101" t="s">
        <v>78</v>
      </c>
      <c r="G14" s="102" t="s">
        <v>117</v>
      </c>
      <c r="H14" s="102" t="s">
        <v>118</v>
      </c>
      <c r="I14" s="102" t="s">
        <v>119</v>
      </c>
      <c r="J14" s="102" t="s">
        <v>100</v>
      </c>
      <c r="K14" s="109">
        <f t="array" ref="K14:AN14">TRANSPOSE(Page4!D9:E38)</f>
        <v>0</v>
      </c>
      <c r="L14" s="109">
        <v>0</v>
      </c>
      <c r="M14" s="109">
        <v>0</v>
      </c>
      <c r="N14" s="109">
        <v>0</v>
      </c>
      <c r="O14" s="109">
        <v>0</v>
      </c>
      <c r="P14" s="109">
        <v>0</v>
      </c>
      <c r="Q14" s="109">
        <v>0</v>
      </c>
      <c r="R14" s="109">
        <v>0</v>
      </c>
      <c r="S14" s="109">
        <v>0</v>
      </c>
      <c r="T14" s="109">
        <v>0</v>
      </c>
      <c r="U14" s="109">
        <v>0</v>
      </c>
      <c r="V14" s="109">
        <v>0</v>
      </c>
      <c r="W14" s="109">
        <v>0</v>
      </c>
      <c r="X14" s="109">
        <v>0</v>
      </c>
      <c r="Y14" s="109">
        <v>0</v>
      </c>
      <c r="Z14" s="109">
        <v>0</v>
      </c>
      <c r="AA14" s="109">
        <v>0</v>
      </c>
      <c r="AB14" s="109">
        <v>0</v>
      </c>
      <c r="AC14" s="109">
        <v>0</v>
      </c>
      <c r="AD14" s="109">
        <v>0</v>
      </c>
      <c r="AE14" s="109">
        <v>0</v>
      </c>
      <c r="AF14" s="109">
        <v>0</v>
      </c>
      <c r="AG14" s="109">
        <v>0</v>
      </c>
      <c r="AH14" s="109">
        <v>0</v>
      </c>
      <c r="AI14" s="109">
        <v>0</v>
      </c>
      <c r="AJ14" s="109">
        <v>0</v>
      </c>
      <c r="AK14" s="109">
        <v>0</v>
      </c>
      <c r="AL14" s="109">
        <v>0</v>
      </c>
      <c r="AM14" s="109">
        <v>0</v>
      </c>
      <c r="AN14" s="109">
        <v>0</v>
      </c>
      <c r="AO14" s="110">
        <f t="shared" si="0"/>
        <v>0</v>
      </c>
      <c r="AP14" s="105">
        <f t="shared" si="1"/>
        <v>0</v>
      </c>
      <c r="AQ14" s="123" t="e">
        <f>MIN((AO14-H14)/(3*AP14),(I14-AO14)/(3*AP14))</f>
        <v>#DIV/0!</v>
      </c>
      <c r="AR14" s="111">
        <f t="shared" si="2"/>
        <v>0</v>
      </c>
      <c r="AS14" s="111">
        <f>MAX(K14:AN14)</f>
        <v>0</v>
      </c>
      <c r="AT14" s="108" t="e">
        <f t="shared" si="4"/>
        <v>#DIV/0!</v>
      </c>
    </row>
    <row r="15" spans="1:46" s="87" customFormat="1" ht="15" customHeight="1">
      <c r="A15" s="98">
        <v>13</v>
      </c>
      <c r="B15" s="99" t="s">
        <v>120</v>
      </c>
      <c r="C15" s="100" t="s">
        <v>67</v>
      </c>
      <c r="D15" s="101" t="s">
        <v>116</v>
      </c>
      <c r="E15" s="101" t="s">
        <v>69</v>
      </c>
      <c r="F15" s="101" t="s">
        <v>78</v>
      </c>
      <c r="G15" s="102" t="s">
        <v>121</v>
      </c>
      <c r="H15" s="102" t="s">
        <v>122</v>
      </c>
      <c r="I15" s="102" t="s">
        <v>123</v>
      </c>
      <c r="J15" s="102" t="s">
        <v>100</v>
      </c>
      <c r="K15" s="109">
        <f t="array" ref="K15:AN15">TRANSPOSE(Page4!F9:G38)</f>
        <v>0</v>
      </c>
      <c r="L15" s="109">
        <v>0</v>
      </c>
      <c r="M15" s="109">
        <v>0</v>
      </c>
      <c r="N15" s="109">
        <v>0</v>
      </c>
      <c r="O15" s="109">
        <v>0</v>
      </c>
      <c r="P15" s="109">
        <v>0</v>
      </c>
      <c r="Q15" s="109">
        <v>0</v>
      </c>
      <c r="R15" s="109">
        <v>0</v>
      </c>
      <c r="S15" s="109">
        <v>0</v>
      </c>
      <c r="T15" s="109">
        <v>0</v>
      </c>
      <c r="U15" s="109">
        <v>0</v>
      </c>
      <c r="V15" s="109">
        <v>0</v>
      </c>
      <c r="W15" s="109">
        <v>0</v>
      </c>
      <c r="X15" s="109">
        <v>0</v>
      </c>
      <c r="Y15" s="109">
        <v>0</v>
      </c>
      <c r="Z15" s="109">
        <v>0</v>
      </c>
      <c r="AA15" s="109">
        <v>0</v>
      </c>
      <c r="AB15" s="109">
        <v>0</v>
      </c>
      <c r="AC15" s="109">
        <v>0</v>
      </c>
      <c r="AD15" s="109">
        <v>0</v>
      </c>
      <c r="AE15" s="109">
        <v>0</v>
      </c>
      <c r="AF15" s="109">
        <v>0</v>
      </c>
      <c r="AG15" s="109">
        <v>0</v>
      </c>
      <c r="AH15" s="109">
        <v>0</v>
      </c>
      <c r="AI15" s="109">
        <v>0</v>
      </c>
      <c r="AJ15" s="109">
        <v>0</v>
      </c>
      <c r="AK15" s="109">
        <v>0</v>
      </c>
      <c r="AL15" s="109">
        <v>0</v>
      </c>
      <c r="AM15" s="109">
        <v>0</v>
      </c>
      <c r="AN15" s="109">
        <v>0</v>
      </c>
      <c r="AO15" s="110">
        <f t="shared" si="0"/>
        <v>0</v>
      </c>
      <c r="AP15" s="105">
        <f t="shared" si="1"/>
        <v>0</v>
      </c>
      <c r="AQ15" s="123" t="e">
        <f>MIN((AO15-H15)/(3*AP15),(I15-AO15)/(3*AP15))</f>
        <v>#DIV/0!</v>
      </c>
      <c r="AR15" s="111">
        <f>MIN(K15:AN15)</f>
        <v>0</v>
      </c>
      <c r="AS15" s="111">
        <f>MAX(K15:AN15)</f>
        <v>0</v>
      </c>
      <c r="AT15" s="108" t="e">
        <f t="shared" si="4"/>
        <v>#DIV/0!</v>
      </c>
    </row>
    <row r="16" spans="1:46" s="87" customFormat="1" ht="15" customHeight="1">
      <c r="A16" s="98">
        <v>14</v>
      </c>
      <c r="B16" s="99" t="s">
        <v>124</v>
      </c>
      <c r="C16" s="100" t="s">
        <v>67</v>
      </c>
      <c r="D16" s="101" t="s">
        <v>116</v>
      </c>
      <c r="E16" s="101" t="s">
        <v>69</v>
      </c>
      <c r="F16" s="101" t="s">
        <v>78</v>
      </c>
      <c r="G16" s="102" t="s">
        <v>125</v>
      </c>
      <c r="H16" s="102" t="s">
        <v>126</v>
      </c>
      <c r="I16" s="102" t="s">
        <v>127</v>
      </c>
      <c r="J16" s="102" t="s">
        <v>100</v>
      </c>
      <c r="K16" s="109">
        <f t="array" ref="K16:AN16">TRANSPOSE(Page4!H9:I38)</f>
        <v>0</v>
      </c>
      <c r="L16" s="109">
        <v>0</v>
      </c>
      <c r="M16" s="109">
        <v>0</v>
      </c>
      <c r="N16" s="109">
        <v>0</v>
      </c>
      <c r="O16" s="109">
        <v>0</v>
      </c>
      <c r="P16" s="109">
        <v>0</v>
      </c>
      <c r="Q16" s="109">
        <v>0</v>
      </c>
      <c r="R16" s="109">
        <v>0</v>
      </c>
      <c r="S16" s="109">
        <v>0</v>
      </c>
      <c r="T16" s="109">
        <v>0</v>
      </c>
      <c r="U16" s="109">
        <v>0</v>
      </c>
      <c r="V16" s="109">
        <v>0</v>
      </c>
      <c r="W16" s="109">
        <v>0</v>
      </c>
      <c r="X16" s="109">
        <v>0</v>
      </c>
      <c r="Y16" s="109">
        <v>0</v>
      </c>
      <c r="Z16" s="109">
        <v>0</v>
      </c>
      <c r="AA16" s="109">
        <v>0</v>
      </c>
      <c r="AB16" s="109">
        <v>0</v>
      </c>
      <c r="AC16" s="109">
        <v>0</v>
      </c>
      <c r="AD16" s="109">
        <v>0</v>
      </c>
      <c r="AE16" s="109">
        <v>0</v>
      </c>
      <c r="AF16" s="109">
        <v>0</v>
      </c>
      <c r="AG16" s="109">
        <v>0</v>
      </c>
      <c r="AH16" s="109">
        <v>0</v>
      </c>
      <c r="AI16" s="109">
        <v>0</v>
      </c>
      <c r="AJ16" s="109">
        <v>0</v>
      </c>
      <c r="AK16" s="109">
        <v>0</v>
      </c>
      <c r="AL16" s="109">
        <v>0</v>
      </c>
      <c r="AM16" s="109">
        <v>0</v>
      </c>
      <c r="AN16" s="109">
        <v>0</v>
      </c>
      <c r="AO16" s="110">
        <f t="shared" si="0"/>
        <v>0</v>
      </c>
      <c r="AP16" s="105">
        <f t="shared" si="1"/>
        <v>0</v>
      </c>
      <c r="AQ16" s="123" t="e">
        <f>MIN((AO16-H16)/(3*AP16),(I16-AO16)/(3*AP16))</f>
        <v>#DIV/0!</v>
      </c>
      <c r="AR16" s="111">
        <f t="shared" si="2"/>
        <v>0</v>
      </c>
      <c r="AS16" s="111">
        <f>MAX(K16:AN16)</f>
        <v>0</v>
      </c>
      <c r="AT16" s="108" t="e">
        <f t="shared" si="4"/>
        <v>#DIV/0!</v>
      </c>
    </row>
    <row r="17" spans="1:46" s="87" customFormat="1" ht="15" customHeight="1">
      <c r="A17" s="98">
        <v>15</v>
      </c>
      <c r="B17" s="99" t="s">
        <v>128</v>
      </c>
      <c r="C17" s="100" t="s">
        <v>67</v>
      </c>
      <c r="D17" s="121" t="s">
        <v>129</v>
      </c>
      <c r="E17" s="101" t="s">
        <v>77</v>
      </c>
      <c r="F17" s="101" t="s">
        <v>78</v>
      </c>
      <c r="G17" s="102" t="s">
        <v>80</v>
      </c>
      <c r="H17" s="102"/>
      <c r="I17" s="102" t="s">
        <v>130</v>
      </c>
      <c r="J17" s="102" t="s">
        <v>100</v>
      </c>
      <c r="K17" s="109" t="e">
        <f t="array" ref="K17:AN17">TRANSPOSE(Page4!O9:O38)</f>
        <v>#DIV/0!</v>
      </c>
      <c r="L17" s="109" t="e">
        <v>#DIV/0!</v>
      </c>
      <c r="M17" s="109" t="e">
        <v>#DIV/0!</v>
      </c>
      <c r="N17" s="109" t="e">
        <v>#DIV/0!</v>
      </c>
      <c r="O17" s="109" t="e">
        <v>#DIV/0!</v>
      </c>
      <c r="P17" s="109" t="e">
        <v>#DIV/0!</v>
      </c>
      <c r="Q17" s="109" t="e">
        <v>#DIV/0!</v>
      </c>
      <c r="R17" s="109" t="e">
        <v>#DIV/0!</v>
      </c>
      <c r="S17" s="109" t="e">
        <v>#DIV/0!</v>
      </c>
      <c r="T17" s="109" t="e">
        <v>#DIV/0!</v>
      </c>
      <c r="U17" s="109" t="e">
        <v>#DIV/0!</v>
      </c>
      <c r="V17" s="109" t="e">
        <v>#DIV/0!</v>
      </c>
      <c r="W17" s="109" t="e">
        <v>#DIV/0!</v>
      </c>
      <c r="X17" s="109" t="e">
        <v>#DIV/0!</v>
      </c>
      <c r="Y17" s="109" t="e">
        <v>#DIV/0!</v>
      </c>
      <c r="Z17" s="109" t="e">
        <v>#DIV/0!</v>
      </c>
      <c r="AA17" s="109" t="e">
        <v>#DIV/0!</v>
      </c>
      <c r="AB17" s="109" t="e">
        <v>#DIV/0!</v>
      </c>
      <c r="AC17" s="109" t="e">
        <v>#DIV/0!</v>
      </c>
      <c r="AD17" s="109" t="e">
        <v>#DIV/0!</v>
      </c>
      <c r="AE17" s="109" t="e">
        <v>#DIV/0!</v>
      </c>
      <c r="AF17" s="109" t="e">
        <v>#DIV/0!</v>
      </c>
      <c r="AG17" s="109" t="e">
        <v>#DIV/0!</v>
      </c>
      <c r="AH17" s="109" t="e">
        <v>#DIV/0!</v>
      </c>
      <c r="AI17" s="109" t="e">
        <v>#DIV/0!</v>
      </c>
      <c r="AJ17" s="109" t="e">
        <v>#DIV/0!</v>
      </c>
      <c r="AK17" s="109" t="e">
        <v>#DIV/0!</v>
      </c>
      <c r="AL17" s="109" t="e">
        <v>#DIV/0!</v>
      </c>
      <c r="AM17" s="109" t="e">
        <v>#DIV/0!</v>
      </c>
      <c r="AN17" s="109" t="e">
        <v>#DIV/0!</v>
      </c>
      <c r="AO17" s="110" t="e">
        <f>AVERAGE(K17:AN17)</f>
        <v>#DIV/0!</v>
      </c>
      <c r="AP17" s="105" t="e">
        <f t="shared" si="1"/>
        <v>#DIV/0!</v>
      </c>
      <c r="AQ17" s="124" t="e">
        <f>(I17-AO17)/(3*AP17)</f>
        <v>#DIV/0!</v>
      </c>
      <c r="AR17" s="115" t="e">
        <f t="shared" si="2"/>
        <v>#DIV/0!</v>
      </c>
      <c r="AS17" s="115" t="e">
        <f>MAX(K17:AN17)</f>
        <v>#DIV/0!</v>
      </c>
      <c r="AT17" s="108" t="e">
        <f t="shared" si="4"/>
        <v>#DIV/0!</v>
      </c>
    </row>
    <row r="19" spans="1:46" ht="12.75">
      <c r="K19" s="103"/>
      <c r="AT19" s="125"/>
    </row>
    <row r="20" spans="1:46" ht="12.75">
      <c r="K20" s="103"/>
      <c r="AT20" s="125"/>
    </row>
    <row r="21" spans="1:46" ht="12.75">
      <c r="K21" s="103"/>
      <c r="AP21" s="125"/>
      <c r="AQ21" s="125"/>
      <c r="AR21" s="125"/>
      <c r="AS21" s="125"/>
      <c r="AT21" s="125"/>
    </row>
    <row r="22" spans="1:46" ht="12.75">
      <c r="K22" s="103"/>
      <c r="AP22" s="125"/>
      <c r="AQ22" s="125"/>
      <c r="AR22" s="125"/>
      <c r="AS22" s="125"/>
      <c r="AT22" s="125"/>
    </row>
    <row r="23" spans="1:46" ht="12.75">
      <c r="K23" s="103"/>
      <c r="AP23" s="125"/>
      <c r="AQ23" s="125"/>
      <c r="AR23" s="125"/>
      <c r="AS23" s="125"/>
      <c r="AT23" s="125"/>
    </row>
    <row r="24" spans="1:46" ht="12.75">
      <c r="K24" s="103"/>
      <c r="AP24" s="125"/>
      <c r="AQ24" s="125"/>
      <c r="AR24" s="125"/>
      <c r="AS24" s="125"/>
      <c r="AT24" s="125"/>
    </row>
    <row r="25" spans="1:46" ht="12.75">
      <c r="K25" s="103"/>
      <c r="AP25" s="125"/>
      <c r="AQ25" s="125"/>
      <c r="AR25" s="125"/>
      <c r="AS25" s="125"/>
      <c r="AT25" s="125"/>
    </row>
    <row r="26" spans="1:46" ht="12.75">
      <c r="K26" s="103"/>
      <c r="AP26" s="125"/>
      <c r="AQ26" s="125"/>
      <c r="AR26" s="125"/>
      <c r="AS26" s="125"/>
      <c r="AT26" s="125"/>
    </row>
    <row r="27" spans="1:46" ht="12.75">
      <c r="K27" s="103"/>
      <c r="AP27" s="125"/>
      <c r="AQ27" s="125"/>
      <c r="AR27" s="125"/>
      <c r="AS27" s="125"/>
      <c r="AT27" s="125"/>
    </row>
    <row r="28" spans="1:46" ht="12.75">
      <c r="K28" s="103"/>
      <c r="AP28" s="125"/>
      <c r="AQ28" s="125"/>
      <c r="AR28" s="125"/>
      <c r="AS28" s="125"/>
      <c r="AT28" s="125"/>
    </row>
    <row r="29" spans="1:46" ht="12.75">
      <c r="K29" s="103"/>
      <c r="AP29" s="125"/>
      <c r="AQ29" s="125"/>
      <c r="AR29" s="125"/>
      <c r="AS29" s="125"/>
      <c r="AT29" s="125"/>
    </row>
    <row r="30" spans="1:46" ht="12.75">
      <c r="K30" s="103"/>
      <c r="AP30" s="125"/>
      <c r="AQ30" s="125"/>
      <c r="AR30" s="125"/>
      <c r="AS30" s="125"/>
      <c r="AT30" s="125"/>
    </row>
    <row r="31" spans="1:46" ht="12.75">
      <c r="K31" s="103"/>
      <c r="AP31" s="125"/>
      <c r="AQ31" s="125"/>
      <c r="AR31" s="125"/>
      <c r="AS31" s="125"/>
      <c r="AT31" s="125"/>
    </row>
    <row r="32" spans="1:46" ht="12.75">
      <c r="K32" s="103"/>
      <c r="AP32" s="125"/>
      <c r="AQ32" s="125"/>
      <c r="AR32" s="125"/>
      <c r="AS32" s="125"/>
    </row>
    <row r="33" spans="11:45" ht="12.75">
      <c r="K33" s="103"/>
      <c r="AP33" s="125"/>
      <c r="AQ33" s="125"/>
      <c r="AR33" s="125"/>
      <c r="AS33" s="125"/>
    </row>
    <row r="34" spans="11:45" ht="12.75">
      <c r="K34" s="103"/>
      <c r="AP34" s="125"/>
      <c r="AQ34" s="125"/>
      <c r="AR34" s="125"/>
      <c r="AS34" s="125"/>
    </row>
    <row r="35" spans="11:45" ht="12.75">
      <c r="K35" s="103"/>
      <c r="AP35" s="125"/>
      <c r="AQ35" s="125"/>
      <c r="AR35" s="125"/>
      <c r="AS35" s="125"/>
    </row>
    <row r="36" spans="11:45" ht="12.75">
      <c r="K36" s="103"/>
      <c r="AP36" s="125"/>
      <c r="AQ36" s="125"/>
      <c r="AR36" s="125"/>
      <c r="AS36" s="125"/>
    </row>
    <row r="37" spans="11:45" ht="12.75">
      <c r="K37" s="103"/>
      <c r="AP37" s="125"/>
      <c r="AQ37" s="125"/>
      <c r="AR37" s="125"/>
      <c r="AS37" s="125"/>
    </row>
    <row r="38" spans="11:45">
      <c r="AP38" s="125"/>
      <c r="AQ38" s="125"/>
      <c r="AR38" s="125"/>
      <c r="AS38" s="125"/>
    </row>
    <row r="39" spans="11:45">
      <c r="AP39" s="125"/>
      <c r="AQ39" s="125"/>
      <c r="AR39" s="125"/>
      <c r="AS39" s="125"/>
    </row>
    <row r="40" spans="11:45">
      <c r="AP40" s="125"/>
      <c r="AQ40" s="125"/>
      <c r="AR40" s="125"/>
      <c r="AS40" s="125"/>
    </row>
    <row r="41" spans="11:45">
      <c r="AP41" s="125"/>
      <c r="AQ41" s="125"/>
      <c r="AR41" s="125"/>
      <c r="AS41" s="125"/>
    </row>
    <row r="42" spans="11:45">
      <c r="AP42" s="125"/>
      <c r="AQ42" s="125"/>
      <c r="AR42" s="125"/>
      <c r="AS42" s="125"/>
    </row>
    <row r="43" spans="11:45">
      <c r="AP43" s="125"/>
      <c r="AQ43" s="125"/>
      <c r="AR43" s="125"/>
      <c r="AS43" s="125"/>
    </row>
    <row r="44" spans="11:45">
      <c r="AP44" s="125"/>
      <c r="AQ44" s="125"/>
      <c r="AR44" s="125"/>
      <c r="AS44" s="125"/>
    </row>
    <row r="45" spans="11:45">
      <c r="AP45" s="125"/>
      <c r="AQ45" s="125"/>
      <c r="AR45" s="125"/>
      <c r="AS45" s="125"/>
    </row>
    <row r="46" spans="11:45">
      <c r="AP46" s="125"/>
      <c r="AQ46" s="125"/>
      <c r="AR46" s="125"/>
      <c r="AS46" s="125"/>
    </row>
    <row r="47" spans="11:45">
      <c r="AP47" s="125"/>
      <c r="AQ47" s="125"/>
      <c r="AR47" s="125"/>
      <c r="AS47" s="125"/>
    </row>
    <row r="48" spans="11:45">
      <c r="AP48" s="125"/>
      <c r="AQ48" s="125"/>
      <c r="AR48" s="125"/>
      <c r="AS48" s="125"/>
    </row>
    <row r="49" spans="42:45">
      <c r="AP49" s="125"/>
      <c r="AQ49" s="125"/>
      <c r="AR49" s="125"/>
      <c r="AS49" s="125"/>
    </row>
    <row r="50" spans="42:45">
      <c r="AP50" s="125"/>
      <c r="AQ50" s="125"/>
      <c r="AR50" s="125"/>
      <c r="AS50" s="125"/>
    </row>
    <row r="51" spans="42:45">
      <c r="AP51" s="125"/>
      <c r="AQ51" s="125"/>
      <c r="AR51" s="125"/>
      <c r="AS51" s="125"/>
    </row>
    <row r="52" spans="42:45">
      <c r="AP52" s="125"/>
      <c r="AQ52" s="125"/>
      <c r="AR52" s="125"/>
      <c r="AS52" s="125"/>
    </row>
    <row r="53" spans="42:45">
      <c r="AP53" s="125"/>
      <c r="AQ53" s="125"/>
      <c r="AR53" s="125"/>
      <c r="AS53" s="125"/>
    </row>
    <row r="54" spans="42:45">
      <c r="AP54" s="125"/>
      <c r="AQ54" s="125"/>
      <c r="AR54" s="125"/>
      <c r="AS54" s="125"/>
    </row>
    <row r="55" spans="42:45">
      <c r="AP55" s="125"/>
      <c r="AQ55" s="125"/>
      <c r="AR55" s="125"/>
      <c r="AS55" s="125"/>
    </row>
    <row r="56" spans="42:45">
      <c r="AP56" s="125"/>
      <c r="AQ56" s="125"/>
      <c r="AR56" s="125"/>
      <c r="AS56" s="125"/>
    </row>
    <row r="57" spans="42:45">
      <c r="AP57" s="125"/>
      <c r="AQ57" s="125"/>
      <c r="AR57" s="125"/>
      <c r="AS57" s="125"/>
    </row>
    <row r="58" spans="42:45">
      <c r="AP58" s="125"/>
      <c r="AQ58" s="125"/>
      <c r="AR58" s="125"/>
      <c r="AS58" s="125"/>
    </row>
    <row r="59" spans="42:45">
      <c r="AP59" s="125"/>
      <c r="AQ59" s="125"/>
      <c r="AR59" s="125"/>
      <c r="AS59" s="125"/>
    </row>
    <row r="60" spans="42:45">
      <c r="AP60" s="125"/>
      <c r="AQ60" s="125"/>
      <c r="AR60" s="125"/>
      <c r="AS60" s="125"/>
    </row>
    <row r="61" spans="42:45">
      <c r="AP61" s="125"/>
      <c r="AQ61" s="125"/>
      <c r="AR61" s="125"/>
      <c r="AS61" s="125"/>
    </row>
    <row r="62" spans="42:45">
      <c r="AP62" s="125"/>
      <c r="AQ62" s="125"/>
      <c r="AR62" s="125"/>
      <c r="AS62" s="125"/>
    </row>
    <row r="63" spans="42:45">
      <c r="AP63" s="125"/>
      <c r="AQ63" s="125"/>
      <c r="AR63" s="125"/>
      <c r="AS63" s="125"/>
    </row>
    <row r="64" spans="42:45">
      <c r="AP64" s="125"/>
      <c r="AQ64" s="125"/>
      <c r="AR64" s="125"/>
      <c r="AS64" s="125"/>
    </row>
    <row r="65" spans="42:45">
      <c r="AP65" s="125"/>
      <c r="AQ65" s="125"/>
      <c r="AR65" s="125"/>
      <c r="AS65" s="125"/>
    </row>
    <row r="66" spans="42:45">
      <c r="AP66" s="125"/>
      <c r="AQ66" s="125"/>
      <c r="AR66" s="125"/>
      <c r="AS66" s="125"/>
    </row>
    <row r="67" spans="42:45">
      <c r="AP67" s="125"/>
      <c r="AQ67" s="125"/>
      <c r="AR67" s="125"/>
      <c r="AS67" s="125"/>
    </row>
    <row r="68" spans="42:45">
      <c r="AP68" s="125"/>
      <c r="AQ68" s="125"/>
      <c r="AR68" s="125"/>
      <c r="AS68" s="125"/>
    </row>
    <row r="69" spans="42:45">
      <c r="AP69" s="125"/>
      <c r="AQ69" s="125"/>
      <c r="AR69" s="125"/>
      <c r="AS69" s="125"/>
    </row>
    <row r="70" spans="42:45">
      <c r="AP70" s="125"/>
      <c r="AQ70" s="125"/>
      <c r="AR70" s="125"/>
      <c r="AS70" s="125"/>
    </row>
    <row r="71" spans="42:45">
      <c r="AP71" s="125"/>
      <c r="AQ71" s="125"/>
      <c r="AR71" s="125"/>
      <c r="AS71" s="125"/>
    </row>
    <row r="72" spans="42:45">
      <c r="AP72" s="125"/>
      <c r="AQ72" s="125"/>
      <c r="AR72" s="125"/>
      <c r="AS72" s="125"/>
    </row>
    <row r="73" spans="42:45">
      <c r="AP73" s="125"/>
      <c r="AQ73" s="125"/>
      <c r="AR73" s="125"/>
      <c r="AS73" s="125"/>
    </row>
    <row r="74" spans="42:45">
      <c r="AP74" s="125"/>
      <c r="AQ74" s="125"/>
      <c r="AR74" s="125"/>
      <c r="AS74" s="125"/>
    </row>
    <row r="75" spans="42:45">
      <c r="AP75" s="125"/>
      <c r="AQ75" s="125"/>
      <c r="AR75" s="125"/>
      <c r="AS75" s="125"/>
    </row>
    <row r="76" spans="42:45">
      <c r="AP76" s="125"/>
      <c r="AQ76" s="125"/>
      <c r="AR76" s="125"/>
      <c r="AS76" s="125"/>
    </row>
    <row r="77" spans="42:45">
      <c r="AP77" s="125"/>
      <c r="AQ77" s="125"/>
      <c r="AR77" s="125"/>
      <c r="AS77" s="125"/>
    </row>
    <row r="78" spans="42:45">
      <c r="AP78" s="125"/>
      <c r="AQ78" s="125"/>
      <c r="AR78" s="125"/>
      <c r="AS78" s="125"/>
    </row>
    <row r="79" spans="42:45">
      <c r="AP79" s="125"/>
      <c r="AQ79" s="125"/>
      <c r="AR79" s="125"/>
      <c r="AS79" s="125"/>
    </row>
    <row r="80" spans="42:45">
      <c r="AP80" s="125"/>
      <c r="AQ80" s="125"/>
      <c r="AR80" s="125"/>
      <c r="AS80" s="125"/>
    </row>
    <row r="81" spans="42:45">
      <c r="AP81" s="125"/>
      <c r="AQ81" s="125"/>
      <c r="AR81" s="125"/>
      <c r="AS81" s="125"/>
    </row>
    <row r="82" spans="42:45">
      <c r="AP82" s="125"/>
      <c r="AQ82" s="125"/>
      <c r="AR82" s="125"/>
      <c r="AS82" s="125"/>
    </row>
    <row r="83" spans="42:45">
      <c r="AP83" s="125"/>
      <c r="AQ83" s="125"/>
      <c r="AR83" s="125"/>
      <c r="AS83" s="125"/>
    </row>
    <row r="84" spans="42:45">
      <c r="AP84" s="125"/>
      <c r="AQ84" s="125"/>
      <c r="AR84" s="125"/>
      <c r="AS84" s="125"/>
    </row>
    <row r="85" spans="42:45">
      <c r="AP85" s="125"/>
      <c r="AQ85" s="125"/>
      <c r="AR85" s="125"/>
      <c r="AS85" s="125"/>
    </row>
    <row r="86" spans="42:45">
      <c r="AP86" s="125"/>
      <c r="AQ86" s="125"/>
      <c r="AR86" s="125"/>
      <c r="AS86" s="125"/>
    </row>
    <row r="87" spans="42:45">
      <c r="AP87" s="125"/>
      <c r="AQ87" s="125"/>
      <c r="AR87" s="125"/>
      <c r="AS87" s="125"/>
    </row>
    <row r="88" spans="42:45">
      <c r="AP88" s="125"/>
      <c r="AQ88" s="125"/>
      <c r="AR88" s="125"/>
      <c r="AS88" s="125"/>
    </row>
    <row r="89" spans="42:45">
      <c r="AP89" s="125"/>
      <c r="AQ89" s="125"/>
      <c r="AR89" s="125"/>
      <c r="AS89" s="125"/>
    </row>
    <row r="90" spans="42:45">
      <c r="AP90" s="125"/>
      <c r="AQ90" s="125"/>
      <c r="AR90" s="125"/>
      <c r="AS90" s="125"/>
    </row>
    <row r="91" spans="42:45">
      <c r="AP91" s="125"/>
      <c r="AQ91" s="125"/>
      <c r="AR91" s="125"/>
      <c r="AS91" s="125"/>
    </row>
    <row r="92" spans="42:45">
      <c r="AP92" s="125"/>
      <c r="AQ92" s="125"/>
      <c r="AR92" s="125"/>
      <c r="AS92" s="125"/>
    </row>
    <row r="93" spans="42:45">
      <c r="AP93" s="125"/>
      <c r="AQ93" s="125"/>
      <c r="AR93" s="125"/>
      <c r="AS93" s="125"/>
    </row>
    <row r="94" spans="42:45">
      <c r="AP94" s="125"/>
      <c r="AQ94" s="125"/>
      <c r="AR94" s="125"/>
      <c r="AS94" s="125"/>
    </row>
    <row r="95" spans="42:45">
      <c r="AP95" s="125"/>
      <c r="AQ95" s="125"/>
      <c r="AR95" s="125"/>
      <c r="AS95" s="125"/>
    </row>
    <row r="96" spans="42:45">
      <c r="AP96" s="125"/>
      <c r="AQ96" s="125"/>
      <c r="AR96" s="125"/>
      <c r="AS96" s="125"/>
    </row>
    <row r="97" spans="42:45">
      <c r="AP97" s="125"/>
      <c r="AQ97" s="125"/>
      <c r="AR97" s="125"/>
      <c r="AS97" s="125"/>
    </row>
    <row r="98" spans="42:45">
      <c r="AP98" s="125"/>
      <c r="AQ98" s="125"/>
      <c r="AR98" s="125"/>
      <c r="AS98" s="125"/>
    </row>
    <row r="99" spans="42:45">
      <c r="AP99" s="125"/>
      <c r="AQ99" s="125"/>
      <c r="AR99" s="125"/>
      <c r="AS99" s="125"/>
    </row>
    <row r="100" spans="42:45">
      <c r="AP100" s="125"/>
      <c r="AQ100" s="125"/>
      <c r="AR100" s="125"/>
      <c r="AS100" s="125"/>
    </row>
    <row r="101" spans="42:45">
      <c r="AP101" s="125"/>
      <c r="AQ101" s="125"/>
      <c r="AR101" s="125"/>
      <c r="AS101" s="125"/>
    </row>
    <row r="102" spans="42:45">
      <c r="AP102" s="125"/>
      <c r="AQ102" s="125"/>
      <c r="AR102" s="125"/>
      <c r="AS102" s="125"/>
    </row>
    <row r="103" spans="42:45">
      <c r="AP103" s="125"/>
      <c r="AQ103" s="125"/>
      <c r="AR103" s="125"/>
      <c r="AS103" s="125"/>
    </row>
    <row r="104" spans="42:45">
      <c r="AP104" s="125"/>
      <c r="AQ104" s="125"/>
      <c r="AR104" s="125"/>
      <c r="AS104" s="125"/>
    </row>
    <row r="105" spans="42:45">
      <c r="AP105" s="125"/>
      <c r="AQ105" s="125"/>
      <c r="AR105" s="125"/>
      <c r="AS105" s="125"/>
    </row>
    <row r="106" spans="42:45">
      <c r="AP106" s="125"/>
      <c r="AQ106" s="125"/>
      <c r="AR106" s="125"/>
      <c r="AS106" s="125"/>
    </row>
    <row r="107" spans="42:45">
      <c r="AP107" s="125"/>
      <c r="AQ107" s="125"/>
      <c r="AR107" s="125"/>
      <c r="AS107" s="125"/>
    </row>
    <row r="108" spans="42:45">
      <c r="AP108" s="125"/>
      <c r="AQ108" s="125"/>
      <c r="AR108" s="125"/>
      <c r="AS108" s="125"/>
    </row>
    <row r="109" spans="42:45">
      <c r="AP109" s="125"/>
      <c r="AQ109" s="125"/>
      <c r="AR109" s="125"/>
      <c r="AS109" s="125"/>
    </row>
    <row r="110" spans="42:45">
      <c r="AP110" s="125"/>
      <c r="AQ110" s="125"/>
      <c r="AR110" s="125"/>
      <c r="AS110" s="125"/>
    </row>
    <row r="111" spans="42:45">
      <c r="AP111" s="125"/>
      <c r="AQ111" s="125"/>
      <c r="AR111" s="125"/>
      <c r="AS111" s="125"/>
    </row>
    <row r="112" spans="42:45">
      <c r="AP112" s="125"/>
      <c r="AQ112" s="125"/>
      <c r="AR112" s="125"/>
      <c r="AS112" s="125"/>
    </row>
    <row r="113" spans="11:45">
      <c r="AP113" s="125"/>
      <c r="AQ113" s="125"/>
      <c r="AR113" s="125"/>
      <c r="AS113" s="125"/>
    </row>
    <row r="114" spans="11:45">
      <c r="AP114" s="125"/>
      <c r="AQ114" s="125"/>
      <c r="AR114" s="125"/>
      <c r="AS114" s="125"/>
    </row>
    <row r="115" spans="11:45">
      <c r="AP115" s="125"/>
      <c r="AQ115" s="125"/>
      <c r="AR115" s="125"/>
      <c r="AS115" s="125"/>
    </row>
    <row r="116" spans="11:45">
      <c r="AP116" s="125"/>
      <c r="AQ116" s="125"/>
      <c r="AR116" s="125"/>
      <c r="AS116" s="125"/>
    </row>
    <row r="117" spans="11:45">
      <c r="AP117" s="125"/>
      <c r="AQ117" s="125"/>
      <c r="AR117" s="125"/>
      <c r="AS117" s="125"/>
    </row>
    <row r="118" spans="11:45">
      <c r="AP118" s="125"/>
      <c r="AQ118" s="125"/>
      <c r="AR118" s="125"/>
      <c r="AS118" s="125"/>
    </row>
    <row r="119" spans="11:45" ht="12.75">
      <c r="K119" s="103"/>
      <c r="AP119" s="125"/>
      <c r="AQ119" s="125"/>
      <c r="AR119" s="125"/>
      <c r="AS119" s="125"/>
    </row>
    <row r="120" spans="11:45">
      <c r="AP120" s="125"/>
      <c r="AQ120" s="125"/>
      <c r="AR120" s="125"/>
      <c r="AS120" s="125"/>
    </row>
    <row r="121" spans="11:45">
      <c r="AP121" s="125"/>
      <c r="AQ121" s="125"/>
      <c r="AR121" s="125"/>
      <c r="AS121" s="125"/>
    </row>
    <row r="122" spans="11:45">
      <c r="AP122" s="125"/>
      <c r="AQ122" s="125"/>
      <c r="AR122" s="125"/>
      <c r="AS122" s="125"/>
    </row>
    <row r="123" spans="11:45">
      <c r="AP123" s="125"/>
      <c r="AQ123" s="125"/>
      <c r="AR123" s="125"/>
      <c r="AS123" s="125"/>
    </row>
    <row r="124" spans="11:45">
      <c r="AP124" s="125"/>
      <c r="AQ124" s="125"/>
      <c r="AR124" s="125"/>
      <c r="AS124" s="125"/>
    </row>
    <row r="125" spans="11:45">
      <c r="AP125" s="125"/>
      <c r="AQ125" s="125"/>
      <c r="AR125" s="125"/>
      <c r="AS125" s="125"/>
    </row>
  </sheetData>
  <conditionalFormatting sqref="AT3:AT17">
    <cfRule type="containsText" dxfId="1" priority="1" operator="containsText" text="Fail">
      <formula>NOT(ISERROR(SEARCH("Fail",AT3)))</formula>
    </cfRule>
    <cfRule type="containsText" dxfId="0" priority="2" operator="containsText" text="Pass">
      <formula>NOT(ISERROR(SEARCH("Pass",AT3)))</formula>
    </cfRule>
  </conditionalFormatting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70462C-DA39-4258-8E02-4BD1A49CE2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Page1</vt:lpstr>
      <vt:lpstr>Page2</vt:lpstr>
      <vt:lpstr>Page3</vt:lpstr>
      <vt:lpstr>Page4</vt:lpstr>
      <vt:lpstr>Page5</vt:lpstr>
      <vt:lpstr>21081576.001_01_COA</vt:lpstr>
      <vt:lpstr>Cpk </vt:lpstr>
      <vt:lpstr>Page1!Print_Area</vt:lpstr>
      <vt:lpstr>Page3!Print_Area</vt:lpstr>
      <vt:lpstr>Page4!Print_Area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QCOFFICER</dc:creator>
  <cp:lastModifiedBy>Gauresh Chari</cp:lastModifiedBy>
  <cp:lastPrinted>2025-09-20T06:48:30Z</cp:lastPrinted>
  <dcterms:created xsi:type="dcterms:W3CDTF">2013-06-14T09:36:38Z</dcterms:created>
  <dcterms:modified xsi:type="dcterms:W3CDTF">2025-09-27T15:16:03Z</dcterms:modified>
</cp:coreProperties>
</file>