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0" documentId="13_ncr:1_{FC4E08BB-8CFC-46F9-A491-90537B50940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age1" sheetId="6" r:id="rId1"/>
    <sheet name="Page2" sheetId="7" r:id="rId2"/>
    <sheet name="Page3" sheetId="9" r:id="rId3"/>
    <sheet name="COA Form" sheetId="12" r:id="rId4"/>
  </sheets>
  <definedNames>
    <definedName name="_xlnm.Print_Area" localSheetId="0">Page1!$A$1:$K$45</definedName>
    <definedName name="_xlnm.Print_Area" localSheetId="1">Page2!$A$1:$K$47</definedName>
    <definedName name="_xlnm.Print_Area" localSheetId="2">Page3!$A$1:$K$46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2" l="1"/>
  <c r="D7" i="12"/>
  <c r="B10" i="12"/>
  <c r="B8" i="12"/>
  <c r="F26" i="12"/>
  <c r="F24" i="12"/>
  <c r="E24" i="12"/>
  <c r="D24" i="12"/>
  <c r="F23" i="12"/>
  <c r="F22" i="12"/>
  <c r="F21" i="12"/>
  <c r="F20" i="12"/>
  <c r="F19" i="12"/>
  <c r="F18" i="12"/>
  <c r="F17" i="12"/>
  <c r="F16" i="12"/>
  <c r="F15" i="12"/>
  <c r="F14" i="12"/>
  <c r="F13" i="12"/>
  <c r="B9" i="12"/>
  <c r="G8" i="12"/>
  <c r="G6" i="12"/>
  <c r="J5" i="9"/>
  <c r="H5" i="9"/>
  <c r="F5" i="9"/>
  <c r="C5" i="9"/>
  <c r="J4" i="9"/>
  <c r="H4" i="9"/>
  <c r="F4" i="9"/>
  <c r="C4" i="9"/>
  <c r="J5" i="7"/>
  <c r="J4" i="7"/>
  <c r="H5" i="7"/>
  <c r="H4" i="7"/>
  <c r="F5" i="7"/>
  <c r="F4" i="7"/>
  <c r="C5" i="7"/>
  <c r="C4" i="7"/>
  <c r="G45" i="9"/>
  <c r="G46" i="7"/>
  <c r="F41" i="9"/>
  <c r="K40" i="6"/>
  <c r="C13" i="7"/>
  <c r="C13" i="9"/>
  <c r="D40" i="9"/>
  <c r="H41" i="9"/>
  <c r="E41" i="9"/>
  <c r="A11" i="7"/>
  <c r="A11" i="9" l="1"/>
  <c r="B11" i="9"/>
  <c r="C11" i="9"/>
  <c r="A12" i="9"/>
  <c r="B12" i="9"/>
  <c r="C12" i="9"/>
  <c r="A13" i="9"/>
  <c r="B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B10" i="9"/>
  <c r="C10" i="9"/>
  <c r="A10" i="9"/>
  <c r="A12" i="7"/>
  <c r="B12" i="7"/>
  <c r="C12" i="7"/>
  <c r="A13" i="7"/>
  <c r="B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B11" i="7"/>
  <c r="C11" i="7"/>
  <c r="D41" i="7"/>
  <c r="D40" i="6"/>
  <c r="H42" i="9"/>
  <c r="G42" i="9"/>
  <c r="G41" i="9"/>
  <c r="E42" i="9"/>
  <c r="D42" i="9"/>
  <c r="D41" i="9"/>
  <c r="B4" i="7"/>
  <c r="G42" i="7"/>
  <c r="F42" i="7"/>
  <c r="E42" i="7"/>
  <c r="D42" i="7"/>
  <c r="E41" i="7"/>
  <c r="F41" i="7"/>
  <c r="G41" i="7"/>
  <c r="I41" i="7"/>
  <c r="K41" i="7"/>
  <c r="D39" i="6"/>
  <c r="D41" i="6"/>
  <c r="I42" i="7" l="1"/>
  <c r="I43" i="7"/>
  <c r="B5" i="7" l="1"/>
  <c r="G43" i="7" l="1"/>
  <c r="K43" i="7"/>
  <c r="K42" i="7"/>
  <c r="H40" i="9" l="1"/>
  <c r="G40" i="9"/>
  <c r="E40" i="9"/>
  <c r="J39" i="6" l="1"/>
  <c r="F43" i="7" l="1"/>
  <c r="E43" i="7"/>
  <c r="D43" i="7" l="1"/>
  <c r="E40" i="6" l="1"/>
  <c r="E39" i="6"/>
  <c r="F41" i="6" l="1"/>
  <c r="G41" i="6"/>
  <c r="H41" i="6"/>
  <c r="I41" i="6"/>
  <c r="J41" i="6"/>
  <c r="K41" i="6"/>
  <c r="F40" i="6"/>
  <c r="G40" i="6"/>
  <c r="H40" i="6"/>
  <c r="I40" i="6"/>
  <c r="J40" i="6"/>
  <c r="K39" i="6"/>
  <c r="F39" i="6"/>
  <c r="G39" i="6"/>
  <c r="H39" i="6"/>
  <c r="I39" i="6"/>
  <c r="E41" i="6"/>
  <c r="F40" i="9"/>
  <c r="F42" i="9"/>
</calcChain>
</file>

<file path=xl/sharedStrings.xml><?xml version="1.0" encoding="utf-8"?>
<sst xmlns="http://schemas.openxmlformats.org/spreadsheetml/2006/main" count="235" uniqueCount="143">
  <si>
    <t>Sample No.</t>
  </si>
  <si>
    <t>MD</t>
  </si>
  <si>
    <t>CD</t>
  </si>
  <si>
    <t>Gauges (microns-µ)</t>
  </si>
  <si>
    <t>Prod. Order</t>
  </si>
  <si>
    <t>Machine</t>
  </si>
  <si>
    <t>Production Date</t>
  </si>
  <si>
    <t>PO</t>
  </si>
  <si>
    <t>Quantity</t>
  </si>
  <si>
    <t>Inspection Date</t>
  </si>
  <si>
    <t>Tensile Break 
(g/25mm)
L-900 U-1200</t>
  </si>
  <si>
    <t>Elongation Break 
(%/25mm)
L-350</t>
  </si>
  <si>
    <t>10% Modulus 
(g/25mm)
L-300</t>
  </si>
  <si>
    <t>Tensile Break 
(g/25mm)
L-700 U-1000</t>
  </si>
  <si>
    <t>Elongation Break 
(%/25mm)
L-400</t>
  </si>
  <si>
    <t>Thickness
(µm)
L-18 T-23 U-28</t>
  </si>
  <si>
    <t>SWANSON PLASTICS (INDIA) PVT. LTD.</t>
  </si>
  <si>
    <t>Product Code</t>
  </si>
  <si>
    <t>Specification</t>
  </si>
  <si>
    <t>Film Inspection Form</t>
  </si>
  <si>
    <t>Inspected by:</t>
  </si>
  <si>
    <t>Distribution:Department Concerned</t>
  </si>
  <si>
    <t>(QC Inspector)</t>
  </si>
  <si>
    <t>Verified by:</t>
  </si>
  <si>
    <t>(QC HOD)</t>
  </si>
  <si>
    <t>Wettability
(µN/cm)
L-360 T-380 U-400</t>
  </si>
  <si>
    <t>Average</t>
  </si>
  <si>
    <t>FQP-QC02-04</t>
  </si>
  <si>
    <t xml:space="preserve">  </t>
  </si>
  <si>
    <t>Eff. Date: 01/08/2017</t>
  </si>
  <si>
    <t xml:space="preserve">Ref: </t>
  </si>
  <si>
    <t>Minimum</t>
  </si>
  <si>
    <t>Maximum</t>
  </si>
  <si>
    <t>COF
(R-R)                                       L-0.30 T-0.45 U-0.60</t>
  </si>
  <si>
    <t xml:space="preserve">Printed Ink Film </t>
  </si>
  <si>
    <t>Page 1 of 3</t>
  </si>
  <si>
    <t>Page 2 of 3</t>
  </si>
  <si>
    <t>Page 3 of 3</t>
  </si>
  <si>
    <t>Delta E
T-0.00  U-4.00</t>
  </si>
  <si>
    <t>Film Weight
(g/m2)
L-17.00 T-18.00 U-20.00</t>
  </si>
  <si>
    <t>-</t>
  </si>
  <si>
    <t>Verified By:</t>
  </si>
  <si>
    <t>Opacity
L-50.0 T-55.0 U-60.0</t>
  </si>
  <si>
    <t>FWI-QC13-01</t>
  </si>
  <si>
    <t>Eff.Date:01/08/2017</t>
  </si>
  <si>
    <t>Address:Plot No. 2, GIDC, Honda, Bhuipal, Sattari Goa, India 403 530</t>
  </si>
  <si>
    <t>Certificate of Analysis</t>
  </si>
  <si>
    <t xml:space="preserve">Customer: </t>
  </si>
  <si>
    <t>Unicharm</t>
  </si>
  <si>
    <t># 02</t>
  </si>
  <si>
    <t xml:space="preserve">Production Date </t>
  </si>
  <si>
    <t>Lot No.</t>
  </si>
  <si>
    <t>P/O NO.</t>
  </si>
  <si>
    <t xml:space="preserve">Product Code </t>
  </si>
  <si>
    <t xml:space="preserve">Quantity </t>
  </si>
  <si>
    <t>Material Code</t>
  </si>
  <si>
    <t>Embossed</t>
  </si>
  <si>
    <t>Matte</t>
  </si>
  <si>
    <t>Product Specification</t>
  </si>
  <si>
    <t>Test Items</t>
  </si>
  <si>
    <t>Unit</t>
  </si>
  <si>
    <t>Result</t>
  </si>
  <si>
    <t xml:space="preserve">Test Method </t>
  </si>
  <si>
    <t>LSL</t>
  </si>
  <si>
    <t>TGT</t>
  </si>
  <si>
    <t>USL</t>
  </si>
  <si>
    <t>Film Weight</t>
  </si>
  <si>
    <t>g/m²</t>
  </si>
  <si>
    <t>Weighing Scale</t>
  </si>
  <si>
    <t>Thickness</t>
  </si>
  <si>
    <t>µm</t>
  </si>
  <si>
    <t>Thickness Gauge</t>
  </si>
  <si>
    <t>10% Modulus-MD</t>
  </si>
  <si>
    <t>g/25mm</t>
  </si>
  <si>
    <t>UTM</t>
  </si>
  <si>
    <t>10% Modulus-CD</t>
  </si>
  <si>
    <t>Tensile Break-MD</t>
  </si>
  <si>
    <t>Tensile Break-CD</t>
  </si>
  <si>
    <t>Elongation-MD</t>
  </si>
  <si>
    <t>%/25mm</t>
  </si>
  <si>
    <t>Elongation-CD</t>
  </si>
  <si>
    <t>COF (R-R)</t>
  </si>
  <si>
    <t>COF (C-C)</t>
  </si>
  <si>
    <t>Wettability</t>
  </si>
  <si>
    <t>µN/cm</t>
  </si>
  <si>
    <t>Dyne Test</t>
  </si>
  <si>
    <t>Width</t>
  </si>
  <si>
    <t>mm</t>
  </si>
  <si>
    <t>Measuring Tape</t>
  </si>
  <si>
    <t>Roll Length</t>
  </si>
  <si>
    <t>Meter</t>
  </si>
  <si>
    <t>Length Counter</t>
  </si>
  <si>
    <t>Roll Diameter</t>
  </si>
  <si>
    <t>Film Appearance</t>
  </si>
  <si>
    <t>Opacity</t>
  </si>
  <si>
    <t>LSL-50, TGT-55, USL-60</t>
  </si>
  <si>
    <t>O</t>
  </si>
  <si>
    <t>Visual</t>
  </si>
  <si>
    <t xml:space="preserve">Glossiness </t>
  </si>
  <si>
    <t>No Glossy</t>
  </si>
  <si>
    <t>Colour</t>
  </si>
  <si>
    <t>Within QC Standard Colour Tolerance</t>
  </si>
  <si>
    <t>Smell</t>
  </si>
  <si>
    <t>No odd smell</t>
  </si>
  <si>
    <t>Sensory</t>
  </si>
  <si>
    <t>Colour Fading</t>
  </si>
  <si>
    <t>No colour fade</t>
  </si>
  <si>
    <t>Pin Hole</t>
  </si>
  <si>
    <t>No pin hole is allowed</t>
  </si>
  <si>
    <t>Fish-Eyes</t>
  </si>
  <si>
    <t>Width &lt; 3 mm
Area &lt; 60 Sq. mm</t>
  </si>
  <si>
    <t>Printing</t>
  </si>
  <si>
    <t>Print Colour</t>
  </si>
  <si>
    <t>Misprint</t>
  </si>
  <si>
    <r>
      <t>5mmX5mm/m</t>
    </r>
    <r>
      <rPr>
        <vertAlign val="superscript"/>
        <sz val="11"/>
        <color indexed="8"/>
        <rFont val="Times New Roman"/>
        <family val="1"/>
      </rPr>
      <t xml:space="preserve">2 </t>
    </r>
    <r>
      <rPr>
        <sz val="11"/>
        <color indexed="8"/>
        <rFont val="Times New Roman"/>
        <family val="1"/>
      </rPr>
      <t>(Non-continuous)</t>
    </r>
  </si>
  <si>
    <t>Printing dirty</t>
  </si>
  <si>
    <t>No Dirty Print</t>
  </si>
  <si>
    <t>Centralisation</t>
  </si>
  <si>
    <t>≦ 5 mm from side to printing</t>
  </si>
  <si>
    <t>Remarks:</t>
  </si>
  <si>
    <t>Note : 'O' means good</t>
  </si>
  <si>
    <t>Distribution :Department Concerned</t>
  </si>
  <si>
    <t>Retension Period: 05 years</t>
  </si>
  <si>
    <t xml:space="preserve"> Delta E
(Base Film Pink) 
T-0.00   U-4.00</t>
  </si>
  <si>
    <t>Spectrophotometer</t>
  </si>
  <si>
    <t>Web Defect Detector</t>
  </si>
  <si>
    <t>Diameter
(mm)
L-410 T-430 U-450</t>
  </si>
  <si>
    <t>COF
(C-C)                                 L-0.60 T- 0.80, U-1.40</t>
  </si>
  <si>
    <t>T-</t>
  </si>
  <si>
    <t>U-</t>
  </si>
  <si>
    <t>Colour B
L-(-12.50) T-(-8.50) U-(-4.50)</t>
  </si>
  <si>
    <t>Colour L
L-52.00 T-58.00 U-64.00</t>
  </si>
  <si>
    <t>Colour A
L-49.00 T-54.00 U-59.00</t>
  </si>
  <si>
    <t>Retention period: 5 years</t>
  </si>
  <si>
    <t>(mm)</t>
  </si>
  <si>
    <t>Roll Cut Width</t>
  </si>
  <si>
    <t>Testing Equipment Identification Number</t>
  </si>
  <si>
    <t>Reference:</t>
  </si>
  <si>
    <t>Swanson Plastics(India) Pvt. Ltd</t>
  </si>
  <si>
    <t xml:space="preserve">Inspected By
</t>
  </si>
  <si>
    <t xml:space="preserve">Approved By
</t>
  </si>
  <si>
    <t>(QA)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</si>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</sst>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0\-0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2" borderId="4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34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4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1" xfId="0" applyNumberFormat="1" applyFont="1" applyFill="1" applyBorder="1" applyAlignment="1">
      <alignment horizontal="center" vertical="center" wrapText="1"/>
    </xf>
    <xf numFmtId="2" fontId="1" fillId="2" borderId="60" xfId="0" applyNumberFormat="1" applyFont="1" applyFill="1" applyBorder="1" applyAlignment="1">
      <alignment horizontal="center" vertical="center" wrapText="1"/>
    </xf>
    <xf numFmtId="2" fontId="1" fillId="2" borderId="56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55" xfId="0" applyNumberFormat="1" applyFont="1" applyFill="1" applyBorder="1" applyAlignment="1">
      <alignment horizontal="center" wrapText="1"/>
    </xf>
    <xf numFmtId="2" fontId="1" fillId="2" borderId="22" xfId="0" applyNumberFormat="1" applyFont="1" applyFill="1" applyBorder="1" applyAlignment="1">
      <alignment horizontal="center" wrapText="1"/>
    </xf>
    <xf numFmtId="2" fontId="1" fillId="2" borderId="23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right" vertical="center" wrapText="1"/>
    </xf>
    <xf numFmtId="0" fontId="1" fillId="2" borderId="55" xfId="0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3" xfId="0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60" xfId="0" applyNumberFormat="1" applyFont="1" applyFill="1" applyBorder="1" applyAlignment="1">
      <alignment horizontal="center" vertical="center" wrapText="1"/>
    </xf>
    <xf numFmtId="1" fontId="1" fillId="2" borderId="56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9" xfId="0" applyNumberFormat="1" applyFont="1" applyFill="1" applyBorder="1" applyAlignment="1">
      <alignment horizontal="center" vertical="center" wrapText="1"/>
    </xf>
    <xf numFmtId="1" fontId="1" fillId="2" borderId="55" xfId="0" applyNumberFormat="1" applyFont="1" applyFill="1" applyBorder="1" applyAlignment="1">
      <alignment horizontal="center" wrapText="1"/>
    </xf>
    <xf numFmtId="1" fontId="1" fillId="2" borderId="22" xfId="0" applyNumberFormat="1" applyFont="1" applyFill="1" applyBorder="1" applyAlignment="1">
      <alignment horizontal="center" wrapText="1"/>
    </xf>
    <xf numFmtId="1" fontId="1" fillId="2" borderId="23" xfId="0" applyNumberFormat="1" applyFont="1" applyFill="1" applyBorder="1" applyAlignment="1">
      <alignment horizont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2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165" fontId="1" fillId="2" borderId="63" xfId="0" applyNumberFormat="1" applyFont="1" applyFill="1" applyBorder="1" applyAlignment="1">
      <alignment horizontal="center" vertical="center" wrapText="1"/>
    </xf>
    <xf numFmtId="165" fontId="1" fillId="2" borderId="36" xfId="0" applyNumberFormat="1" applyFont="1" applyFill="1" applyBorder="1" applyAlignment="1">
      <alignment horizontal="center" vertical="center" wrapText="1"/>
    </xf>
    <xf numFmtId="165" fontId="1" fillId="2" borderId="37" xfId="0" applyNumberFormat="1" applyFont="1" applyFill="1" applyBorder="1" applyAlignment="1">
      <alignment horizontal="center" vertical="center" wrapText="1"/>
    </xf>
    <xf numFmtId="165" fontId="1" fillId="2" borderId="38" xfId="0" applyNumberFormat="1" applyFont="1" applyFill="1" applyBorder="1" applyAlignment="1">
      <alignment horizontal="center" vertical="center" wrapText="1"/>
    </xf>
    <xf numFmtId="165" fontId="1" fillId="2" borderId="4" xfId="0" quotePrefix="1" applyNumberFormat="1" applyFont="1" applyFill="1" applyBorder="1" applyAlignment="1">
      <alignment horizontal="center" vertical="center" wrapText="1"/>
    </xf>
    <xf numFmtId="165" fontId="1" fillId="2" borderId="66" xfId="0" applyNumberFormat="1" applyFont="1" applyFill="1" applyBorder="1" applyAlignment="1">
      <alignment horizontal="center" vertical="center" wrapText="1"/>
    </xf>
    <xf numFmtId="165" fontId="1" fillId="2" borderId="64" xfId="0" applyNumberFormat="1" applyFont="1" applyFill="1" applyBorder="1" applyAlignment="1">
      <alignment horizontal="center" vertical="center" wrapText="1"/>
    </xf>
    <xf numFmtId="165" fontId="1" fillId="2" borderId="15" xfId="0" quotePrefix="1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5" fontId="1" fillId="2" borderId="42" xfId="0" applyNumberFormat="1" applyFont="1" applyFill="1" applyBorder="1" applyAlignment="1">
      <alignment horizontal="center" vertical="center" wrapText="1"/>
    </xf>
    <xf numFmtId="165" fontId="1" fillId="2" borderId="57" xfId="0" applyNumberFormat="1" applyFont="1" applyFill="1" applyBorder="1" applyAlignment="1">
      <alignment horizontal="center" vertical="center" wrapText="1"/>
    </xf>
    <xf numFmtId="165" fontId="1" fillId="2" borderId="58" xfId="0" quotePrefix="1" applyNumberFormat="1" applyFont="1" applyFill="1" applyBorder="1" applyAlignment="1">
      <alignment horizontal="center" vertical="center" wrapText="1"/>
    </xf>
    <xf numFmtId="165" fontId="1" fillId="2" borderId="47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2" fillId="2" borderId="52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1" fillId="2" borderId="53" xfId="0" applyFont="1" applyFill="1" applyBorder="1" applyAlignment="1">
      <alignment horizontal="right" vertical="center" wrapText="1"/>
    </xf>
    <xf numFmtId="0" fontId="1" fillId="2" borderId="6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 wrapText="1"/>
    </xf>
    <xf numFmtId="0" fontId="0" fillId="2" borderId="0" xfId="0" applyFill="1"/>
    <xf numFmtId="49" fontId="9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left" vertical="center" wrapText="1"/>
    </xf>
    <xf numFmtId="49" fontId="1" fillId="2" borderId="25" xfId="0" applyNumberFormat="1" applyFont="1" applyFill="1" applyBorder="1" applyAlignment="1">
      <alignment horizontal="left" vertical="center" wrapText="1"/>
    </xf>
    <xf numFmtId="49" fontId="1" fillId="2" borderId="55" xfId="0" applyNumberFormat="1" applyFont="1" applyFill="1" applyBorder="1" applyAlignment="1">
      <alignment horizontal="left" vertical="center" wrapText="1"/>
    </xf>
    <xf numFmtId="49" fontId="1" fillId="2" borderId="38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49" xfId="0" applyNumberFormat="1" applyFont="1" applyFill="1" applyBorder="1" applyAlignment="1">
      <alignment horizontal="left" vertical="center" wrapText="1"/>
    </xf>
    <xf numFmtId="49" fontId="1" fillId="2" borderId="50" xfId="0" applyNumberFormat="1" applyFont="1" applyFill="1" applyBorder="1" applyAlignment="1">
      <alignment horizontal="left" vertical="center" wrapText="1"/>
    </xf>
    <xf numFmtId="49" fontId="1" fillId="2" borderId="31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Alignment="1">
      <alignment horizontal="center" vertical="center" wrapText="1"/>
    </xf>
    <xf numFmtId="49" fontId="6" fillId="2" borderId="50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164" fontId="1" fillId="2" borderId="30" xfId="0" applyNumberFormat="1" applyFont="1" applyFill="1" applyBorder="1" applyAlignment="1">
      <alignment horizontal="center" vertical="center" wrapText="1"/>
    </xf>
    <xf numFmtId="164" fontId="1" fillId="2" borderId="31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wrapText="1"/>
    </xf>
    <xf numFmtId="1" fontId="1" fillId="2" borderId="55" xfId="0" applyNumberFormat="1" applyFont="1" applyFill="1" applyBorder="1" applyAlignment="1">
      <alignment horizontal="center" wrapText="1"/>
    </xf>
    <xf numFmtId="164" fontId="1" fillId="2" borderId="24" xfId="0" applyNumberFormat="1" applyFont="1" applyFill="1" applyBorder="1" applyAlignment="1">
      <alignment horizontal="center" wrapText="1"/>
    </xf>
    <xf numFmtId="164" fontId="1" fillId="2" borderId="55" xfId="0" applyNumberFormat="1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wrapText="1"/>
    </xf>
    <xf numFmtId="0" fontId="1" fillId="2" borderId="31" xfId="0" applyFont="1" applyFill="1" applyBorder="1" applyAlignment="1">
      <alignment horizont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>
      <alignment horizontal="center" vertical="center" wrapText="1"/>
    </xf>
    <xf numFmtId="14" fontId="1" fillId="2" borderId="37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47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left" vertical="center" wrapText="1"/>
    </xf>
    <xf numFmtId="0" fontId="1" fillId="2" borderId="60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49" fontId="1" fillId="2" borderId="21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horizontal="center" vertical="center" wrapText="1"/>
    </xf>
    <xf numFmtId="49" fontId="1" fillId="2" borderId="65" xfId="0" applyNumberFormat="1" applyFont="1" applyFill="1" applyBorder="1" applyAlignment="1">
      <alignment horizontal="left" vertical="center" wrapText="1"/>
    </xf>
    <xf numFmtId="49" fontId="1" fillId="2" borderId="18" xfId="0" applyNumberFormat="1" applyFont="1" applyFill="1" applyBorder="1" applyAlignment="1">
      <alignment horizontal="left" vertical="center" wrapText="1"/>
    </xf>
    <xf numFmtId="49" fontId="1" fillId="2" borderId="6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49" fontId="1" fillId="2" borderId="48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2" fillId="2" borderId="49" xfId="0" applyFont="1" applyFill="1" applyBorder="1" applyAlignment="1">
      <alignment horizontal="right" vertical="center" wrapText="1"/>
    </xf>
    <xf numFmtId="0" fontId="12" fillId="2" borderId="50" xfId="0" applyFont="1" applyFill="1" applyBorder="1" applyAlignment="1">
      <alignment horizontal="right" vertical="center" wrapText="1"/>
    </xf>
    <xf numFmtId="0" fontId="12" fillId="2" borderId="5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14" fontId="1" fillId="2" borderId="40" xfId="0" applyNumberFormat="1" applyFont="1" applyFill="1" applyBorder="1" applyAlignment="1">
      <alignment horizontal="left" vertical="center" wrapText="1"/>
    </xf>
    <xf numFmtId="14" fontId="1" fillId="2" borderId="43" xfId="0" applyNumberFormat="1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1" fontId="1" fillId="2" borderId="17" xfId="0" applyNumberFormat="1" applyFont="1" applyFill="1" applyBorder="1" applyAlignment="1">
      <alignment horizontal="left" vertical="center" wrapText="1"/>
    </xf>
    <xf numFmtId="1" fontId="1" fillId="2" borderId="15" xfId="0" applyNumberFormat="1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1" fontId="1" fillId="2" borderId="26" xfId="0" applyNumberFormat="1" applyFont="1" applyFill="1" applyBorder="1" applyAlignment="1">
      <alignment horizontal="left" vertical="center" wrapText="1"/>
    </xf>
    <xf numFmtId="1" fontId="1" fillId="2" borderId="58" xfId="0" applyNumberFormat="1" applyFont="1" applyFill="1" applyBorder="1" applyAlignment="1">
      <alignment horizontal="left" vertical="center" wrapText="1"/>
    </xf>
    <xf numFmtId="1" fontId="1" fillId="2" borderId="27" xfId="0" applyNumberFormat="1" applyFont="1" applyFill="1" applyBorder="1" applyAlignment="1">
      <alignment horizontal="left" vertical="center" wrapText="1"/>
    </xf>
    <xf numFmtId="49" fontId="9" fillId="2" borderId="0" xfId="0" applyNumberFormat="1" applyFont="1" applyFill="1" applyAlignment="1">
      <alignment horizontal="center" wrapText="1"/>
    </xf>
    <xf numFmtId="0" fontId="1" fillId="2" borderId="4" xfId="0" applyFont="1" applyFill="1" applyBorder="1" applyAlignment="1">
      <alignment horizontal="left" vertical="center" wrapText="1"/>
    </xf>
    <xf numFmtId="0" fontId="6" fillId="2" borderId="49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top" wrapText="1"/>
    </xf>
    <xf numFmtId="0" fontId="6" fillId="2" borderId="49" xfId="0" applyFont="1" applyFill="1" applyBorder="1" applyAlignment="1">
      <alignment horizontal="center" vertical="top" wrapText="1"/>
    </xf>
    <xf numFmtId="0" fontId="6" fillId="2" borderId="50" xfId="0" applyFont="1" applyFill="1" applyBorder="1" applyAlignment="1">
      <alignment horizontal="center" vertical="top" wrapText="1"/>
    </xf>
    <xf numFmtId="0" fontId="6" fillId="2" borderId="51" xfId="0" applyFont="1" applyFill="1" applyBorder="1" applyAlignment="1">
      <alignment horizontal="center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2" borderId="53" xfId="0" applyFont="1" applyFill="1" applyBorder="1" applyAlignment="1">
      <alignment horizontal="left" vertical="top" wrapText="1"/>
    </xf>
    <xf numFmtId="0" fontId="1" fillId="2" borderId="32" xfId="0" applyFont="1" applyFill="1" applyBorder="1" applyAlignment="1">
      <alignment horizontal="left" vertical="top" wrapText="1"/>
    </xf>
    <xf numFmtId="0" fontId="1" fillId="2" borderId="33" xfId="0" applyFont="1" applyFill="1" applyBorder="1" applyAlignment="1">
      <alignment horizontal="left" vertical="top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top" wrapText="1"/>
    </xf>
    <xf numFmtId="0" fontId="6" fillId="2" borderId="25" xfId="0" applyFont="1" applyFill="1" applyBorder="1" applyAlignment="1">
      <alignment horizontal="center" vertical="top" wrapText="1"/>
    </xf>
    <xf numFmtId="0" fontId="6" fillId="2" borderId="33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left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</cellXfs>
  <cellStyles count="1">
    <cellStyle name="Normal" xfId="0" builtinId="0"/>
  </cellStyles>
  <dxfs count="2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b val="0"/>
        <i val="0"/>
        <strike/>
        <u val="none"/>
        <color rgb="FFFF0000"/>
      </font>
      <numFmt numFmtId="0" formatCode="General"/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26</xdr:row>
      <xdr:rowOff>104118</xdr:rowOff>
    </xdr:from>
    <xdr:ext cx="227242" cy="252633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5FB3E47-2DA3-4C8C-B5D7-B1DB781F13F6}"/>
            </a:ext>
          </a:extLst>
        </xdr:cNvPr>
        <xdr:cNvSpPr txBox="1">
          <a:spLocks noChangeArrowheads="1"/>
        </xdr:cNvSpPr>
      </xdr:nvSpPr>
      <xdr:spPr bwMode="auto">
        <a:xfrm>
          <a:off x="2981325" y="5009493"/>
          <a:ext cx="227242" cy="252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2860" rIns="0" bIns="22860" anchor="ctr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平成角ｺﾞｼｯｸ体W5"/>
            </a:rPr>
            <a:t>  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9"/>
  <sheetViews>
    <sheetView tabSelected="1" view="pageBreakPreview" zoomScaleNormal="100" zoomScaleSheetLayoutView="100" workbookViewId="0">
      <selection activeCell="F16" sqref="F16"/>
    </sheetView>
  </sheetViews>
  <sheetFormatPr defaultRowHeight="15" x14ac:dyDescent="0.25"/>
  <cols>
    <col min="1" max="3" width="14" style="18" customWidth="1"/>
    <col min="4" max="11" width="21.7109375" style="18" customWidth="1"/>
    <col min="12" max="12" width="10.5703125" style="18" bestFit="1" customWidth="1"/>
    <col min="13" max="13" width="9.140625" style="18"/>
    <col min="14" max="14" width="9.42578125" style="18" bestFit="1" customWidth="1"/>
    <col min="15" max="16384" width="9.140625" style="18"/>
  </cols>
  <sheetData>
    <row r="1" spans="1:13" s="15" customFormat="1" ht="15.75" customHeight="1" x14ac:dyDescent="0.25">
      <c r="A1" s="151" t="s">
        <v>16</v>
      </c>
      <c r="B1" s="151"/>
      <c r="C1" s="151"/>
      <c r="D1" s="151"/>
      <c r="E1" s="151"/>
      <c r="F1" s="151"/>
      <c r="G1" s="151"/>
      <c r="H1" s="151"/>
      <c r="I1" s="151"/>
      <c r="J1" s="151"/>
      <c r="K1" s="14" t="s">
        <v>27</v>
      </c>
    </row>
    <row r="2" spans="1:13" s="15" customFormat="1" ht="15.75" customHeight="1" x14ac:dyDescent="0.25">
      <c r="A2" s="151" t="s">
        <v>19</v>
      </c>
      <c r="B2" s="151"/>
      <c r="C2" s="151"/>
      <c r="D2" s="151"/>
      <c r="E2" s="151"/>
      <c r="F2" s="151"/>
      <c r="G2" s="151"/>
      <c r="H2" s="151"/>
      <c r="I2" s="151"/>
      <c r="J2" s="151"/>
      <c r="K2" s="16" t="s">
        <v>29</v>
      </c>
    </row>
    <row r="3" spans="1:13" s="15" customFormat="1" ht="15.75" customHeight="1" thickBot="1" x14ac:dyDescent="0.3">
      <c r="A3" s="13"/>
      <c r="B3" s="13"/>
      <c r="C3" s="13"/>
      <c r="D3" s="13"/>
      <c r="E3" s="13"/>
      <c r="F3" s="13"/>
      <c r="G3" s="13"/>
      <c r="H3" s="13"/>
      <c r="I3" s="18"/>
      <c r="J3" s="2" t="s">
        <v>30</v>
      </c>
      <c r="K3" s="12"/>
    </row>
    <row r="4" spans="1:13" s="15" customFormat="1" ht="23.25" customHeight="1" x14ac:dyDescent="0.25">
      <c r="A4" s="152" t="s">
        <v>17</v>
      </c>
      <c r="B4" s="153"/>
      <c r="C4" s="160"/>
      <c r="D4" s="161"/>
      <c r="E4" s="3" t="s">
        <v>4</v>
      </c>
      <c r="F4" s="8"/>
      <c r="G4" s="3" t="s">
        <v>5</v>
      </c>
      <c r="H4" s="10"/>
      <c r="I4" s="4" t="s">
        <v>6</v>
      </c>
      <c r="J4" s="167"/>
      <c r="K4" s="168"/>
      <c r="M4" s="15" t="s">
        <v>28</v>
      </c>
    </row>
    <row r="5" spans="1:13" s="15" customFormat="1" ht="23.25" customHeight="1" thickBot="1" x14ac:dyDescent="0.3">
      <c r="A5" s="158" t="s">
        <v>18</v>
      </c>
      <c r="B5" s="159"/>
      <c r="C5" s="162"/>
      <c r="D5" s="163"/>
      <c r="E5" s="5" t="s">
        <v>7</v>
      </c>
      <c r="F5" s="9"/>
      <c r="G5" s="5" t="s">
        <v>8</v>
      </c>
      <c r="H5" s="11"/>
      <c r="I5" s="6" t="s">
        <v>9</v>
      </c>
      <c r="J5" s="169"/>
      <c r="K5" s="170"/>
    </row>
    <row r="6" spans="1:13" s="15" customFormat="1" ht="15.75" customHeight="1" thickBot="1" x14ac:dyDescent="0.3">
      <c r="A6" s="133" t="s">
        <v>136</v>
      </c>
      <c r="B6" s="134"/>
      <c r="C6" s="135"/>
      <c r="D6" s="7"/>
      <c r="E6" s="7"/>
      <c r="F6" s="7" t="s">
        <v>142</v>
      </c>
      <c r="G6" s="156"/>
      <c r="H6" s="157"/>
      <c r="I6" s="156"/>
      <c r="J6" s="164"/>
      <c r="K6" s="165"/>
    </row>
    <row r="7" spans="1:13" ht="15" customHeight="1" x14ac:dyDescent="0.25">
      <c r="A7" s="136" t="s">
        <v>0</v>
      </c>
      <c r="B7" s="137"/>
      <c r="C7" s="137"/>
      <c r="D7" s="137" t="s">
        <v>39</v>
      </c>
      <c r="E7" s="137" t="s">
        <v>15</v>
      </c>
      <c r="F7" s="137" t="s">
        <v>25</v>
      </c>
      <c r="G7" s="154" t="s">
        <v>33</v>
      </c>
      <c r="H7" s="154" t="s">
        <v>127</v>
      </c>
      <c r="I7" s="137" t="s">
        <v>1</v>
      </c>
      <c r="J7" s="137"/>
      <c r="K7" s="166"/>
    </row>
    <row r="8" spans="1:13" ht="48.75" customHeight="1" thickBot="1" x14ac:dyDescent="0.3">
      <c r="A8" s="138"/>
      <c r="B8" s="139"/>
      <c r="C8" s="139"/>
      <c r="D8" s="139"/>
      <c r="E8" s="139" t="s">
        <v>3</v>
      </c>
      <c r="F8" s="139"/>
      <c r="G8" s="155"/>
      <c r="H8" s="155"/>
      <c r="I8" s="1" t="s">
        <v>10</v>
      </c>
      <c r="J8" s="1" t="s">
        <v>11</v>
      </c>
      <c r="K8" s="67" t="s">
        <v>12</v>
      </c>
    </row>
    <row r="9" spans="1:13" s="15" customFormat="1" ht="19.5" customHeight="1" x14ac:dyDescent="0.25">
      <c r="A9" s="68"/>
      <c r="B9" s="69"/>
      <c r="C9" s="70"/>
      <c r="D9" s="22"/>
      <c r="E9" s="52"/>
      <c r="F9" s="55"/>
      <c r="G9" s="26"/>
      <c r="H9" s="26"/>
      <c r="I9" s="55"/>
      <c r="J9" s="71"/>
      <c r="K9" s="72"/>
    </row>
    <row r="10" spans="1:13" s="15" customFormat="1" ht="19.5" customHeight="1" x14ac:dyDescent="0.25">
      <c r="A10" s="73"/>
      <c r="B10" s="74"/>
      <c r="C10" s="75"/>
      <c r="D10" s="26"/>
      <c r="E10" s="55"/>
      <c r="F10" s="52"/>
      <c r="G10" s="26"/>
      <c r="H10" s="26"/>
      <c r="I10" s="55"/>
      <c r="J10" s="71"/>
      <c r="K10" s="72"/>
    </row>
    <row r="11" spans="1:13" s="15" customFormat="1" ht="19.5" customHeight="1" x14ac:dyDescent="0.25">
      <c r="A11" s="73"/>
      <c r="B11" s="74"/>
      <c r="C11" s="70"/>
      <c r="D11" s="26"/>
      <c r="E11" s="55"/>
      <c r="F11" s="55"/>
      <c r="G11" s="26"/>
      <c r="H11" s="26"/>
      <c r="I11" s="55"/>
      <c r="J11" s="71"/>
      <c r="K11" s="72"/>
    </row>
    <row r="12" spans="1:13" s="15" customFormat="1" ht="19.5" customHeight="1" x14ac:dyDescent="0.25">
      <c r="A12" s="73"/>
      <c r="B12" s="76"/>
      <c r="C12" s="70"/>
      <c r="D12" s="26"/>
      <c r="E12" s="55"/>
      <c r="F12" s="52"/>
      <c r="G12" s="26"/>
      <c r="H12" s="26"/>
      <c r="I12" s="55"/>
      <c r="J12" s="71"/>
      <c r="K12" s="72"/>
    </row>
    <row r="13" spans="1:13" s="15" customFormat="1" ht="19.5" customHeight="1" x14ac:dyDescent="0.25">
      <c r="A13" s="73"/>
      <c r="B13" s="74"/>
      <c r="C13" s="75"/>
      <c r="D13" s="26"/>
      <c r="E13" s="55"/>
      <c r="F13" s="55"/>
      <c r="G13" s="26"/>
      <c r="H13" s="26"/>
      <c r="I13" s="55"/>
      <c r="J13" s="71"/>
      <c r="K13" s="72"/>
    </row>
    <row r="14" spans="1:13" s="15" customFormat="1" ht="19.5" customHeight="1" x14ac:dyDescent="0.25">
      <c r="A14" s="73"/>
      <c r="B14" s="74"/>
      <c r="C14" s="75"/>
      <c r="D14" s="26"/>
      <c r="E14" s="55"/>
      <c r="F14" s="52"/>
      <c r="G14" s="22"/>
      <c r="H14" s="22"/>
      <c r="I14" s="52"/>
      <c r="J14" s="77"/>
      <c r="K14" s="78"/>
    </row>
    <row r="15" spans="1:13" s="15" customFormat="1" ht="19.5" customHeight="1" x14ac:dyDescent="0.25">
      <c r="A15" s="73"/>
      <c r="B15" s="74"/>
      <c r="C15" s="75"/>
      <c r="D15" s="26"/>
      <c r="E15" s="55"/>
      <c r="F15" s="55"/>
      <c r="G15" s="26"/>
      <c r="H15" s="26"/>
      <c r="I15" s="55"/>
      <c r="J15" s="71"/>
      <c r="K15" s="72"/>
    </row>
    <row r="16" spans="1:13" s="15" customFormat="1" ht="19.5" customHeight="1" x14ac:dyDescent="0.25">
      <c r="A16" s="73"/>
      <c r="B16" s="74"/>
      <c r="C16" s="75"/>
      <c r="D16" s="26"/>
      <c r="E16" s="55"/>
      <c r="F16" s="52"/>
      <c r="G16" s="26"/>
      <c r="H16" s="26"/>
      <c r="I16" s="55"/>
      <c r="J16" s="71"/>
      <c r="K16" s="72"/>
    </row>
    <row r="17" spans="1:11" s="15" customFormat="1" ht="19.5" customHeight="1" x14ac:dyDescent="0.25">
      <c r="A17" s="73"/>
      <c r="B17" s="69"/>
      <c r="C17" s="75"/>
      <c r="D17" s="26"/>
      <c r="E17" s="55"/>
      <c r="F17" s="52"/>
      <c r="G17" s="26"/>
      <c r="H17" s="26"/>
      <c r="I17" s="55"/>
      <c r="J17" s="71"/>
      <c r="K17" s="72"/>
    </row>
    <row r="18" spans="1:11" s="15" customFormat="1" ht="19.5" customHeight="1" x14ac:dyDescent="0.25">
      <c r="A18" s="73"/>
      <c r="B18" s="74"/>
      <c r="C18" s="75"/>
      <c r="D18" s="26"/>
      <c r="E18" s="55"/>
      <c r="F18" s="52"/>
      <c r="G18" s="26"/>
      <c r="H18" s="26"/>
      <c r="I18" s="55"/>
      <c r="J18" s="71"/>
      <c r="K18" s="72"/>
    </row>
    <row r="19" spans="1:11" s="15" customFormat="1" ht="19.5" customHeight="1" x14ac:dyDescent="0.25">
      <c r="A19" s="68"/>
      <c r="B19" s="69"/>
      <c r="C19" s="70"/>
      <c r="D19" s="26"/>
      <c r="E19" s="55"/>
      <c r="F19" s="52"/>
      <c r="G19" s="26"/>
      <c r="H19" s="26"/>
      <c r="I19" s="55"/>
      <c r="J19" s="71"/>
      <c r="K19" s="72"/>
    </row>
    <row r="20" spans="1:11" s="15" customFormat="1" ht="19.5" customHeight="1" x14ac:dyDescent="0.25">
      <c r="A20" s="73"/>
      <c r="B20" s="74"/>
      <c r="C20" s="75"/>
      <c r="D20" s="26"/>
      <c r="E20" s="55"/>
      <c r="F20" s="52"/>
      <c r="G20" s="26"/>
      <c r="H20" s="26"/>
      <c r="I20" s="55"/>
      <c r="J20" s="71"/>
      <c r="K20" s="72"/>
    </row>
    <row r="21" spans="1:11" s="15" customFormat="1" ht="19.5" customHeight="1" x14ac:dyDescent="0.25">
      <c r="A21" s="73"/>
      <c r="B21" s="74"/>
      <c r="C21" s="70"/>
      <c r="D21" s="26"/>
      <c r="E21" s="55"/>
      <c r="F21" s="52"/>
      <c r="G21" s="26"/>
      <c r="H21" s="26"/>
      <c r="I21" s="55"/>
      <c r="J21" s="71"/>
      <c r="K21" s="72"/>
    </row>
    <row r="22" spans="1:11" s="15" customFormat="1" ht="19.5" customHeight="1" x14ac:dyDescent="0.25">
      <c r="A22" s="73"/>
      <c r="B22" s="76"/>
      <c r="C22" s="70"/>
      <c r="D22" s="26"/>
      <c r="E22" s="55"/>
      <c r="F22" s="52"/>
      <c r="G22" s="26"/>
      <c r="H22" s="26"/>
      <c r="I22" s="55"/>
      <c r="J22" s="71"/>
      <c r="K22" s="72"/>
    </row>
    <row r="23" spans="1:11" s="15" customFormat="1" ht="19.5" customHeight="1" x14ac:dyDescent="0.25">
      <c r="A23" s="73"/>
      <c r="B23" s="74"/>
      <c r="C23" s="75"/>
      <c r="D23" s="26"/>
      <c r="E23" s="55"/>
      <c r="F23" s="52"/>
      <c r="G23" s="26"/>
      <c r="H23" s="26"/>
      <c r="I23" s="55"/>
      <c r="J23" s="71"/>
      <c r="K23" s="72"/>
    </row>
    <row r="24" spans="1:11" s="15" customFormat="1" ht="19.5" customHeight="1" x14ac:dyDescent="0.25">
      <c r="A24" s="73"/>
      <c r="B24" s="74"/>
      <c r="C24" s="75"/>
      <c r="D24" s="26"/>
      <c r="E24" s="55"/>
      <c r="F24" s="52"/>
      <c r="G24" s="26"/>
      <c r="H24" s="26"/>
      <c r="I24" s="55"/>
      <c r="J24" s="71"/>
      <c r="K24" s="72"/>
    </row>
    <row r="25" spans="1:11" s="15" customFormat="1" ht="19.5" customHeight="1" x14ac:dyDescent="0.25">
      <c r="A25" s="73"/>
      <c r="B25" s="74"/>
      <c r="C25" s="75"/>
      <c r="D25" s="26"/>
      <c r="E25" s="55"/>
      <c r="F25" s="52"/>
      <c r="G25" s="26"/>
      <c r="H25" s="26"/>
      <c r="I25" s="55"/>
      <c r="J25" s="71"/>
      <c r="K25" s="72"/>
    </row>
    <row r="26" spans="1:11" s="15" customFormat="1" ht="19.5" customHeight="1" x14ac:dyDescent="0.25">
      <c r="A26" s="73"/>
      <c r="B26" s="74"/>
      <c r="C26" s="75"/>
      <c r="D26" s="26"/>
      <c r="E26" s="55"/>
      <c r="F26" s="52"/>
      <c r="G26" s="26"/>
      <c r="H26" s="26"/>
      <c r="I26" s="55"/>
      <c r="J26" s="71"/>
      <c r="K26" s="72"/>
    </row>
    <row r="27" spans="1:11" s="15" customFormat="1" ht="19.5" customHeight="1" x14ac:dyDescent="0.25">
      <c r="A27" s="73"/>
      <c r="B27" s="69"/>
      <c r="C27" s="75"/>
      <c r="D27" s="26"/>
      <c r="E27" s="55"/>
      <c r="F27" s="52"/>
      <c r="G27" s="26"/>
      <c r="H27" s="26"/>
      <c r="I27" s="55"/>
      <c r="J27" s="71"/>
      <c r="K27" s="72"/>
    </row>
    <row r="28" spans="1:11" s="15" customFormat="1" ht="19.5" customHeight="1" x14ac:dyDescent="0.25">
      <c r="A28" s="73"/>
      <c r="B28" s="74"/>
      <c r="C28" s="75"/>
      <c r="D28" s="26"/>
      <c r="E28" s="55"/>
      <c r="F28" s="52"/>
      <c r="G28" s="26"/>
      <c r="H28" s="26"/>
      <c r="I28" s="55"/>
      <c r="J28" s="71"/>
      <c r="K28" s="72"/>
    </row>
    <row r="29" spans="1:11" s="15" customFormat="1" ht="19.5" customHeight="1" x14ac:dyDescent="0.25">
      <c r="A29" s="68"/>
      <c r="B29" s="69"/>
      <c r="C29" s="70"/>
      <c r="D29" s="26"/>
      <c r="E29" s="55"/>
      <c r="F29" s="52"/>
      <c r="G29" s="26"/>
      <c r="H29" s="26"/>
      <c r="I29" s="55"/>
      <c r="J29" s="71"/>
      <c r="K29" s="72"/>
    </row>
    <row r="30" spans="1:11" s="15" customFormat="1" ht="19.5" customHeight="1" x14ac:dyDescent="0.25">
      <c r="A30" s="73"/>
      <c r="B30" s="74"/>
      <c r="C30" s="75"/>
      <c r="D30" s="26"/>
      <c r="E30" s="55"/>
      <c r="F30" s="52"/>
      <c r="G30" s="26"/>
      <c r="H30" s="26"/>
      <c r="I30" s="55"/>
      <c r="J30" s="71"/>
      <c r="K30" s="72"/>
    </row>
    <row r="31" spans="1:11" s="15" customFormat="1" ht="19.5" customHeight="1" x14ac:dyDescent="0.25">
      <c r="A31" s="73"/>
      <c r="B31" s="74"/>
      <c r="C31" s="70"/>
      <c r="D31" s="26"/>
      <c r="E31" s="55"/>
      <c r="F31" s="52"/>
      <c r="G31" s="26"/>
      <c r="H31" s="26"/>
      <c r="I31" s="55"/>
      <c r="J31" s="71"/>
      <c r="K31" s="72"/>
    </row>
    <row r="32" spans="1:11" s="15" customFormat="1" ht="19.5" customHeight="1" x14ac:dyDescent="0.25">
      <c r="A32" s="73"/>
      <c r="B32" s="76"/>
      <c r="C32" s="70"/>
      <c r="D32" s="26"/>
      <c r="E32" s="55"/>
      <c r="F32" s="52"/>
      <c r="G32" s="26"/>
      <c r="H32" s="26"/>
      <c r="I32" s="55"/>
      <c r="J32" s="71"/>
      <c r="K32" s="72"/>
    </row>
    <row r="33" spans="1:14" s="15" customFormat="1" ht="19.5" customHeight="1" x14ac:dyDescent="0.25">
      <c r="A33" s="73"/>
      <c r="B33" s="74"/>
      <c r="C33" s="75"/>
      <c r="D33" s="26"/>
      <c r="E33" s="55"/>
      <c r="F33" s="52"/>
      <c r="G33" s="26"/>
      <c r="H33" s="26"/>
      <c r="I33" s="55"/>
      <c r="J33" s="71"/>
      <c r="K33" s="72"/>
    </row>
    <row r="34" spans="1:14" s="15" customFormat="1" ht="19.5" customHeight="1" x14ac:dyDescent="0.25">
      <c r="A34" s="73"/>
      <c r="B34" s="74"/>
      <c r="C34" s="75"/>
      <c r="D34" s="26"/>
      <c r="E34" s="55"/>
      <c r="F34" s="52"/>
      <c r="G34" s="26"/>
      <c r="H34" s="26"/>
      <c r="I34" s="55"/>
      <c r="J34" s="71"/>
      <c r="K34" s="72"/>
    </row>
    <row r="35" spans="1:14" s="15" customFormat="1" ht="19.5" customHeight="1" x14ac:dyDescent="0.25">
      <c r="A35" s="73"/>
      <c r="B35" s="74"/>
      <c r="C35" s="75"/>
      <c r="D35" s="26"/>
      <c r="E35" s="55"/>
      <c r="F35" s="52"/>
      <c r="G35" s="26"/>
      <c r="H35" s="26"/>
      <c r="I35" s="55"/>
      <c r="J35" s="71"/>
      <c r="K35" s="72"/>
    </row>
    <row r="36" spans="1:14" s="15" customFormat="1" ht="19.5" customHeight="1" x14ac:dyDescent="0.25">
      <c r="A36" s="73"/>
      <c r="B36" s="74"/>
      <c r="C36" s="75"/>
      <c r="D36" s="26"/>
      <c r="E36" s="55"/>
      <c r="F36" s="52"/>
      <c r="G36" s="26"/>
      <c r="H36" s="26"/>
      <c r="I36" s="55"/>
      <c r="J36" s="71"/>
      <c r="K36" s="72"/>
    </row>
    <row r="37" spans="1:14" s="15" customFormat="1" ht="19.5" customHeight="1" x14ac:dyDescent="0.25">
      <c r="A37" s="73"/>
      <c r="B37" s="74"/>
      <c r="C37" s="75"/>
      <c r="D37" s="26"/>
      <c r="E37" s="55"/>
      <c r="F37" s="52"/>
      <c r="G37" s="26"/>
      <c r="H37" s="26"/>
      <c r="I37" s="55"/>
      <c r="J37" s="71"/>
      <c r="K37" s="72"/>
    </row>
    <row r="38" spans="1:14" s="15" customFormat="1" ht="19.5" customHeight="1" thickBot="1" x14ac:dyDescent="0.3">
      <c r="A38" s="73"/>
      <c r="B38" s="74"/>
      <c r="C38" s="75"/>
      <c r="D38" s="26"/>
      <c r="E38" s="55"/>
      <c r="F38" s="52"/>
      <c r="G38" s="26"/>
      <c r="H38" s="26"/>
      <c r="I38" s="55"/>
      <c r="J38" s="71"/>
      <c r="K38" s="72"/>
    </row>
    <row r="39" spans="1:14" s="15" customFormat="1" ht="19.5" customHeight="1" x14ac:dyDescent="0.25">
      <c r="A39" s="146" t="s">
        <v>26</v>
      </c>
      <c r="B39" s="147"/>
      <c r="C39" s="148"/>
      <c r="D39" s="30" t="e">
        <f t="shared" ref="D39:K39" si="0">AVERAGE(D9:D38)</f>
        <v>#DIV/0!</v>
      </c>
      <c r="E39" s="58" t="e">
        <f t="shared" si="0"/>
        <v>#DIV/0!</v>
      </c>
      <c r="F39" s="58" t="e">
        <f t="shared" si="0"/>
        <v>#DIV/0!</v>
      </c>
      <c r="G39" s="30" t="e">
        <f t="shared" si="0"/>
        <v>#DIV/0!</v>
      </c>
      <c r="H39" s="30" t="e">
        <f t="shared" si="0"/>
        <v>#DIV/0!</v>
      </c>
      <c r="I39" s="58" t="e">
        <f t="shared" si="0"/>
        <v>#DIV/0!</v>
      </c>
      <c r="J39" s="58" t="e">
        <f t="shared" si="0"/>
        <v>#DIV/0!</v>
      </c>
      <c r="K39" s="59" t="e">
        <f t="shared" si="0"/>
        <v>#DIV/0!</v>
      </c>
    </row>
    <row r="40" spans="1:14" s="15" customFormat="1" ht="19.5" customHeight="1" x14ac:dyDescent="0.25">
      <c r="A40" s="143" t="s">
        <v>31</v>
      </c>
      <c r="B40" s="144"/>
      <c r="C40" s="145"/>
      <c r="D40" s="33">
        <f t="shared" ref="D40:K40" si="1">MIN(D9:D38)</f>
        <v>0</v>
      </c>
      <c r="E40" s="61">
        <f t="shared" si="1"/>
        <v>0</v>
      </c>
      <c r="F40" s="61">
        <f t="shared" si="1"/>
        <v>0</v>
      </c>
      <c r="G40" s="33">
        <f t="shared" si="1"/>
        <v>0</v>
      </c>
      <c r="H40" s="33">
        <f t="shared" si="1"/>
        <v>0</v>
      </c>
      <c r="I40" s="61">
        <f t="shared" si="1"/>
        <v>0</v>
      </c>
      <c r="J40" s="61">
        <f t="shared" si="1"/>
        <v>0</v>
      </c>
      <c r="K40" s="62">
        <f t="shared" si="1"/>
        <v>0</v>
      </c>
    </row>
    <row r="41" spans="1:14" s="15" customFormat="1" ht="19.5" customHeight="1" thickBot="1" x14ac:dyDescent="0.3">
      <c r="A41" s="140" t="s">
        <v>32</v>
      </c>
      <c r="B41" s="141"/>
      <c r="C41" s="142"/>
      <c r="D41" s="79">
        <f t="shared" ref="D41:K41" si="2">MAX(D9:D38)</f>
        <v>0</v>
      </c>
      <c r="E41" s="80">
        <f t="shared" si="2"/>
        <v>0</v>
      </c>
      <c r="F41" s="80">
        <f t="shared" si="2"/>
        <v>0</v>
      </c>
      <c r="G41" s="79">
        <f t="shared" si="2"/>
        <v>0</v>
      </c>
      <c r="H41" s="79">
        <f t="shared" si="2"/>
        <v>0</v>
      </c>
      <c r="I41" s="80">
        <f t="shared" si="2"/>
        <v>0</v>
      </c>
      <c r="J41" s="80">
        <f t="shared" si="2"/>
        <v>0</v>
      </c>
      <c r="K41" s="81">
        <f t="shared" si="2"/>
        <v>0</v>
      </c>
      <c r="L41" s="18"/>
      <c r="M41" s="18"/>
      <c r="N41" s="18"/>
    </row>
    <row r="42" spans="1:14" s="15" customFormat="1" ht="16.5" customHeight="1" x14ac:dyDescent="0.25">
      <c r="A42" s="38" t="s">
        <v>20</v>
      </c>
      <c r="B42" s="150"/>
      <c r="C42" s="150"/>
      <c r="D42" s="38" t="s">
        <v>22</v>
      </c>
      <c r="F42" s="39"/>
      <c r="G42" s="40"/>
      <c r="H42" s="2"/>
      <c r="I42" s="2" t="s">
        <v>23</v>
      </c>
      <c r="J42" s="41"/>
      <c r="K42" s="42" t="s">
        <v>24</v>
      </c>
    </row>
    <row r="43" spans="1:14" s="15" customFormat="1" ht="16.5" customHeight="1" x14ac:dyDescent="0.25">
      <c r="A43" s="43"/>
      <c r="B43" s="149"/>
      <c r="C43" s="149"/>
      <c r="D43" s="38"/>
      <c r="F43" s="39"/>
      <c r="G43" s="40"/>
      <c r="H43" s="2"/>
      <c r="I43" s="12"/>
      <c r="J43" s="17"/>
    </row>
    <row r="44" spans="1:14" s="15" customFormat="1" ht="16.5" customHeight="1" x14ac:dyDescent="0.25">
      <c r="A44" s="132" t="s">
        <v>21</v>
      </c>
      <c r="B44" s="132"/>
      <c r="C44" s="132"/>
      <c r="D44" s="38"/>
      <c r="E44" s="38"/>
      <c r="F44" s="40" t="s">
        <v>137</v>
      </c>
      <c r="G44" s="39">
        <v>461303600</v>
      </c>
      <c r="H44" s="38"/>
    </row>
    <row r="45" spans="1:14" s="15" customFormat="1" ht="16.5" customHeight="1" x14ac:dyDescent="0.25">
      <c r="A45" s="132" t="s">
        <v>133</v>
      </c>
      <c r="B45" s="132"/>
      <c r="C45" s="132"/>
      <c r="D45" s="38"/>
      <c r="E45" s="38"/>
      <c r="F45" s="38"/>
      <c r="I45" s="38"/>
      <c r="J45" s="44"/>
      <c r="K45" s="44" t="s">
        <v>35</v>
      </c>
    </row>
    <row r="46" spans="1:14" x14ac:dyDescent="0.25">
      <c r="A46" s="45"/>
      <c r="B46" s="45"/>
      <c r="C46" s="45"/>
      <c r="D46" s="45"/>
      <c r="E46" s="45"/>
      <c r="F46" s="45"/>
      <c r="G46" s="45"/>
      <c r="H46" s="45"/>
      <c r="I46" s="46"/>
      <c r="J46" s="46"/>
      <c r="K46" s="46"/>
    </row>
    <row r="49" spans="11:11" x14ac:dyDescent="0.25">
      <c r="K49" s="12"/>
    </row>
  </sheetData>
  <dataConsolidate/>
  <mergeCells count="25">
    <mergeCell ref="A1:J1"/>
    <mergeCell ref="A2:J2"/>
    <mergeCell ref="A4:B4"/>
    <mergeCell ref="G7:G8"/>
    <mergeCell ref="H7:H8"/>
    <mergeCell ref="E7:E8"/>
    <mergeCell ref="F7:F8"/>
    <mergeCell ref="G6:H6"/>
    <mergeCell ref="A5:B5"/>
    <mergeCell ref="C4:D4"/>
    <mergeCell ref="C5:D5"/>
    <mergeCell ref="I6:K6"/>
    <mergeCell ref="I7:K7"/>
    <mergeCell ref="J4:K4"/>
    <mergeCell ref="J5:K5"/>
    <mergeCell ref="A44:C44"/>
    <mergeCell ref="A45:C45"/>
    <mergeCell ref="A6:C6"/>
    <mergeCell ref="A7:C8"/>
    <mergeCell ref="D7:D8"/>
    <mergeCell ref="A41:C41"/>
    <mergeCell ref="A40:C40"/>
    <mergeCell ref="A39:C39"/>
    <mergeCell ref="B43:C43"/>
    <mergeCell ref="B42:C42"/>
  </mergeCells>
  <conditionalFormatting sqref="D9:D41">
    <cfRule type="cellIs" dxfId="24" priority="18" operator="greaterThan">
      <formula>20</formula>
    </cfRule>
    <cfRule type="cellIs" dxfId="23" priority="19" operator="lessThan">
      <formula>17</formula>
    </cfRule>
  </conditionalFormatting>
  <conditionalFormatting sqref="E9:E41">
    <cfRule type="cellIs" dxfId="22" priority="16" operator="greaterThan">
      <formula>28</formula>
    </cfRule>
    <cfRule type="cellIs" dxfId="21" priority="17" operator="lessThan">
      <formula>18</formula>
    </cfRule>
  </conditionalFormatting>
  <conditionalFormatting sqref="F9:F41">
    <cfRule type="cellIs" dxfId="20" priority="13" operator="greaterThan">
      <formula>400</formula>
    </cfRule>
    <cfRule type="cellIs" dxfId="19" priority="14" operator="lessThan">
      <formula>360</formula>
    </cfRule>
  </conditionalFormatting>
  <conditionalFormatting sqref="G9:G41">
    <cfRule type="cellIs" dxfId="18" priority="11" operator="greaterThan">
      <formula>0.6</formula>
    </cfRule>
    <cfRule type="cellIs" dxfId="17" priority="12" operator="lessThan">
      <formula>0.3</formula>
    </cfRule>
  </conditionalFormatting>
  <conditionalFormatting sqref="H9:H38">
    <cfRule type="cellIs" dxfId="16" priority="1" stopIfTrue="1" operator="notBetween">
      <formula>0.6</formula>
      <formula>1.4</formula>
    </cfRule>
  </conditionalFormatting>
  <conditionalFormatting sqref="H10">
    <cfRule type="cellIs" priority="4" stopIfTrue="1" operator="between">
      <formula>0.6</formula>
      <formula>1.4</formula>
    </cfRule>
  </conditionalFormatting>
  <conditionalFormatting sqref="I9:I41">
    <cfRule type="cellIs" dxfId="15" priority="7" operator="greaterThan">
      <formula>1200</formula>
    </cfRule>
    <cfRule type="cellIs" dxfId="14" priority="8" operator="lessThan">
      <formula>900</formula>
    </cfRule>
  </conditionalFormatting>
  <conditionalFormatting sqref="J9:J41">
    <cfRule type="cellIs" dxfId="13" priority="6" operator="lessThan">
      <formula>350</formula>
    </cfRule>
  </conditionalFormatting>
  <conditionalFormatting sqref="K9:K41">
    <cfRule type="cellIs" dxfId="12" priority="5" operator="lessThan">
      <formula>300</formula>
    </cfRule>
  </conditionalFormatting>
  <pageMargins left="0.39370078740157483" right="0.19685039370078741" top="0.11811023622047245" bottom="0.11811023622047245" header="0" footer="0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0"/>
  <sheetViews>
    <sheetView view="pageBreakPreview" zoomScaleNormal="100" zoomScaleSheetLayoutView="100" workbookViewId="0">
      <selection activeCell="D42" sqref="D42"/>
    </sheetView>
  </sheetViews>
  <sheetFormatPr defaultRowHeight="15" x14ac:dyDescent="0.25"/>
  <cols>
    <col min="1" max="3" width="14" style="18" customWidth="1"/>
    <col min="4" max="11" width="21.7109375" style="18" customWidth="1"/>
    <col min="12" max="16384" width="9.140625" style="18"/>
  </cols>
  <sheetData>
    <row r="1" spans="1:11" s="15" customFormat="1" ht="15.75" customHeight="1" x14ac:dyDescent="0.25">
      <c r="A1" s="151" t="s">
        <v>16</v>
      </c>
      <c r="B1" s="151"/>
      <c r="C1" s="151"/>
      <c r="D1" s="151"/>
      <c r="E1" s="151"/>
      <c r="F1" s="151"/>
      <c r="G1" s="151"/>
      <c r="H1" s="151"/>
      <c r="I1" s="151"/>
      <c r="J1" s="151"/>
      <c r="K1" s="14" t="s">
        <v>27</v>
      </c>
    </row>
    <row r="2" spans="1:11" s="15" customFormat="1" ht="15.75" customHeight="1" x14ac:dyDescent="0.25">
      <c r="A2" s="151" t="s">
        <v>19</v>
      </c>
      <c r="B2" s="151"/>
      <c r="C2" s="151"/>
      <c r="D2" s="151"/>
      <c r="E2" s="151"/>
      <c r="F2" s="151"/>
      <c r="G2" s="151"/>
      <c r="H2" s="151"/>
      <c r="I2" s="151"/>
      <c r="J2" s="151"/>
      <c r="K2" s="16" t="s">
        <v>29</v>
      </c>
    </row>
    <row r="3" spans="1:11" s="15" customFormat="1" ht="15.75" customHeight="1" thickBot="1" x14ac:dyDescent="0.3">
      <c r="A3" s="17"/>
      <c r="B3" s="17"/>
      <c r="C3" s="17"/>
      <c r="D3" s="17"/>
      <c r="E3" s="17"/>
      <c r="F3" s="17"/>
      <c r="G3" s="17"/>
      <c r="H3" s="17"/>
      <c r="I3" s="18"/>
      <c r="J3" s="2" t="s">
        <v>30</v>
      </c>
      <c r="K3" s="12"/>
    </row>
    <row r="4" spans="1:11" s="15" customFormat="1" ht="23.25" customHeight="1" x14ac:dyDescent="0.25">
      <c r="A4" s="152" t="s">
        <v>17</v>
      </c>
      <c r="B4" s="153">
        <f>Page1!B4:D4</f>
        <v>0</v>
      </c>
      <c r="C4" s="208">
        <f>Page1!C4</f>
        <v>0</v>
      </c>
      <c r="D4" s="209"/>
      <c r="E4" s="3" t="s">
        <v>4</v>
      </c>
      <c r="F4" s="85">
        <f>Page1!F4</f>
        <v>0</v>
      </c>
      <c r="G4" s="3" t="s">
        <v>5</v>
      </c>
      <c r="H4" s="10">
        <f>Page1!H4</f>
        <v>0</v>
      </c>
      <c r="I4" s="4" t="s">
        <v>6</v>
      </c>
      <c r="J4" s="200">
        <f>Page1!J4</f>
        <v>0</v>
      </c>
      <c r="K4" s="201"/>
    </row>
    <row r="5" spans="1:11" s="15" customFormat="1" ht="23.25" customHeight="1" thickBot="1" x14ac:dyDescent="0.3">
      <c r="A5" s="158" t="s">
        <v>18</v>
      </c>
      <c r="B5" s="159">
        <f>Page1!B5:D5</f>
        <v>0</v>
      </c>
      <c r="C5" s="162">
        <f>Page1!C5</f>
        <v>0</v>
      </c>
      <c r="D5" s="163"/>
      <c r="E5" s="5" t="s">
        <v>7</v>
      </c>
      <c r="F5" s="84">
        <f>Page1!F5</f>
        <v>0</v>
      </c>
      <c r="G5" s="5" t="s">
        <v>8</v>
      </c>
      <c r="H5" s="1">
        <f>Page1!H5</f>
        <v>0</v>
      </c>
      <c r="I5" s="6" t="s">
        <v>9</v>
      </c>
      <c r="J5" s="202">
        <f>Page1!J5</f>
        <v>0</v>
      </c>
      <c r="K5" s="203"/>
    </row>
    <row r="6" spans="1:11" s="15" customFormat="1" ht="15.75" customHeight="1" thickBot="1" x14ac:dyDescent="0.3">
      <c r="A6" s="212" t="s">
        <v>136</v>
      </c>
      <c r="B6" s="213"/>
      <c r="C6" s="214"/>
      <c r="D6" s="210"/>
      <c r="E6" s="195"/>
      <c r="F6" s="194"/>
      <c r="G6" s="193"/>
      <c r="H6" s="194"/>
      <c r="I6" s="191"/>
      <c r="J6" s="192"/>
      <c r="K6" s="20"/>
    </row>
    <row r="7" spans="1:11" x14ac:dyDescent="0.25">
      <c r="A7" s="210" t="s">
        <v>0</v>
      </c>
      <c r="B7" s="195"/>
      <c r="C7" s="195"/>
      <c r="D7" s="217" t="s">
        <v>2</v>
      </c>
      <c r="E7" s="195"/>
      <c r="F7" s="209"/>
      <c r="G7" s="193" t="s">
        <v>42</v>
      </c>
      <c r="H7" s="195"/>
      <c r="I7" s="193" t="s">
        <v>135</v>
      </c>
      <c r="J7" s="194"/>
      <c r="K7" s="205" t="s">
        <v>126</v>
      </c>
    </row>
    <row r="8" spans="1:11" x14ac:dyDescent="0.25">
      <c r="A8" s="211"/>
      <c r="B8" s="197"/>
      <c r="C8" s="197"/>
      <c r="D8" s="211" t="s">
        <v>13</v>
      </c>
      <c r="E8" s="223" t="s">
        <v>14</v>
      </c>
      <c r="F8" s="204" t="s">
        <v>12</v>
      </c>
      <c r="G8" s="196"/>
      <c r="H8" s="197"/>
      <c r="I8" s="196" t="s">
        <v>134</v>
      </c>
      <c r="J8" s="204"/>
      <c r="K8" s="206"/>
    </row>
    <row r="9" spans="1:11" ht="15" customHeight="1" x14ac:dyDescent="0.25">
      <c r="A9" s="211"/>
      <c r="B9" s="197"/>
      <c r="C9" s="197"/>
      <c r="D9" s="211"/>
      <c r="E9" s="154"/>
      <c r="F9" s="204"/>
      <c r="G9" s="196"/>
      <c r="H9" s="197"/>
      <c r="I9" s="47" t="s">
        <v>128</v>
      </c>
      <c r="J9" s="48">
        <v>250</v>
      </c>
      <c r="K9" s="206"/>
    </row>
    <row r="10" spans="1:11" ht="18.75" customHeight="1" thickBot="1" x14ac:dyDescent="0.3">
      <c r="A10" s="211"/>
      <c r="B10" s="197"/>
      <c r="C10" s="197"/>
      <c r="D10" s="222"/>
      <c r="E10" s="155"/>
      <c r="F10" s="224"/>
      <c r="G10" s="198"/>
      <c r="H10" s="199"/>
      <c r="I10" s="49" t="s">
        <v>129</v>
      </c>
      <c r="J10" s="50">
        <v>253</v>
      </c>
      <c r="K10" s="207"/>
    </row>
    <row r="11" spans="1:11" s="15" customFormat="1" ht="19.5" customHeight="1" x14ac:dyDescent="0.25">
      <c r="A11" s="86">
        <f>Page1!A9</f>
        <v>0</v>
      </c>
      <c r="B11" s="87">
        <f>Page1!B9</f>
        <v>0</v>
      </c>
      <c r="C11" s="88">
        <f>Page1!C9</f>
        <v>0</v>
      </c>
      <c r="D11" s="51"/>
      <c r="E11" s="52"/>
      <c r="F11" s="52"/>
      <c r="G11" s="175"/>
      <c r="H11" s="175"/>
      <c r="I11" s="187"/>
      <c r="J11" s="188"/>
      <c r="K11" s="53"/>
    </row>
    <row r="12" spans="1:11" s="15" customFormat="1" ht="19.5" customHeight="1" x14ac:dyDescent="0.25">
      <c r="A12" s="89">
        <f>Page1!A10</f>
        <v>0</v>
      </c>
      <c r="B12" s="90">
        <f>Page1!B10</f>
        <v>0</v>
      </c>
      <c r="C12" s="91">
        <f>Page1!C10</f>
        <v>0</v>
      </c>
      <c r="D12" s="54"/>
      <c r="E12" s="55"/>
      <c r="F12" s="55"/>
      <c r="G12" s="176"/>
      <c r="H12" s="176"/>
      <c r="I12" s="173"/>
      <c r="J12" s="174"/>
      <c r="K12" s="56"/>
    </row>
    <row r="13" spans="1:11" s="15" customFormat="1" ht="19.5" customHeight="1" x14ac:dyDescent="0.25">
      <c r="A13" s="89">
        <f>Page1!A11</f>
        <v>0</v>
      </c>
      <c r="B13" s="90">
        <f>Page1!B11</f>
        <v>0</v>
      </c>
      <c r="C13" s="92">
        <f>Page1!C11</f>
        <v>0</v>
      </c>
      <c r="D13" s="54"/>
      <c r="E13" s="55"/>
      <c r="F13" s="55"/>
      <c r="G13" s="176"/>
      <c r="H13" s="176"/>
      <c r="I13" s="173"/>
      <c r="J13" s="174"/>
      <c r="K13" s="56"/>
    </row>
    <row r="14" spans="1:11" s="15" customFormat="1" ht="19.5" customHeight="1" x14ac:dyDescent="0.25">
      <c r="A14" s="89">
        <f>Page1!A12</f>
        <v>0</v>
      </c>
      <c r="B14" s="93">
        <f>Page1!B12</f>
        <v>0</v>
      </c>
      <c r="C14" s="92">
        <f>Page1!C12</f>
        <v>0</v>
      </c>
      <c r="D14" s="54"/>
      <c r="E14" s="55"/>
      <c r="F14" s="55"/>
      <c r="G14" s="176"/>
      <c r="H14" s="176"/>
      <c r="I14" s="173"/>
      <c r="J14" s="174"/>
      <c r="K14" s="56"/>
    </row>
    <row r="15" spans="1:11" s="15" customFormat="1" ht="19.5" customHeight="1" x14ac:dyDescent="0.25">
      <c r="A15" s="89">
        <f>Page1!A13</f>
        <v>0</v>
      </c>
      <c r="B15" s="90">
        <f>Page1!B13</f>
        <v>0</v>
      </c>
      <c r="C15" s="91">
        <f>Page1!C13</f>
        <v>0</v>
      </c>
      <c r="D15" s="54"/>
      <c r="E15" s="55"/>
      <c r="F15" s="55"/>
      <c r="G15" s="176"/>
      <c r="H15" s="176"/>
      <c r="I15" s="173"/>
      <c r="J15" s="174"/>
      <c r="K15" s="56"/>
    </row>
    <row r="16" spans="1:11" s="15" customFormat="1" ht="19.5" customHeight="1" x14ac:dyDescent="0.25">
      <c r="A16" s="89">
        <f>Page1!A14</f>
        <v>0</v>
      </c>
      <c r="B16" s="90">
        <f>Page1!B14</f>
        <v>0</v>
      </c>
      <c r="C16" s="91">
        <f>Page1!C14</f>
        <v>0</v>
      </c>
      <c r="D16" s="51"/>
      <c r="E16" s="52"/>
      <c r="F16" s="52"/>
      <c r="G16" s="175"/>
      <c r="H16" s="175"/>
      <c r="I16" s="173"/>
      <c r="J16" s="174"/>
      <c r="K16" s="53"/>
    </row>
    <row r="17" spans="1:11" s="15" customFormat="1" ht="19.5" customHeight="1" x14ac:dyDescent="0.25">
      <c r="A17" s="89">
        <f>Page1!A15</f>
        <v>0</v>
      </c>
      <c r="B17" s="90">
        <f>Page1!B15</f>
        <v>0</v>
      </c>
      <c r="C17" s="91">
        <f>Page1!C15</f>
        <v>0</v>
      </c>
      <c r="D17" s="54"/>
      <c r="E17" s="55"/>
      <c r="F17" s="55"/>
      <c r="G17" s="176"/>
      <c r="H17" s="176"/>
      <c r="I17" s="173"/>
      <c r="J17" s="174"/>
      <c r="K17" s="56"/>
    </row>
    <row r="18" spans="1:11" s="15" customFormat="1" ht="19.5" customHeight="1" x14ac:dyDescent="0.25">
      <c r="A18" s="89">
        <f>Page1!A16</f>
        <v>0</v>
      </c>
      <c r="B18" s="90">
        <f>Page1!B16</f>
        <v>0</v>
      </c>
      <c r="C18" s="91">
        <f>Page1!C16</f>
        <v>0</v>
      </c>
      <c r="D18" s="54"/>
      <c r="E18" s="55"/>
      <c r="F18" s="55"/>
      <c r="G18" s="176"/>
      <c r="H18" s="176"/>
      <c r="I18" s="173"/>
      <c r="J18" s="174"/>
      <c r="K18" s="56"/>
    </row>
    <row r="19" spans="1:11" s="15" customFormat="1" ht="19.5" customHeight="1" x14ac:dyDescent="0.25">
      <c r="A19" s="89">
        <f>Page1!A17</f>
        <v>0</v>
      </c>
      <c r="B19" s="94">
        <f>Page1!B17</f>
        <v>0</v>
      </c>
      <c r="C19" s="91">
        <f>Page1!C17</f>
        <v>0</v>
      </c>
      <c r="D19" s="54"/>
      <c r="E19" s="55"/>
      <c r="F19" s="55"/>
      <c r="G19" s="176"/>
      <c r="H19" s="176"/>
      <c r="I19" s="173"/>
      <c r="J19" s="174"/>
      <c r="K19" s="56"/>
    </row>
    <row r="20" spans="1:11" s="15" customFormat="1" ht="19.5" customHeight="1" x14ac:dyDescent="0.25">
      <c r="A20" s="89">
        <f>Page1!A18</f>
        <v>0</v>
      </c>
      <c r="B20" s="90">
        <f>Page1!B18</f>
        <v>0</v>
      </c>
      <c r="C20" s="91">
        <f>Page1!C18</f>
        <v>0</v>
      </c>
      <c r="D20" s="54"/>
      <c r="E20" s="55"/>
      <c r="F20" s="55"/>
      <c r="G20" s="171"/>
      <c r="H20" s="172"/>
      <c r="I20" s="173"/>
      <c r="J20" s="174"/>
      <c r="K20" s="56"/>
    </row>
    <row r="21" spans="1:11" s="15" customFormat="1" ht="19.5" customHeight="1" x14ac:dyDescent="0.25">
      <c r="A21" s="95">
        <f>Page1!A19</f>
        <v>0</v>
      </c>
      <c r="B21" s="94">
        <f>Page1!B19</f>
        <v>0</v>
      </c>
      <c r="C21" s="92">
        <f>Page1!C19</f>
        <v>0</v>
      </c>
      <c r="D21" s="54"/>
      <c r="E21" s="55"/>
      <c r="F21" s="55"/>
      <c r="G21" s="171"/>
      <c r="H21" s="172"/>
      <c r="I21" s="173"/>
      <c r="J21" s="174"/>
      <c r="K21" s="56"/>
    </row>
    <row r="22" spans="1:11" s="15" customFormat="1" ht="19.5" customHeight="1" x14ac:dyDescent="0.25">
      <c r="A22" s="89">
        <f>Page1!A20</f>
        <v>0</v>
      </c>
      <c r="B22" s="90">
        <f>Page1!B20</f>
        <v>0</v>
      </c>
      <c r="C22" s="91">
        <f>Page1!C20</f>
        <v>0</v>
      </c>
      <c r="D22" s="54"/>
      <c r="E22" s="55"/>
      <c r="F22" s="55"/>
      <c r="G22" s="171"/>
      <c r="H22" s="172"/>
      <c r="I22" s="173"/>
      <c r="J22" s="174"/>
      <c r="K22" s="56"/>
    </row>
    <row r="23" spans="1:11" s="15" customFormat="1" ht="19.5" customHeight="1" x14ac:dyDescent="0.25">
      <c r="A23" s="89">
        <f>Page1!A21</f>
        <v>0</v>
      </c>
      <c r="B23" s="90">
        <f>Page1!B21</f>
        <v>0</v>
      </c>
      <c r="C23" s="92">
        <f>Page1!C21</f>
        <v>0</v>
      </c>
      <c r="D23" s="54"/>
      <c r="E23" s="55"/>
      <c r="F23" s="55"/>
      <c r="G23" s="171"/>
      <c r="H23" s="172"/>
      <c r="I23" s="173"/>
      <c r="J23" s="174"/>
      <c r="K23" s="56"/>
    </row>
    <row r="24" spans="1:11" s="15" customFormat="1" ht="19.5" customHeight="1" x14ac:dyDescent="0.25">
      <c r="A24" s="89">
        <f>Page1!A22</f>
        <v>0</v>
      </c>
      <c r="B24" s="93">
        <f>Page1!B22</f>
        <v>0</v>
      </c>
      <c r="C24" s="92">
        <f>Page1!C22</f>
        <v>0</v>
      </c>
      <c r="D24" s="54"/>
      <c r="E24" s="55"/>
      <c r="F24" s="55"/>
      <c r="G24" s="171"/>
      <c r="H24" s="172"/>
      <c r="I24" s="173"/>
      <c r="J24" s="174"/>
      <c r="K24" s="56"/>
    </row>
    <row r="25" spans="1:11" s="15" customFormat="1" ht="19.5" customHeight="1" x14ac:dyDescent="0.25">
      <c r="A25" s="89">
        <f>Page1!A23</f>
        <v>0</v>
      </c>
      <c r="B25" s="90">
        <f>Page1!B23</f>
        <v>0</v>
      </c>
      <c r="C25" s="91">
        <f>Page1!C23</f>
        <v>0</v>
      </c>
      <c r="D25" s="54"/>
      <c r="E25" s="55"/>
      <c r="F25" s="55"/>
      <c r="G25" s="171"/>
      <c r="H25" s="172"/>
      <c r="I25" s="173"/>
      <c r="J25" s="174"/>
      <c r="K25" s="56"/>
    </row>
    <row r="26" spans="1:11" s="15" customFormat="1" ht="19.5" customHeight="1" x14ac:dyDescent="0.25">
      <c r="A26" s="89">
        <f>Page1!A24</f>
        <v>0</v>
      </c>
      <c r="B26" s="90">
        <f>Page1!B24</f>
        <v>0</v>
      </c>
      <c r="C26" s="91">
        <f>Page1!C24</f>
        <v>0</v>
      </c>
      <c r="D26" s="54"/>
      <c r="E26" s="55"/>
      <c r="F26" s="55"/>
      <c r="G26" s="171"/>
      <c r="H26" s="172"/>
      <c r="I26" s="173"/>
      <c r="J26" s="174"/>
      <c r="K26" s="56"/>
    </row>
    <row r="27" spans="1:11" s="15" customFormat="1" ht="19.5" customHeight="1" x14ac:dyDescent="0.25">
      <c r="A27" s="89">
        <f>Page1!A25</f>
        <v>0</v>
      </c>
      <c r="B27" s="90">
        <f>Page1!B25</f>
        <v>0</v>
      </c>
      <c r="C27" s="91">
        <f>Page1!C25</f>
        <v>0</v>
      </c>
      <c r="D27" s="54"/>
      <c r="E27" s="55"/>
      <c r="F27" s="55"/>
      <c r="G27" s="171"/>
      <c r="H27" s="172"/>
      <c r="I27" s="173"/>
      <c r="J27" s="174"/>
      <c r="K27" s="56"/>
    </row>
    <row r="28" spans="1:11" s="15" customFormat="1" ht="19.5" customHeight="1" x14ac:dyDescent="0.25">
      <c r="A28" s="89">
        <f>Page1!A26</f>
        <v>0</v>
      </c>
      <c r="B28" s="90">
        <f>Page1!B26</f>
        <v>0</v>
      </c>
      <c r="C28" s="91">
        <f>Page1!C26</f>
        <v>0</v>
      </c>
      <c r="D28" s="54"/>
      <c r="E28" s="55"/>
      <c r="F28" s="55"/>
      <c r="G28" s="171"/>
      <c r="H28" s="172"/>
      <c r="I28" s="173"/>
      <c r="J28" s="174"/>
      <c r="K28" s="56"/>
    </row>
    <row r="29" spans="1:11" s="15" customFormat="1" ht="19.5" customHeight="1" x14ac:dyDescent="0.25">
      <c r="A29" s="89">
        <f>Page1!A27</f>
        <v>0</v>
      </c>
      <c r="B29" s="94">
        <f>Page1!B27</f>
        <v>0</v>
      </c>
      <c r="C29" s="91">
        <f>Page1!C27</f>
        <v>0</v>
      </c>
      <c r="D29" s="54"/>
      <c r="E29" s="55"/>
      <c r="F29" s="55"/>
      <c r="G29" s="171"/>
      <c r="H29" s="172"/>
      <c r="I29" s="173"/>
      <c r="J29" s="174"/>
      <c r="K29" s="56"/>
    </row>
    <row r="30" spans="1:11" s="15" customFormat="1" ht="19.5" customHeight="1" x14ac:dyDescent="0.25">
      <c r="A30" s="89">
        <f>Page1!A28</f>
        <v>0</v>
      </c>
      <c r="B30" s="90">
        <f>Page1!B28</f>
        <v>0</v>
      </c>
      <c r="C30" s="91">
        <f>Page1!C28</f>
        <v>0</v>
      </c>
      <c r="D30" s="54"/>
      <c r="E30" s="55"/>
      <c r="F30" s="55"/>
      <c r="G30" s="171"/>
      <c r="H30" s="172"/>
      <c r="I30" s="173"/>
      <c r="J30" s="174"/>
      <c r="K30" s="56"/>
    </row>
    <row r="31" spans="1:11" s="15" customFormat="1" ht="19.5" customHeight="1" x14ac:dyDescent="0.25">
      <c r="A31" s="95">
        <f>Page1!A29</f>
        <v>0</v>
      </c>
      <c r="B31" s="94">
        <f>Page1!B29</f>
        <v>0</v>
      </c>
      <c r="C31" s="92">
        <f>Page1!C29</f>
        <v>0</v>
      </c>
      <c r="D31" s="54"/>
      <c r="E31" s="55"/>
      <c r="F31" s="55"/>
      <c r="G31" s="171"/>
      <c r="H31" s="172"/>
      <c r="I31" s="173"/>
      <c r="J31" s="174"/>
      <c r="K31" s="56"/>
    </row>
    <row r="32" spans="1:11" s="15" customFormat="1" ht="19.5" customHeight="1" x14ac:dyDescent="0.25">
      <c r="A32" s="89">
        <f>Page1!A30</f>
        <v>0</v>
      </c>
      <c r="B32" s="90">
        <f>Page1!B30</f>
        <v>0</v>
      </c>
      <c r="C32" s="91">
        <f>Page1!C30</f>
        <v>0</v>
      </c>
      <c r="D32" s="54"/>
      <c r="E32" s="55"/>
      <c r="F32" s="55"/>
      <c r="G32" s="171"/>
      <c r="H32" s="172"/>
      <c r="I32" s="173"/>
      <c r="J32" s="174"/>
      <c r="K32" s="56"/>
    </row>
    <row r="33" spans="1:11" s="15" customFormat="1" ht="19.5" customHeight="1" x14ac:dyDescent="0.25">
      <c r="A33" s="89">
        <f>Page1!A31</f>
        <v>0</v>
      </c>
      <c r="B33" s="90">
        <f>Page1!B31</f>
        <v>0</v>
      </c>
      <c r="C33" s="92">
        <f>Page1!C31</f>
        <v>0</v>
      </c>
      <c r="D33" s="54"/>
      <c r="E33" s="55"/>
      <c r="F33" s="55"/>
      <c r="G33" s="171"/>
      <c r="H33" s="172"/>
      <c r="I33" s="173"/>
      <c r="J33" s="174"/>
      <c r="K33" s="56"/>
    </row>
    <row r="34" spans="1:11" s="15" customFormat="1" ht="19.5" customHeight="1" x14ac:dyDescent="0.25">
      <c r="A34" s="89">
        <f>Page1!A32</f>
        <v>0</v>
      </c>
      <c r="B34" s="93">
        <f>Page1!B32</f>
        <v>0</v>
      </c>
      <c r="C34" s="92">
        <f>Page1!C32</f>
        <v>0</v>
      </c>
      <c r="D34" s="54"/>
      <c r="E34" s="55"/>
      <c r="F34" s="55"/>
      <c r="G34" s="171"/>
      <c r="H34" s="172"/>
      <c r="I34" s="173"/>
      <c r="J34" s="174"/>
      <c r="K34" s="56"/>
    </row>
    <row r="35" spans="1:11" s="15" customFormat="1" ht="19.5" customHeight="1" x14ac:dyDescent="0.25">
      <c r="A35" s="89">
        <f>Page1!A33</f>
        <v>0</v>
      </c>
      <c r="B35" s="90">
        <f>Page1!B33</f>
        <v>0</v>
      </c>
      <c r="C35" s="91">
        <f>Page1!C33</f>
        <v>0</v>
      </c>
      <c r="D35" s="54"/>
      <c r="E35" s="55"/>
      <c r="F35" s="55"/>
      <c r="G35" s="171"/>
      <c r="H35" s="172"/>
      <c r="I35" s="173"/>
      <c r="J35" s="174"/>
      <c r="K35" s="56"/>
    </row>
    <row r="36" spans="1:11" s="15" customFormat="1" ht="19.5" customHeight="1" x14ac:dyDescent="0.25">
      <c r="A36" s="89">
        <f>Page1!A34</f>
        <v>0</v>
      </c>
      <c r="B36" s="90">
        <f>Page1!B34</f>
        <v>0</v>
      </c>
      <c r="C36" s="91">
        <f>Page1!C34</f>
        <v>0</v>
      </c>
      <c r="D36" s="54"/>
      <c r="E36" s="55"/>
      <c r="F36" s="55"/>
      <c r="G36" s="171"/>
      <c r="H36" s="172"/>
      <c r="I36" s="173"/>
      <c r="J36" s="174"/>
      <c r="K36" s="56"/>
    </row>
    <row r="37" spans="1:11" s="15" customFormat="1" ht="19.5" customHeight="1" x14ac:dyDescent="0.25">
      <c r="A37" s="89">
        <f>Page1!A35</f>
        <v>0</v>
      </c>
      <c r="B37" s="90">
        <f>Page1!B35</f>
        <v>0</v>
      </c>
      <c r="C37" s="91">
        <f>Page1!C35</f>
        <v>0</v>
      </c>
      <c r="D37" s="54"/>
      <c r="E37" s="55"/>
      <c r="F37" s="55"/>
      <c r="G37" s="171"/>
      <c r="H37" s="172"/>
      <c r="I37" s="173"/>
      <c r="J37" s="174"/>
      <c r="K37" s="56"/>
    </row>
    <row r="38" spans="1:11" s="15" customFormat="1" ht="19.5" customHeight="1" x14ac:dyDescent="0.25">
      <c r="A38" s="89">
        <f>Page1!A36</f>
        <v>0</v>
      </c>
      <c r="B38" s="90">
        <f>Page1!B36</f>
        <v>0</v>
      </c>
      <c r="C38" s="91">
        <f>Page1!C36</f>
        <v>0</v>
      </c>
      <c r="D38" s="54"/>
      <c r="E38" s="55"/>
      <c r="F38" s="55"/>
      <c r="G38" s="171"/>
      <c r="H38" s="172"/>
      <c r="I38" s="173"/>
      <c r="J38" s="174"/>
      <c r="K38" s="56"/>
    </row>
    <row r="39" spans="1:11" s="15" customFormat="1" ht="19.5" customHeight="1" x14ac:dyDescent="0.25">
      <c r="A39" s="89">
        <f>Page1!A37</f>
        <v>0</v>
      </c>
      <c r="B39" s="90">
        <f>Page1!B37</f>
        <v>0</v>
      </c>
      <c r="C39" s="91">
        <f>Page1!C37</f>
        <v>0</v>
      </c>
      <c r="D39" s="54"/>
      <c r="E39" s="55"/>
      <c r="F39" s="55"/>
      <c r="G39" s="171"/>
      <c r="H39" s="172"/>
      <c r="I39" s="173"/>
      <c r="J39" s="174"/>
      <c r="K39" s="56"/>
    </row>
    <row r="40" spans="1:11" s="15" customFormat="1" ht="19.5" customHeight="1" thickBot="1" x14ac:dyDescent="0.3">
      <c r="A40" s="96">
        <f>Page1!A38</f>
        <v>0</v>
      </c>
      <c r="B40" s="97">
        <f>Page1!B38</f>
        <v>0</v>
      </c>
      <c r="C40" s="98">
        <f>Page1!C38</f>
        <v>0</v>
      </c>
      <c r="D40" s="54"/>
      <c r="E40" s="55"/>
      <c r="F40" s="55"/>
      <c r="G40" s="176"/>
      <c r="H40" s="176"/>
      <c r="I40" s="173"/>
      <c r="J40" s="174"/>
      <c r="K40" s="56"/>
    </row>
    <row r="41" spans="1:11" s="15" customFormat="1" ht="19.5" customHeight="1" x14ac:dyDescent="0.25">
      <c r="A41" s="218" t="s">
        <v>26</v>
      </c>
      <c r="B41" s="219"/>
      <c r="C41" s="219"/>
      <c r="D41" s="57" t="e">
        <f>AVERAGE(D11:D40)</f>
        <v>#DIV/0!</v>
      </c>
      <c r="E41" s="58" t="e">
        <f>AVERAGE(E11:E40)</f>
        <v>#DIV/0!</v>
      </c>
      <c r="F41" s="58" t="e">
        <f>AVERAGE(F11:F40)</f>
        <v>#DIV/0!</v>
      </c>
      <c r="G41" s="179" t="e">
        <f>AVERAGE(G11:H40)</f>
        <v>#DIV/0!</v>
      </c>
      <c r="H41" s="180"/>
      <c r="I41" s="177" t="e">
        <f>AVERAGE(I11:J40)</f>
        <v>#DIV/0!</v>
      </c>
      <c r="J41" s="178"/>
      <c r="K41" s="59" t="e">
        <f>AVERAGE(K11:K40)</f>
        <v>#DIV/0!</v>
      </c>
    </row>
    <row r="42" spans="1:11" s="15" customFormat="1" ht="19.5" customHeight="1" x14ac:dyDescent="0.25">
      <c r="A42" s="220" t="s">
        <v>31</v>
      </c>
      <c r="B42" s="221"/>
      <c r="C42" s="221"/>
      <c r="D42" s="60">
        <f>MIN(D11:D40)</f>
        <v>0</v>
      </c>
      <c r="E42" s="61">
        <f>MIN(E11:E40)</f>
        <v>0</v>
      </c>
      <c r="F42" s="61">
        <f>MIN(F11:F40)</f>
        <v>0</v>
      </c>
      <c r="G42" s="185">
        <f>MIN(G11:H40)</f>
        <v>0</v>
      </c>
      <c r="H42" s="186"/>
      <c r="I42" s="189">
        <f>MIN(I11:J40)</f>
        <v>0</v>
      </c>
      <c r="J42" s="190"/>
      <c r="K42" s="62">
        <f>MIN(K11:K40)</f>
        <v>0</v>
      </c>
    </row>
    <row r="43" spans="1:11" ht="19.5" customHeight="1" thickBot="1" x14ac:dyDescent="0.3">
      <c r="A43" s="215" t="s">
        <v>32</v>
      </c>
      <c r="B43" s="216"/>
      <c r="C43" s="216"/>
      <c r="D43" s="63">
        <f>MAX(D11:D40)</f>
        <v>0</v>
      </c>
      <c r="E43" s="64">
        <f>MAX(E11:E40)</f>
        <v>0</v>
      </c>
      <c r="F43" s="64">
        <f>MAX(F11:F40)</f>
        <v>0</v>
      </c>
      <c r="G43" s="183">
        <f>MAX(G11:H40)</f>
        <v>0</v>
      </c>
      <c r="H43" s="184"/>
      <c r="I43" s="181">
        <f>MAX(I11:J40)</f>
        <v>0</v>
      </c>
      <c r="J43" s="182"/>
      <c r="K43" s="65">
        <f>MAX(K11:K40)</f>
        <v>0</v>
      </c>
    </row>
    <row r="44" spans="1:11" s="15" customFormat="1" ht="16.5" customHeight="1" x14ac:dyDescent="0.25">
      <c r="A44" s="38" t="s">
        <v>20</v>
      </c>
      <c r="B44" s="150"/>
      <c r="C44" s="150"/>
      <c r="D44" s="38" t="s">
        <v>22</v>
      </c>
      <c r="F44" s="39"/>
      <c r="G44" s="40"/>
      <c r="H44" s="2"/>
      <c r="I44" s="2" t="s">
        <v>23</v>
      </c>
      <c r="J44" s="41"/>
      <c r="K44" s="42" t="s">
        <v>24</v>
      </c>
    </row>
    <row r="45" spans="1:11" s="15" customFormat="1" ht="16.5" customHeight="1" x14ac:dyDescent="0.25">
      <c r="A45" s="43"/>
      <c r="B45" s="149"/>
      <c r="C45" s="149"/>
      <c r="D45" s="38"/>
      <c r="F45" s="39"/>
      <c r="G45" s="40"/>
      <c r="H45" s="2"/>
      <c r="I45" s="12"/>
      <c r="J45" s="17"/>
    </row>
    <row r="46" spans="1:11" s="15" customFormat="1" ht="16.5" customHeight="1" x14ac:dyDescent="0.25">
      <c r="A46" s="132" t="s">
        <v>21</v>
      </c>
      <c r="B46" s="132"/>
      <c r="C46" s="132"/>
      <c r="D46" s="38"/>
      <c r="E46" s="38"/>
      <c r="F46" s="40" t="s">
        <v>137</v>
      </c>
      <c r="G46" s="39">
        <f>Page1!G44</f>
        <v>461303600</v>
      </c>
      <c r="H46" s="38"/>
    </row>
    <row r="47" spans="1:11" s="15" customFormat="1" ht="16.5" customHeight="1" x14ac:dyDescent="0.25">
      <c r="A47" s="132" t="s">
        <v>133</v>
      </c>
      <c r="B47" s="132"/>
      <c r="C47" s="132"/>
      <c r="D47" s="38"/>
      <c r="E47" s="38"/>
      <c r="F47" s="38"/>
      <c r="I47" s="38"/>
      <c r="J47" s="44"/>
      <c r="K47" s="44" t="s">
        <v>36</v>
      </c>
    </row>
    <row r="48" spans="1:11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6"/>
      <c r="K48" s="46"/>
    </row>
    <row r="51" spans="9:9" x14ac:dyDescent="0.25">
      <c r="I51" s="66"/>
    </row>
    <row r="52" spans="9:9" x14ac:dyDescent="0.25">
      <c r="I52" s="66"/>
    </row>
    <row r="53" spans="9:9" x14ac:dyDescent="0.25">
      <c r="I53" s="66"/>
    </row>
    <row r="54" spans="9:9" x14ac:dyDescent="0.25">
      <c r="I54" s="66"/>
    </row>
    <row r="55" spans="9:9" x14ac:dyDescent="0.25">
      <c r="I55" s="66"/>
    </row>
    <row r="56" spans="9:9" x14ac:dyDescent="0.25">
      <c r="I56" s="66"/>
    </row>
    <row r="57" spans="9:9" x14ac:dyDescent="0.25">
      <c r="I57" s="66"/>
    </row>
    <row r="58" spans="9:9" x14ac:dyDescent="0.25">
      <c r="I58" s="66"/>
    </row>
    <row r="59" spans="9:9" x14ac:dyDescent="0.25">
      <c r="I59" s="66"/>
    </row>
    <row r="60" spans="9:9" x14ac:dyDescent="0.25">
      <c r="I60" s="66"/>
    </row>
  </sheetData>
  <mergeCells count="94">
    <mergeCell ref="A47:C47"/>
    <mergeCell ref="A6:C6"/>
    <mergeCell ref="D6:F6"/>
    <mergeCell ref="A43:C43"/>
    <mergeCell ref="A46:C46"/>
    <mergeCell ref="D7:F7"/>
    <mergeCell ref="A41:C41"/>
    <mergeCell ref="A42:C42"/>
    <mergeCell ref="D8:D10"/>
    <mergeCell ref="E8:E10"/>
    <mergeCell ref="F8:F10"/>
    <mergeCell ref="B44:C44"/>
    <mergeCell ref="B45:C45"/>
    <mergeCell ref="I6:J6"/>
    <mergeCell ref="G6:H6"/>
    <mergeCell ref="G7:H10"/>
    <mergeCell ref="A1:J1"/>
    <mergeCell ref="A2:J2"/>
    <mergeCell ref="J4:K4"/>
    <mergeCell ref="J5:K5"/>
    <mergeCell ref="I8:J8"/>
    <mergeCell ref="K7:K10"/>
    <mergeCell ref="I7:J7"/>
    <mergeCell ref="A4:B4"/>
    <mergeCell ref="C4:D4"/>
    <mergeCell ref="A5:B5"/>
    <mergeCell ref="C5:D5"/>
    <mergeCell ref="A7:C10"/>
    <mergeCell ref="I11:J11"/>
    <mergeCell ref="I12:J12"/>
    <mergeCell ref="I13:J13"/>
    <mergeCell ref="I42:J42"/>
    <mergeCell ref="I14:J14"/>
    <mergeCell ref="I15:J15"/>
    <mergeCell ref="I33:J33"/>
    <mergeCell ref="I34:J34"/>
    <mergeCell ref="I35:J35"/>
    <mergeCell ref="I36:J36"/>
    <mergeCell ref="I37:J37"/>
    <mergeCell ref="I38:J38"/>
    <mergeCell ref="I39:J39"/>
    <mergeCell ref="I43:J43"/>
    <mergeCell ref="G19:H19"/>
    <mergeCell ref="G40:H40"/>
    <mergeCell ref="I19:J19"/>
    <mergeCell ref="I40:J40"/>
    <mergeCell ref="G43:H43"/>
    <mergeCell ref="G42:H42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16:H16"/>
    <mergeCell ref="G17:H17"/>
    <mergeCell ref="G18:H18"/>
    <mergeCell ref="I41:J41"/>
    <mergeCell ref="G41:H41"/>
    <mergeCell ref="I16:J16"/>
    <mergeCell ref="I17:J17"/>
    <mergeCell ref="I18:J18"/>
    <mergeCell ref="G20:H20"/>
    <mergeCell ref="G21:H21"/>
    <mergeCell ref="G22:H22"/>
    <mergeCell ref="G23:H23"/>
    <mergeCell ref="G24:H24"/>
    <mergeCell ref="G25:H25"/>
    <mergeCell ref="G26:H26"/>
    <mergeCell ref="G27:H27"/>
    <mergeCell ref="G11:H11"/>
    <mergeCell ref="G12:H12"/>
    <mergeCell ref="G13:H13"/>
    <mergeCell ref="G14:H14"/>
    <mergeCell ref="G15:H15"/>
    <mergeCell ref="G37:H37"/>
    <mergeCell ref="G38:H38"/>
    <mergeCell ref="G39:H3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</mergeCells>
  <phoneticPr fontId="10" type="noConversion"/>
  <conditionalFormatting sqref="D11:D43">
    <cfRule type="cellIs" dxfId="11" priority="12" operator="greaterThan">
      <formula>1000</formula>
    </cfRule>
    <cfRule type="cellIs" dxfId="10" priority="13" operator="lessThan">
      <formula>700</formula>
    </cfRule>
  </conditionalFormatting>
  <conditionalFormatting sqref="E11:E43">
    <cfRule type="cellIs" dxfId="9" priority="11" operator="lessThan">
      <formula>400</formula>
    </cfRule>
  </conditionalFormatting>
  <conditionalFormatting sqref="F11:F43">
    <cfRule type="cellIs" dxfId="8" priority="10" operator="lessThan">
      <formula>300</formula>
    </cfRule>
  </conditionalFormatting>
  <conditionalFormatting sqref="G11:H19 G20:G39 G40:H43">
    <cfRule type="cellIs" dxfId="7" priority="8" operator="greaterThan">
      <formula>60</formula>
    </cfRule>
    <cfRule type="cellIs" dxfId="6" priority="9" operator="lessThan">
      <formula>50</formula>
    </cfRule>
  </conditionalFormatting>
  <conditionalFormatting sqref="K11:K43">
    <cfRule type="cellIs" dxfId="5" priority="6" operator="greaterThan">
      <formula>450</formula>
    </cfRule>
    <cfRule type="cellIs" dxfId="4" priority="7" operator="lessThan">
      <formula>410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7"/>
  <sheetViews>
    <sheetView view="pageBreakPreview" zoomScaleNormal="100" zoomScaleSheetLayoutView="100" workbookViewId="0">
      <selection activeCell="D44" sqref="D44"/>
    </sheetView>
  </sheetViews>
  <sheetFormatPr defaultRowHeight="15" x14ac:dyDescent="0.25"/>
  <cols>
    <col min="1" max="3" width="14" style="18" customWidth="1"/>
    <col min="4" max="11" width="21.7109375" style="18" customWidth="1"/>
    <col min="12" max="16384" width="9.140625" style="18"/>
  </cols>
  <sheetData>
    <row r="1" spans="1:11" s="15" customFormat="1" ht="15.75" customHeight="1" x14ac:dyDescent="0.25">
      <c r="A1" s="151" t="s">
        <v>16</v>
      </c>
      <c r="B1" s="151"/>
      <c r="C1" s="151"/>
      <c r="D1" s="151"/>
      <c r="E1" s="151"/>
      <c r="F1" s="151"/>
      <c r="G1" s="151"/>
      <c r="H1" s="151"/>
      <c r="I1" s="151"/>
      <c r="J1" s="151"/>
      <c r="K1" s="14" t="s">
        <v>27</v>
      </c>
    </row>
    <row r="2" spans="1:11" s="15" customFormat="1" ht="15.75" customHeight="1" x14ac:dyDescent="0.25">
      <c r="A2" s="151" t="s">
        <v>19</v>
      </c>
      <c r="B2" s="151"/>
      <c r="C2" s="151"/>
      <c r="D2" s="151"/>
      <c r="E2" s="151"/>
      <c r="F2" s="151"/>
      <c r="G2" s="151"/>
      <c r="H2" s="151"/>
      <c r="I2" s="151"/>
      <c r="J2" s="151"/>
      <c r="K2" s="16" t="s">
        <v>29</v>
      </c>
    </row>
    <row r="3" spans="1:11" s="15" customFormat="1" ht="15.75" customHeight="1" thickBot="1" x14ac:dyDescent="0.3">
      <c r="A3" s="17"/>
      <c r="B3" s="17"/>
      <c r="C3" s="17"/>
      <c r="D3" s="17"/>
      <c r="E3" s="17"/>
      <c r="F3" s="17"/>
      <c r="G3" s="17"/>
      <c r="H3" s="17"/>
      <c r="I3" s="18"/>
      <c r="J3" s="2" t="s">
        <v>30</v>
      </c>
      <c r="K3" s="12"/>
    </row>
    <row r="4" spans="1:11" s="15" customFormat="1" ht="23.25" customHeight="1" x14ac:dyDescent="0.25">
      <c r="A4" s="152" t="s">
        <v>17</v>
      </c>
      <c r="B4" s="153"/>
      <c r="C4" s="208">
        <f>Page1!C4</f>
        <v>0</v>
      </c>
      <c r="D4" s="209"/>
      <c r="E4" s="3" t="s">
        <v>4</v>
      </c>
      <c r="F4" s="85">
        <f>Page1!F4</f>
        <v>0</v>
      </c>
      <c r="G4" s="3" t="s">
        <v>5</v>
      </c>
      <c r="H4" s="10">
        <f>Page1!H4</f>
        <v>0</v>
      </c>
      <c r="I4" s="4" t="s">
        <v>6</v>
      </c>
      <c r="J4" s="200">
        <f>Page1!J4</f>
        <v>0</v>
      </c>
      <c r="K4" s="201"/>
    </row>
    <row r="5" spans="1:11" s="15" customFormat="1" ht="23.25" customHeight="1" thickBot="1" x14ac:dyDescent="0.3">
      <c r="A5" s="158" t="s">
        <v>18</v>
      </c>
      <c r="B5" s="159"/>
      <c r="C5" s="162">
        <f>Page1!C5</f>
        <v>0</v>
      </c>
      <c r="D5" s="163"/>
      <c r="E5" s="5" t="s">
        <v>7</v>
      </c>
      <c r="F5" s="84">
        <f>Page1!F5</f>
        <v>0</v>
      </c>
      <c r="G5" s="5" t="s">
        <v>8</v>
      </c>
      <c r="H5" s="1">
        <f>Page1!H5</f>
        <v>0</v>
      </c>
      <c r="I5" s="6" t="s">
        <v>9</v>
      </c>
      <c r="J5" s="202">
        <f>Page1!J5</f>
        <v>0</v>
      </c>
      <c r="K5" s="203"/>
    </row>
    <row r="6" spans="1:11" s="15" customFormat="1" ht="15.75" customHeight="1" thickBot="1" x14ac:dyDescent="0.3">
      <c r="A6" s="225" t="s">
        <v>136</v>
      </c>
      <c r="B6" s="226"/>
      <c r="C6" s="227"/>
      <c r="D6" s="228"/>
      <c r="E6" s="164"/>
      <c r="F6" s="164"/>
      <c r="G6" s="157"/>
      <c r="H6" s="19"/>
      <c r="I6" s="210"/>
      <c r="J6" s="195"/>
      <c r="K6" s="205"/>
    </row>
    <row r="7" spans="1:11" ht="15" customHeight="1" x14ac:dyDescent="0.25">
      <c r="A7" s="210" t="s">
        <v>0</v>
      </c>
      <c r="B7" s="195"/>
      <c r="C7" s="195"/>
      <c r="D7" s="217" t="s">
        <v>34</v>
      </c>
      <c r="E7" s="234"/>
      <c r="F7" s="234"/>
      <c r="G7" s="209"/>
      <c r="H7" s="229" t="s">
        <v>123</v>
      </c>
      <c r="I7" s="211"/>
      <c r="J7" s="197"/>
      <c r="K7" s="206"/>
    </row>
    <row r="8" spans="1:11" ht="26.25" customHeight="1" x14ac:dyDescent="0.25">
      <c r="A8" s="211"/>
      <c r="B8" s="197"/>
      <c r="C8" s="197"/>
      <c r="D8" s="232" t="s">
        <v>131</v>
      </c>
      <c r="E8" s="223" t="s">
        <v>132</v>
      </c>
      <c r="F8" s="223" t="s">
        <v>130</v>
      </c>
      <c r="G8" s="223" t="s">
        <v>38</v>
      </c>
      <c r="H8" s="230"/>
      <c r="I8" s="211"/>
      <c r="J8" s="197"/>
      <c r="K8" s="206"/>
    </row>
    <row r="9" spans="1:11" ht="26.25" customHeight="1" thickBot="1" x14ac:dyDescent="0.3">
      <c r="A9" s="211"/>
      <c r="B9" s="197"/>
      <c r="C9" s="197"/>
      <c r="D9" s="233"/>
      <c r="E9" s="155"/>
      <c r="F9" s="155"/>
      <c r="G9" s="155"/>
      <c r="H9" s="231"/>
      <c r="I9" s="211"/>
      <c r="J9" s="197"/>
      <c r="K9" s="206"/>
    </row>
    <row r="10" spans="1:11" s="15" customFormat="1" ht="19.5" customHeight="1" x14ac:dyDescent="0.25">
      <c r="A10" s="86">
        <f>Page1!A9</f>
        <v>0</v>
      </c>
      <c r="B10" s="87">
        <f>Page1!B9</f>
        <v>0</v>
      </c>
      <c r="C10" s="88">
        <f>Page1!C9</f>
        <v>0</v>
      </c>
      <c r="D10" s="21"/>
      <c r="E10" s="22"/>
      <c r="F10" s="22"/>
      <c r="G10" s="23"/>
      <c r="H10" s="24"/>
      <c r="I10" s="211"/>
      <c r="J10" s="197"/>
      <c r="K10" s="206"/>
    </row>
    <row r="11" spans="1:11" s="15" customFormat="1" ht="19.5" customHeight="1" x14ac:dyDescent="0.25">
      <c r="A11" s="89">
        <f>Page1!A10</f>
        <v>0</v>
      </c>
      <c r="B11" s="90">
        <f>Page1!B10</f>
        <v>0</v>
      </c>
      <c r="C11" s="91">
        <f>Page1!C10</f>
        <v>0</v>
      </c>
      <c r="D11" s="25"/>
      <c r="E11" s="26"/>
      <c r="F11" s="26"/>
      <c r="G11" s="27"/>
      <c r="H11" s="28"/>
      <c r="I11" s="211"/>
      <c r="J11" s="197"/>
      <c r="K11" s="206"/>
    </row>
    <row r="12" spans="1:11" s="15" customFormat="1" ht="19.5" customHeight="1" x14ac:dyDescent="0.25">
      <c r="A12" s="89">
        <f>Page1!A11</f>
        <v>0</v>
      </c>
      <c r="B12" s="90">
        <f>Page1!B11</f>
        <v>0</v>
      </c>
      <c r="C12" s="92">
        <f>Page1!C11</f>
        <v>0</v>
      </c>
      <c r="D12" s="25"/>
      <c r="E12" s="26"/>
      <c r="F12" s="26"/>
      <c r="G12" s="27"/>
      <c r="H12" s="28"/>
      <c r="I12" s="211"/>
      <c r="J12" s="197"/>
      <c r="K12" s="206"/>
    </row>
    <row r="13" spans="1:11" s="15" customFormat="1" ht="19.5" customHeight="1" x14ac:dyDescent="0.25">
      <c r="A13" s="89">
        <f>Page1!A12</f>
        <v>0</v>
      </c>
      <c r="B13" s="93">
        <f>Page1!B12</f>
        <v>0</v>
      </c>
      <c r="C13" s="92">
        <f>Page1!C12</f>
        <v>0</v>
      </c>
      <c r="D13" s="21"/>
      <c r="E13" s="22"/>
      <c r="F13" s="22"/>
      <c r="G13" s="23"/>
      <c r="H13" s="28"/>
      <c r="I13" s="211"/>
      <c r="J13" s="197"/>
      <c r="K13" s="206"/>
    </row>
    <row r="14" spans="1:11" s="15" customFormat="1" ht="19.5" customHeight="1" x14ac:dyDescent="0.25">
      <c r="A14" s="89">
        <f>Page1!A13</f>
        <v>0</v>
      </c>
      <c r="B14" s="90">
        <f>Page1!B13</f>
        <v>0</v>
      </c>
      <c r="C14" s="91">
        <f>Page1!C13</f>
        <v>0</v>
      </c>
      <c r="D14" s="25"/>
      <c r="E14" s="26"/>
      <c r="F14" s="26"/>
      <c r="G14" s="27"/>
      <c r="H14" s="28"/>
      <c r="I14" s="211"/>
      <c r="J14" s="197"/>
      <c r="K14" s="206"/>
    </row>
    <row r="15" spans="1:11" s="15" customFormat="1" ht="19.5" customHeight="1" x14ac:dyDescent="0.25">
      <c r="A15" s="89">
        <f>Page1!A14</f>
        <v>0</v>
      </c>
      <c r="B15" s="90">
        <f>Page1!B14</f>
        <v>0</v>
      </c>
      <c r="C15" s="91">
        <f>Page1!C14</f>
        <v>0</v>
      </c>
      <c r="D15" s="25"/>
      <c r="E15" s="26"/>
      <c r="F15" s="26"/>
      <c r="G15" s="27"/>
      <c r="H15" s="28"/>
      <c r="I15" s="211"/>
      <c r="J15" s="197"/>
      <c r="K15" s="206"/>
    </row>
    <row r="16" spans="1:11" s="15" customFormat="1" ht="19.5" customHeight="1" x14ac:dyDescent="0.25">
      <c r="A16" s="89">
        <f>Page1!A15</f>
        <v>0</v>
      </c>
      <c r="B16" s="90">
        <f>Page1!B15</f>
        <v>0</v>
      </c>
      <c r="C16" s="91">
        <f>Page1!C15</f>
        <v>0</v>
      </c>
      <c r="D16" s="25"/>
      <c r="E16" s="26"/>
      <c r="F16" s="26"/>
      <c r="G16" s="27"/>
      <c r="H16" s="28"/>
      <c r="I16" s="211"/>
      <c r="J16" s="197"/>
      <c r="K16" s="206"/>
    </row>
    <row r="17" spans="1:11" s="15" customFormat="1" ht="19.5" customHeight="1" x14ac:dyDescent="0.25">
      <c r="A17" s="89">
        <f>Page1!A16</f>
        <v>0</v>
      </c>
      <c r="B17" s="90">
        <f>Page1!B16</f>
        <v>0</v>
      </c>
      <c r="C17" s="91">
        <f>Page1!C16</f>
        <v>0</v>
      </c>
      <c r="D17" s="25"/>
      <c r="E17" s="26"/>
      <c r="F17" s="26"/>
      <c r="G17" s="27"/>
      <c r="H17" s="28"/>
      <c r="I17" s="211"/>
      <c r="J17" s="197"/>
      <c r="K17" s="206"/>
    </row>
    <row r="18" spans="1:11" s="15" customFormat="1" ht="19.5" customHeight="1" x14ac:dyDescent="0.25">
      <c r="A18" s="89">
        <f>Page1!A17</f>
        <v>0</v>
      </c>
      <c r="B18" s="94">
        <f>Page1!B17</f>
        <v>0</v>
      </c>
      <c r="C18" s="91">
        <f>Page1!C17</f>
        <v>0</v>
      </c>
      <c r="D18" s="25"/>
      <c r="E18" s="26"/>
      <c r="F18" s="26"/>
      <c r="G18" s="27"/>
      <c r="H18" s="28"/>
      <c r="I18" s="211"/>
      <c r="J18" s="197"/>
      <c r="K18" s="206"/>
    </row>
    <row r="19" spans="1:11" s="15" customFormat="1" ht="19.5" customHeight="1" x14ac:dyDescent="0.25">
      <c r="A19" s="89">
        <f>Page1!A18</f>
        <v>0</v>
      </c>
      <c r="B19" s="90">
        <f>Page1!B18</f>
        <v>0</v>
      </c>
      <c r="C19" s="91">
        <f>Page1!C18</f>
        <v>0</v>
      </c>
      <c r="D19" s="25"/>
      <c r="E19" s="26"/>
      <c r="F19" s="26"/>
      <c r="G19" s="27"/>
      <c r="H19" s="28"/>
      <c r="I19" s="211"/>
      <c r="J19" s="197"/>
      <c r="K19" s="206"/>
    </row>
    <row r="20" spans="1:11" s="15" customFormat="1" ht="19.5" customHeight="1" x14ac:dyDescent="0.25">
      <c r="A20" s="95">
        <f>Page1!A19</f>
        <v>0</v>
      </c>
      <c r="B20" s="94">
        <f>Page1!B19</f>
        <v>0</v>
      </c>
      <c r="C20" s="92">
        <f>Page1!C19</f>
        <v>0</v>
      </c>
      <c r="D20" s="25"/>
      <c r="E20" s="26"/>
      <c r="F20" s="26"/>
      <c r="G20" s="27"/>
      <c r="H20" s="28"/>
      <c r="I20" s="211"/>
      <c r="J20" s="197"/>
      <c r="K20" s="206"/>
    </row>
    <row r="21" spans="1:11" s="15" customFormat="1" ht="19.5" customHeight="1" x14ac:dyDescent="0.25">
      <c r="A21" s="89">
        <f>Page1!A20</f>
        <v>0</v>
      </c>
      <c r="B21" s="90">
        <f>Page1!B20</f>
        <v>0</v>
      </c>
      <c r="C21" s="91">
        <f>Page1!C20</f>
        <v>0</v>
      </c>
      <c r="D21" s="25"/>
      <c r="E21" s="26"/>
      <c r="F21" s="26"/>
      <c r="G21" s="27"/>
      <c r="H21" s="28"/>
      <c r="I21" s="211"/>
      <c r="J21" s="197"/>
      <c r="K21" s="206"/>
    </row>
    <row r="22" spans="1:11" s="15" customFormat="1" ht="19.5" customHeight="1" x14ac:dyDescent="0.25">
      <c r="A22" s="89">
        <f>Page1!A21</f>
        <v>0</v>
      </c>
      <c r="B22" s="90">
        <f>Page1!B21</f>
        <v>0</v>
      </c>
      <c r="C22" s="92">
        <f>Page1!C21</f>
        <v>0</v>
      </c>
      <c r="D22" s="25"/>
      <c r="E22" s="26"/>
      <c r="F22" s="26"/>
      <c r="G22" s="27"/>
      <c r="H22" s="28"/>
      <c r="I22" s="211"/>
      <c r="J22" s="197"/>
      <c r="K22" s="206"/>
    </row>
    <row r="23" spans="1:11" s="15" customFormat="1" ht="19.5" customHeight="1" x14ac:dyDescent="0.25">
      <c r="A23" s="89">
        <f>Page1!A22</f>
        <v>0</v>
      </c>
      <c r="B23" s="93">
        <f>Page1!B22</f>
        <v>0</v>
      </c>
      <c r="C23" s="92">
        <f>Page1!C22</f>
        <v>0</v>
      </c>
      <c r="D23" s="25"/>
      <c r="E23" s="26"/>
      <c r="F23" s="26"/>
      <c r="G23" s="27"/>
      <c r="H23" s="28"/>
      <c r="I23" s="211"/>
      <c r="J23" s="197"/>
      <c r="K23" s="206"/>
    </row>
    <row r="24" spans="1:11" s="15" customFormat="1" ht="19.5" customHeight="1" x14ac:dyDescent="0.25">
      <c r="A24" s="89">
        <f>Page1!A23</f>
        <v>0</v>
      </c>
      <c r="B24" s="90">
        <f>Page1!B23</f>
        <v>0</v>
      </c>
      <c r="C24" s="91">
        <f>Page1!C23</f>
        <v>0</v>
      </c>
      <c r="D24" s="25"/>
      <c r="E24" s="26"/>
      <c r="F24" s="26"/>
      <c r="G24" s="27"/>
      <c r="H24" s="28"/>
      <c r="I24" s="211"/>
      <c r="J24" s="197"/>
      <c r="K24" s="206"/>
    </row>
    <row r="25" spans="1:11" s="15" customFormat="1" ht="19.5" customHeight="1" x14ac:dyDescent="0.25">
      <c r="A25" s="89">
        <f>Page1!A24</f>
        <v>0</v>
      </c>
      <c r="B25" s="90">
        <f>Page1!B24</f>
        <v>0</v>
      </c>
      <c r="C25" s="91">
        <f>Page1!C24</f>
        <v>0</v>
      </c>
      <c r="D25" s="25"/>
      <c r="E25" s="26"/>
      <c r="F25" s="26"/>
      <c r="G25" s="27"/>
      <c r="H25" s="28"/>
      <c r="I25" s="211"/>
      <c r="J25" s="197"/>
      <c r="K25" s="206"/>
    </row>
    <row r="26" spans="1:11" s="15" customFormat="1" ht="19.5" customHeight="1" x14ac:dyDescent="0.25">
      <c r="A26" s="89">
        <f>Page1!A25</f>
        <v>0</v>
      </c>
      <c r="B26" s="90">
        <f>Page1!B25</f>
        <v>0</v>
      </c>
      <c r="C26" s="91">
        <f>Page1!C25</f>
        <v>0</v>
      </c>
      <c r="D26" s="25"/>
      <c r="E26" s="26"/>
      <c r="F26" s="26"/>
      <c r="G26" s="27"/>
      <c r="H26" s="28"/>
      <c r="I26" s="211"/>
      <c r="J26" s="197"/>
      <c r="K26" s="206"/>
    </row>
    <row r="27" spans="1:11" s="15" customFormat="1" ht="19.5" customHeight="1" x14ac:dyDescent="0.25">
      <c r="A27" s="89">
        <f>Page1!A26</f>
        <v>0</v>
      </c>
      <c r="B27" s="90">
        <f>Page1!B26</f>
        <v>0</v>
      </c>
      <c r="C27" s="91">
        <f>Page1!C26</f>
        <v>0</v>
      </c>
      <c r="D27" s="25"/>
      <c r="E27" s="26"/>
      <c r="F27" s="26"/>
      <c r="G27" s="27"/>
      <c r="H27" s="28"/>
      <c r="I27" s="211"/>
      <c r="J27" s="197"/>
      <c r="K27" s="206"/>
    </row>
    <row r="28" spans="1:11" s="15" customFormat="1" ht="19.5" customHeight="1" x14ac:dyDescent="0.25">
      <c r="A28" s="89">
        <f>Page1!A27</f>
        <v>0</v>
      </c>
      <c r="B28" s="94">
        <f>Page1!B27</f>
        <v>0</v>
      </c>
      <c r="C28" s="91">
        <f>Page1!C27</f>
        <v>0</v>
      </c>
      <c r="D28" s="25"/>
      <c r="E28" s="26"/>
      <c r="F28" s="26"/>
      <c r="G28" s="27"/>
      <c r="H28" s="28"/>
      <c r="I28" s="211"/>
      <c r="J28" s="197"/>
      <c r="K28" s="206"/>
    </row>
    <row r="29" spans="1:11" s="15" customFormat="1" ht="19.5" customHeight="1" x14ac:dyDescent="0.25">
      <c r="A29" s="89">
        <f>Page1!A28</f>
        <v>0</v>
      </c>
      <c r="B29" s="90">
        <f>Page1!B28</f>
        <v>0</v>
      </c>
      <c r="C29" s="91">
        <f>Page1!C28</f>
        <v>0</v>
      </c>
      <c r="D29" s="25"/>
      <c r="E29" s="26"/>
      <c r="F29" s="26"/>
      <c r="G29" s="27"/>
      <c r="H29" s="28"/>
      <c r="I29" s="211"/>
      <c r="J29" s="197"/>
      <c r="K29" s="206"/>
    </row>
    <row r="30" spans="1:11" s="15" customFormat="1" ht="19.5" customHeight="1" x14ac:dyDescent="0.25">
      <c r="A30" s="95">
        <f>Page1!A29</f>
        <v>0</v>
      </c>
      <c r="B30" s="94">
        <f>Page1!B29</f>
        <v>0</v>
      </c>
      <c r="C30" s="92">
        <f>Page1!C29</f>
        <v>0</v>
      </c>
      <c r="D30" s="25"/>
      <c r="E30" s="26"/>
      <c r="F30" s="26"/>
      <c r="G30" s="27"/>
      <c r="H30" s="28"/>
      <c r="I30" s="211"/>
      <c r="J30" s="197"/>
      <c r="K30" s="206"/>
    </row>
    <row r="31" spans="1:11" s="15" customFormat="1" ht="19.5" customHeight="1" x14ac:dyDescent="0.25">
      <c r="A31" s="89">
        <f>Page1!A30</f>
        <v>0</v>
      </c>
      <c r="B31" s="90">
        <f>Page1!B30</f>
        <v>0</v>
      </c>
      <c r="C31" s="91">
        <f>Page1!C30</f>
        <v>0</v>
      </c>
      <c r="D31" s="25"/>
      <c r="E31" s="26"/>
      <c r="F31" s="26"/>
      <c r="G31" s="27"/>
      <c r="H31" s="28"/>
      <c r="I31" s="211"/>
      <c r="J31" s="197"/>
      <c r="K31" s="206"/>
    </row>
    <row r="32" spans="1:11" s="15" customFormat="1" ht="19.5" customHeight="1" x14ac:dyDescent="0.25">
      <c r="A32" s="89">
        <f>Page1!A31</f>
        <v>0</v>
      </c>
      <c r="B32" s="90">
        <f>Page1!B31</f>
        <v>0</v>
      </c>
      <c r="C32" s="92">
        <f>Page1!C31</f>
        <v>0</v>
      </c>
      <c r="D32" s="25"/>
      <c r="E32" s="26"/>
      <c r="F32" s="26"/>
      <c r="G32" s="27"/>
      <c r="H32" s="28"/>
      <c r="I32" s="211"/>
      <c r="J32" s="197"/>
      <c r="K32" s="206"/>
    </row>
    <row r="33" spans="1:11" s="15" customFormat="1" ht="19.5" customHeight="1" x14ac:dyDescent="0.25">
      <c r="A33" s="89">
        <f>Page1!A32</f>
        <v>0</v>
      </c>
      <c r="B33" s="93">
        <f>Page1!B32</f>
        <v>0</v>
      </c>
      <c r="C33" s="92">
        <f>Page1!C32</f>
        <v>0</v>
      </c>
      <c r="D33" s="25"/>
      <c r="E33" s="26"/>
      <c r="F33" s="26"/>
      <c r="G33" s="27"/>
      <c r="H33" s="28"/>
      <c r="I33" s="211"/>
      <c r="J33" s="197"/>
      <c r="K33" s="206"/>
    </row>
    <row r="34" spans="1:11" s="15" customFormat="1" ht="19.5" customHeight="1" x14ac:dyDescent="0.25">
      <c r="A34" s="89">
        <f>Page1!A33</f>
        <v>0</v>
      </c>
      <c r="B34" s="90">
        <f>Page1!B33</f>
        <v>0</v>
      </c>
      <c r="C34" s="91">
        <f>Page1!C33</f>
        <v>0</v>
      </c>
      <c r="D34" s="25"/>
      <c r="E34" s="26"/>
      <c r="F34" s="26"/>
      <c r="G34" s="27"/>
      <c r="H34" s="28"/>
      <c r="I34" s="211"/>
      <c r="J34" s="197"/>
      <c r="K34" s="206"/>
    </row>
    <row r="35" spans="1:11" s="15" customFormat="1" ht="19.5" customHeight="1" x14ac:dyDescent="0.25">
      <c r="A35" s="89">
        <f>Page1!A34</f>
        <v>0</v>
      </c>
      <c r="B35" s="90">
        <f>Page1!B34</f>
        <v>0</v>
      </c>
      <c r="C35" s="91">
        <f>Page1!C34</f>
        <v>0</v>
      </c>
      <c r="D35" s="25"/>
      <c r="E35" s="26"/>
      <c r="F35" s="26"/>
      <c r="G35" s="27"/>
      <c r="H35" s="28"/>
      <c r="I35" s="211"/>
      <c r="J35" s="197"/>
      <c r="K35" s="206"/>
    </row>
    <row r="36" spans="1:11" s="15" customFormat="1" ht="19.5" customHeight="1" x14ac:dyDescent="0.25">
      <c r="A36" s="89">
        <f>Page1!A35</f>
        <v>0</v>
      </c>
      <c r="B36" s="90">
        <f>Page1!B35</f>
        <v>0</v>
      </c>
      <c r="C36" s="91">
        <f>Page1!C35</f>
        <v>0</v>
      </c>
      <c r="D36" s="25"/>
      <c r="E36" s="26"/>
      <c r="F36" s="26"/>
      <c r="G36" s="27"/>
      <c r="H36" s="28"/>
      <c r="I36" s="211"/>
      <c r="J36" s="197"/>
      <c r="K36" s="206"/>
    </row>
    <row r="37" spans="1:11" s="15" customFormat="1" ht="19.5" customHeight="1" x14ac:dyDescent="0.25">
      <c r="A37" s="89">
        <f>Page1!A36</f>
        <v>0</v>
      </c>
      <c r="B37" s="90">
        <f>Page1!B36</f>
        <v>0</v>
      </c>
      <c r="C37" s="91">
        <f>Page1!C36</f>
        <v>0</v>
      </c>
      <c r="D37" s="25"/>
      <c r="E37" s="26"/>
      <c r="F37" s="26"/>
      <c r="G37" s="27"/>
      <c r="H37" s="28"/>
      <c r="I37" s="211"/>
      <c r="J37" s="197"/>
      <c r="K37" s="206"/>
    </row>
    <row r="38" spans="1:11" s="15" customFormat="1" ht="19.5" customHeight="1" x14ac:dyDescent="0.25">
      <c r="A38" s="89">
        <f>Page1!A37</f>
        <v>0</v>
      </c>
      <c r="B38" s="90">
        <f>Page1!B37</f>
        <v>0</v>
      </c>
      <c r="C38" s="91">
        <f>Page1!C37</f>
        <v>0</v>
      </c>
      <c r="D38" s="25"/>
      <c r="E38" s="26"/>
      <c r="F38" s="26"/>
      <c r="G38" s="27"/>
      <c r="H38" s="28"/>
      <c r="I38" s="211"/>
      <c r="J38" s="197"/>
      <c r="K38" s="206"/>
    </row>
    <row r="39" spans="1:11" s="15" customFormat="1" ht="19.5" customHeight="1" thickBot="1" x14ac:dyDescent="0.3">
      <c r="A39" s="96">
        <f>Page1!A38</f>
        <v>0</v>
      </c>
      <c r="B39" s="97">
        <f>Page1!B38</f>
        <v>0</v>
      </c>
      <c r="C39" s="98">
        <f>Page1!C38</f>
        <v>0</v>
      </c>
      <c r="D39" s="25"/>
      <c r="E39" s="26"/>
      <c r="F39" s="26"/>
      <c r="G39" s="27"/>
      <c r="H39" s="28"/>
      <c r="I39" s="211"/>
      <c r="J39" s="197"/>
      <c r="K39" s="206"/>
    </row>
    <row r="40" spans="1:11" s="15" customFormat="1" ht="19.5" customHeight="1" x14ac:dyDescent="0.25">
      <c r="A40" s="235" t="s">
        <v>26</v>
      </c>
      <c r="B40" s="236"/>
      <c r="C40" s="236"/>
      <c r="D40" s="29" t="e">
        <f>AVERAGE(D10:D39)</f>
        <v>#DIV/0!</v>
      </c>
      <c r="E40" s="30" t="e">
        <f>AVERAGE(E10:E39)</f>
        <v>#DIV/0!</v>
      </c>
      <c r="F40" s="30" t="e">
        <f>AVERAGE(F10:F39)</f>
        <v>#DIV/0!</v>
      </c>
      <c r="G40" s="30" t="e">
        <f>AVERAGE(G10:G39)</f>
        <v>#DIV/0!</v>
      </c>
      <c r="H40" s="31" t="e">
        <f>AVERAGE(H10:H39)</f>
        <v>#DIV/0!</v>
      </c>
      <c r="I40" s="197"/>
      <c r="J40" s="197"/>
      <c r="K40" s="206"/>
    </row>
    <row r="41" spans="1:11" s="15" customFormat="1" ht="19.5" customHeight="1" x14ac:dyDescent="0.25">
      <c r="A41" s="220" t="s">
        <v>31</v>
      </c>
      <c r="B41" s="221"/>
      <c r="C41" s="221"/>
      <c r="D41" s="32">
        <f>MIN(D10:D39)</f>
        <v>0</v>
      </c>
      <c r="E41" s="33">
        <f>MIN(E10:E39)</f>
        <v>0</v>
      </c>
      <c r="F41" s="33">
        <f>MIN(F10:F39)</f>
        <v>0</v>
      </c>
      <c r="G41" s="33">
        <f>MIN(G10:G39)</f>
        <v>0</v>
      </c>
      <c r="H41" s="34">
        <f>MIN(H10:H39)</f>
        <v>0</v>
      </c>
      <c r="I41" s="197"/>
      <c r="J41" s="197"/>
      <c r="K41" s="206"/>
    </row>
    <row r="42" spans="1:11" ht="19.5" customHeight="1" thickBot="1" x14ac:dyDescent="0.3">
      <c r="A42" s="215" t="s">
        <v>32</v>
      </c>
      <c r="B42" s="216"/>
      <c r="C42" s="216"/>
      <c r="D42" s="35">
        <f>MAX(D10:D39)</f>
        <v>0</v>
      </c>
      <c r="E42" s="36">
        <f>MAX(E10:E39)</f>
        <v>0</v>
      </c>
      <c r="F42" s="36">
        <f>MAX(F10:F39)</f>
        <v>0</v>
      </c>
      <c r="G42" s="36">
        <f>MAX(G10:G39)</f>
        <v>0</v>
      </c>
      <c r="H42" s="37">
        <f>MAX(H10:H39)</f>
        <v>0</v>
      </c>
      <c r="I42" s="199"/>
      <c r="J42" s="199"/>
      <c r="K42" s="207"/>
    </row>
    <row r="43" spans="1:11" s="15" customFormat="1" ht="16.5" customHeight="1" x14ac:dyDescent="0.25">
      <c r="A43" s="38" t="s">
        <v>20</v>
      </c>
      <c r="B43" s="150"/>
      <c r="C43" s="150"/>
      <c r="D43" s="38" t="s">
        <v>22</v>
      </c>
      <c r="F43" s="39"/>
      <c r="G43" s="40"/>
      <c r="H43" s="2"/>
      <c r="I43" s="2" t="s">
        <v>41</v>
      </c>
      <c r="J43" s="41"/>
      <c r="K43" s="42" t="s">
        <v>24</v>
      </c>
    </row>
    <row r="44" spans="1:11" s="15" customFormat="1" ht="16.5" customHeight="1" x14ac:dyDescent="0.25">
      <c r="A44" s="43"/>
      <c r="B44" s="149"/>
      <c r="C44" s="149"/>
      <c r="D44" s="38"/>
      <c r="F44" s="39"/>
      <c r="G44" s="40"/>
      <c r="H44" s="2"/>
      <c r="I44" s="12"/>
      <c r="J44" s="17"/>
    </row>
    <row r="45" spans="1:11" s="15" customFormat="1" ht="16.5" customHeight="1" x14ac:dyDescent="0.25">
      <c r="A45" s="132" t="s">
        <v>21</v>
      </c>
      <c r="B45" s="132"/>
      <c r="C45" s="132"/>
      <c r="D45" s="38"/>
      <c r="E45" s="38"/>
      <c r="F45" s="40" t="s">
        <v>137</v>
      </c>
      <c r="G45" s="39">
        <f>Page1!G44</f>
        <v>461303600</v>
      </c>
      <c r="H45" s="38"/>
    </row>
    <row r="46" spans="1:11" s="15" customFormat="1" ht="16.5" customHeight="1" x14ac:dyDescent="0.25">
      <c r="A46" s="132" t="s">
        <v>133</v>
      </c>
      <c r="B46" s="132"/>
      <c r="C46" s="132"/>
      <c r="D46" s="38"/>
      <c r="E46" s="38"/>
      <c r="F46" s="38"/>
      <c r="I46" s="38"/>
      <c r="J46" s="44"/>
      <c r="K46" s="44" t="s">
        <v>37</v>
      </c>
    </row>
    <row r="47" spans="1:11" x14ac:dyDescent="0.25">
      <c r="A47" s="45"/>
      <c r="B47" s="45"/>
      <c r="C47" s="45"/>
      <c r="D47" s="45"/>
      <c r="E47" s="45"/>
      <c r="F47" s="45"/>
      <c r="G47" s="45"/>
      <c r="H47" s="45"/>
      <c r="I47" s="46"/>
      <c r="J47" s="46"/>
      <c r="K47" s="46"/>
    </row>
  </sheetData>
  <mergeCells count="25">
    <mergeCell ref="A45:C45"/>
    <mergeCell ref="A46:C46"/>
    <mergeCell ref="D7:G7"/>
    <mergeCell ref="A40:C40"/>
    <mergeCell ref="A41:C41"/>
    <mergeCell ref="A42:C42"/>
    <mergeCell ref="A7:C9"/>
    <mergeCell ref="B43:C43"/>
    <mergeCell ref="B44:C44"/>
    <mergeCell ref="A6:C6"/>
    <mergeCell ref="D6:G6"/>
    <mergeCell ref="A1:J1"/>
    <mergeCell ref="A2:J2"/>
    <mergeCell ref="A4:B4"/>
    <mergeCell ref="C4:D4"/>
    <mergeCell ref="J4:K4"/>
    <mergeCell ref="A5:B5"/>
    <mergeCell ref="C5:D5"/>
    <mergeCell ref="J5:K5"/>
    <mergeCell ref="I6:K42"/>
    <mergeCell ref="H7:H9"/>
    <mergeCell ref="D8:D9"/>
    <mergeCell ref="E8:E9"/>
    <mergeCell ref="F8:F9"/>
    <mergeCell ref="G8:G9"/>
  </mergeCells>
  <conditionalFormatting sqref="D10:D42">
    <cfRule type="cellIs" dxfId="3" priority="5" operator="notBetween">
      <formula>52</formula>
      <formula>64</formula>
    </cfRule>
  </conditionalFormatting>
  <conditionalFormatting sqref="E10:E42">
    <cfRule type="cellIs" dxfId="2" priority="4" operator="notBetween">
      <formula>49</formula>
      <formula>59</formula>
    </cfRule>
  </conditionalFormatting>
  <conditionalFormatting sqref="F10:F42">
    <cfRule type="cellIs" dxfId="1" priority="3" operator="notBetween">
      <formula>-12.5</formula>
      <formula>-4.5</formula>
    </cfRule>
  </conditionalFormatting>
  <conditionalFormatting sqref="G10:H42">
    <cfRule type="cellIs" dxfId="0" priority="1" operator="notBetween">
      <formula>0</formula>
      <formula>4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96C0-7FB2-42AD-84BE-A835602047BB}">
  <sheetPr>
    <pageSetUpPr fitToPage="1"/>
  </sheetPr>
  <dimension ref="A1:G47"/>
  <sheetViews>
    <sheetView view="pageBreakPreview" zoomScaleNormal="100" zoomScaleSheetLayoutView="100" workbookViewId="0">
      <selection activeCell="D15" sqref="D15"/>
    </sheetView>
  </sheetViews>
  <sheetFormatPr defaultRowHeight="15" x14ac:dyDescent="0.25"/>
  <cols>
    <col min="1" max="2" width="21.42578125" style="99" customWidth="1"/>
    <col min="3" max="5" width="12.85546875" style="99" customWidth="1"/>
    <col min="6" max="6" width="17.140625" style="99" customWidth="1"/>
    <col min="7" max="7" width="21.42578125" style="99" customWidth="1"/>
    <col min="8" max="16384" width="9.140625" style="130"/>
  </cols>
  <sheetData>
    <row r="1" spans="1:7" s="99" customFormat="1" x14ac:dyDescent="0.25">
      <c r="A1" s="241" t="s">
        <v>43</v>
      </c>
      <c r="B1" s="242"/>
      <c r="C1" s="242"/>
      <c r="D1" s="242"/>
      <c r="E1" s="242"/>
      <c r="F1" s="242"/>
      <c r="G1" s="243"/>
    </row>
    <row r="2" spans="1:7" s="99" customFormat="1" x14ac:dyDescent="0.25">
      <c r="A2" s="100"/>
      <c r="B2" s="101"/>
      <c r="C2" s="101"/>
      <c r="D2" s="101"/>
      <c r="E2" s="101"/>
      <c r="F2" s="101"/>
      <c r="G2" s="102" t="s">
        <v>44</v>
      </c>
    </row>
    <row r="3" spans="1:7" s="99" customFormat="1" ht="19.5" customHeight="1" x14ac:dyDescent="0.25">
      <c r="A3" s="286" t="s">
        <v>138</v>
      </c>
      <c r="B3" s="287"/>
      <c r="C3" s="287"/>
      <c r="D3" s="287"/>
      <c r="E3" s="287"/>
      <c r="F3" s="287"/>
      <c r="G3" s="288"/>
    </row>
    <row r="4" spans="1:7" s="99" customFormat="1" ht="19.5" customHeight="1" x14ac:dyDescent="0.25">
      <c r="A4" s="211" t="s">
        <v>45</v>
      </c>
      <c r="B4" s="197"/>
      <c r="C4" s="197"/>
      <c r="D4" s="197"/>
      <c r="E4" s="197"/>
      <c r="F4" s="197"/>
      <c r="G4" s="206"/>
    </row>
    <row r="5" spans="1:7" s="99" customFormat="1" ht="19.5" customHeight="1" x14ac:dyDescent="0.25">
      <c r="A5" s="283" t="s">
        <v>46</v>
      </c>
      <c r="B5" s="284"/>
      <c r="C5" s="284"/>
      <c r="D5" s="284"/>
      <c r="E5" s="284"/>
      <c r="F5" s="284"/>
      <c r="G5" s="285"/>
    </row>
    <row r="6" spans="1:7" s="99" customFormat="1" ht="16.5" customHeight="1" x14ac:dyDescent="0.25">
      <c r="A6" s="103" t="s">
        <v>47</v>
      </c>
      <c r="B6" s="104" t="s">
        <v>48</v>
      </c>
      <c r="C6" s="105" t="s">
        <v>5</v>
      </c>
      <c r="D6" s="244" t="s">
        <v>49</v>
      </c>
      <c r="E6" s="245"/>
      <c r="F6" s="237" t="s">
        <v>50</v>
      </c>
      <c r="G6" s="246">
        <f>Page1!J4</f>
        <v>0</v>
      </c>
    </row>
    <row r="7" spans="1:7" s="99" customFormat="1" ht="16.5" customHeight="1" x14ac:dyDescent="0.25">
      <c r="A7" s="103" t="s">
        <v>51</v>
      </c>
      <c r="B7" s="107"/>
      <c r="C7" s="105" t="s">
        <v>52</v>
      </c>
      <c r="D7" s="244">
        <f>Page1!F5</f>
        <v>0</v>
      </c>
      <c r="E7" s="245"/>
      <c r="F7" s="237"/>
      <c r="G7" s="247"/>
    </row>
    <row r="8" spans="1:7" s="99" customFormat="1" ht="37.5" customHeight="1" x14ac:dyDescent="0.25">
      <c r="A8" s="103" t="s">
        <v>53</v>
      </c>
      <c r="B8" s="106">
        <f>Page1!C4</f>
        <v>0</v>
      </c>
      <c r="C8" s="105" t="s">
        <v>54</v>
      </c>
      <c r="D8" s="237">
        <f>Page1!H5</f>
        <v>0</v>
      </c>
      <c r="E8" s="237"/>
      <c r="F8" s="238" t="s">
        <v>9</v>
      </c>
      <c r="G8" s="246">
        <f>Page1!J5</f>
        <v>0</v>
      </c>
    </row>
    <row r="9" spans="1:7" s="99" customFormat="1" ht="16.5" customHeight="1" x14ac:dyDescent="0.25">
      <c r="A9" s="109" t="s">
        <v>55</v>
      </c>
      <c r="B9" s="108">
        <f>Page1!G44</f>
        <v>461303600</v>
      </c>
      <c r="C9" s="238" t="s">
        <v>56</v>
      </c>
      <c r="D9" s="293" t="s">
        <v>57</v>
      </c>
      <c r="E9" s="294"/>
      <c r="F9" s="239"/>
      <c r="G9" s="291"/>
    </row>
    <row r="10" spans="1:7" s="99" customFormat="1" ht="15.75" thickBot="1" x14ac:dyDescent="0.3">
      <c r="A10" s="110" t="s">
        <v>58</v>
      </c>
      <c r="B10" s="111">
        <f>Page1!C5</f>
        <v>0</v>
      </c>
      <c r="C10" s="240"/>
      <c r="D10" s="295"/>
      <c r="E10" s="296"/>
      <c r="F10" s="240"/>
      <c r="G10" s="292"/>
    </row>
    <row r="11" spans="1:7" s="99" customFormat="1" ht="16.5" customHeight="1" x14ac:dyDescent="0.25">
      <c r="A11" s="297" t="s">
        <v>59</v>
      </c>
      <c r="B11" s="299" t="s">
        <v>60</v>
      </c>
      <c r="C11" s="301" t="s">
        <v>18</v>
      </c>
      <c r="D11" s="302"/>
      <c r="E11" s="303"/>
      <c r="F11" s="299" t="s">
        <v>61</v>
      </c>
      <c r="G11" s="304" t="s">
        <v>62</v>
      </c>
    </row>
    <row r="12" spans="1:7" s="99" customFormat="1" ht="16.5" customHeight="1" thickBot="1" x14ac:dyDescent="0.3">
      <c r="A12" s="298"/>
      <c r="B12" s="300"/>
      <c r="C12" s="112" t="s">
        <v>63</v>
      </c>
      <c r="D12" s="112" t="s">
        <v>64</v>
      </c>
      <c r="E12" s="112" t="s">
        <v>65</v>
      </c>
      <c r="F12" s="300"/>
      <c r="G12" s="305"/>
    </row>
    <row r="13" spans="1:7" s="99" customFormat="1" ht="16.5" customHeight="1" x14ac:dyDescent="0.25">
      <c r="A13" s="113" t="s">
        <v>66</v>
      </c>
      <c r="B13" s="114" t="s">
        <v>67</v>
      </c>
      <c r="C13" s="115">
        <v>17</v>
      </c>
      <c r="D13" s="115">
        <v>18</v>
      </c>
      <c r="E13" s="115">
        <v>20</v>
      </c>
      <c r="F13" s="116" t="e">
        <f>Page1!D39</f>
        <v>#DIV/0!</v>
      </c>
      <c r="G13" s="82" t="s">
        <v>68</v>
      </c>
    </row>
    <row r="14" spans="1:7" s="99" customFormat="1" ht="16.5" customHeight="1" x14ac:dyDescent="0.25">
      <c r="A14" s="117" t="s">
        <v>69</v>
      </c>
      <c r="B14" s="118" t="s">
        <v>70</v>
      </c>
      <c r="C14" s="119">
        <v>18</v>
      </c>
      <c r="D14" s="119">
        <v>23</v>
      </c>
      <c r="E14" s="119">
        <v>28</v>
      </c>
      <c r="F14" s="120" t="e">
        <f>Page1!E39</f>
        <v>#DIV/0!</v>
      </c>
      <c r="G14" s="121" t="s">
        <v>71</v>
      </c>
    </row>
    <row r="15" spans="1:7" s="99" customFormat="1" ht="16.5" customHeight="1" x14ac:dyDescent="0.25">
      <c r="A15" s="117" t="s">
        <v>72</v>
      </c>
      <c r="B15" s="118" t="s">
        <v>73</v>
      </c>
      <c r="C15" s="119">
        <v>300</v>
      </c>
      <c r="D15" s="119" t="s">
        <v>40</v>
      </c>
      <c r="E15" s="119" t="s">
        <v>40</v>
      </c>
      <c r="F15" s="61" t="e">
        <f>Page1!K39</f>
        <v>#DIV/0!</v>
      </c>
      <c r="G15" s="248" t="s">
        <v>74</v>
      </c>
    </row>
    <row r="16" spans="1:7" s="99" customFormat="1" ht="16.5" customHeight="1" x14ac:dyDescent="0.25">
      <c r="A16" s="117" t="s">
        <v>75</v>
      </c>
      <c r="B16" s="118" t="s">
        <v>73</v>
      </c>
      <c r="C16" s="119">
        <v>300</v>
      </c>
      <c r="D16" s="119" t="s">
        <v>40</v>
      </c>
      <c r="E16" s="119" t="s">
        <v>40</v>
      </c>
      <c r="F16" s="61" t="e">
        <f>Page2!F41</f>
        <v>#DIV/0!</v>
      </c>
      <c r="G16" s="230"/>
    </row>
    <row r="17" spans="1:7" s="99" customFormat="1" ht="16.5" customHeight="1" x14ac:dyDescent="0.25">
      <c r="A17" s="117" t="s">
        <v>76</v>
      </c>
      <c r="B17" s="118" t="s">
        <v>73</v>
      </c>
      <c r="C17" s="119">
        <v>900</v>
      </c>
      <c r="D17" s="119" t="s">
        <v>40</v>
      </c>
      <c r="E17" s="119">
        <v>1200</v>
      </c>
      <c r="F17" s="61" t="e">
        <f>Page1!I39</f>
        <v>#DIV/0!</v>
      </c>
      <c r="G17" s="230"/>
    </row>
    <row r="18" spans="1:7" s="99" customFormat="1" ht="16.5" customHeight="1" x14ac:dyDescent="0.25">
      <c r="A18" s="117" t="s">
        <v>77</v>
      </c>
      <c r="B18" s="118" t="s">
        <v>73</v>
      </c>
      <c r="C18" s="119">
        <v>700</v>
      </c>
      <c r="D18" s="119" t="s">
        <v>40</v>
      </c>
      <c r="E18" s="119">
        <v>1000</v>
      </c>
      <c r="F18" s="61" t="e">
        <f>Page2!D41</f>
        <v>#DIV/0!</v>
      </c>
      <c r="G18" s="230"/>
    </row>
    <row r="19" spans="1:7" s="99" customFormat="1" ht="16.5" customHeight="1" x14ac:dyDescent="0.25">
      <c r="A19" s="117" t="s">
        <v>78</v>
      </c>
      <c r="B19" s="118" t="s">
        <v>79</v>
      </c>
      <c r="C19" s="119">
        <v>350</v>
      </c>
      <c r="D19" s="119" t="s">
        <v>40</v>
      </c>
      <c r="E19" s="119" t="s">
        <v>40</v>
      </c>
      <c r="F19" s="61" t="e">
        <f>Page1!J39</f>
        <v>#DIV/0!</v>
      </c>
      <c r="G19" s="230"/>
    </row>
    <row r="20" spans="1:7" s="99" customFormat="1" ht="16.5" customHeight="1" x14ac:dyDescent="0.25">
      <c r="A20" s="117" t="s">
        <v>80</v>
      </c>
      <c r="B20" s="118" t="s">
        <v>79</v>
      </c>
      <c r="C20" s="119">
        <v>400</v>
      </c>
      <c r="D20" s="119" t="s">
        <v>40</v>
      </c>
      <c r="E20" s="119" t="s">
        <v>40</v>
      </c>
      <c r="F20" s="61" t="e">
        <f>Page2!E41</f>
        <v>#DIV/0!</v>
      </c>
      <c r="G20" s="230"/>
    </row>
    <row r="21" spans="1:7" s="99" customFormat="1" ht="16.5" customHeight="1" x14ac:dyDescent="0.25">
      <c r="A21" s="117" t="s">
        <v>81</v>
      </c>
      <c r="B21" s="118" t="s">
        <v>40</v>
      </c>
      <c r="C21" s="33">
        <v>0.3</v>
      </c>
      <c r="D21" s="33">
        <v>0.45</v>
      </c>
      <c r="E21" s="33">
        <v>0.6</v>
      </c>
      <c r="F21" s="33" t="e">
        <f>Page1!G39</f>
        <v>#DIV/0!</v>
      </c>
      <c r="G21" s="230"/>
    </row>
    <row r="22" spans="1:7" s="99" customFormat="1" ht="16.5" customHeight="1" x14ac:dyDescent="0.25">
      <c r="A22" s="117" t="s">
        <v>82</v>
      </c>
      <c r="B22" s="118" t="s">
        <v>40</v>
      </c>
      <c r="C22" s="33">
        <v>0.6</v>
      </c>
      <c r="D22" s="33">
        <v>0.8</v>
      </c>
      <c r="E22" s="33">
        <v>1.4</v>
      </c>
      <c r="F22" s="33" t="e">
        <f>Page1!H39</f>
        <v>#DIV/0!</v>
      </c>
      <c r="G22" s="166"/>
    </row>
    <row r="23" spans="1:7" s="99" customFormat="1" ht="16.5" customHeight="1" x14ac:dyDescent="0.25">
      <c r="A23" s="117" t="s">
        <v>83</v>
      </c>
      <c r="B23" s="118" t="s">
        <v>84</v>
      </c>
      <c r="C23" s="61">
        <v>360</v>
      </c>
      <c r="D23" s="61">
        <v>380</v>
      </c>
      <c r="E23" s="61">
        <v>400</v>
      </c>
      <c r="F23" s="61" t="e">
        <f>Page1!F39</f>
        <v>#DIV/0!</v>
      </c>
      <c r="G23" s="121" t="s">
        <v>85</v>
      </c>
    </row>
    <row r="24" spans="1:7" s="99" customFormat="1" ht="16.5" customHeight="1" x14ac:dyDescent="0.25">
      <c r="A24" s="117" t="s">
        <v>86</v>
      </c>
      <c r="B24" s="118" t="s">
        <v>87</v>
      </c>
      <c r="C24" s="119" t="s">
        <v>40</v>
      </c>
      <c r="D24" s="61">
        <f>Page2!J9</f>
        <v>250</v>
      </c>
      <c r="E24" s="61">
        <f>Page2!J10</f>
        <v>253</v>
      </c>
      <c r="F24" s="61" t="e">
        <f>Page2!I41</f>
        <v>#DIV/0!</v>
      </c>
      <c r="G24" s="121" t="s">
        <v>88</v>
      </c>
    </row>
    <row r="25" spans="1:7" s="99" customFormat="1" ht="16.5" customHeight="1" x14ac:dyDescent="0.25">
      <c r="A25" s="117" t="s">
        <v>89</v>
      </c>
      <c r="B25" s="118" t="s">
        <v>90</v>
      </c>
      <c r="C25" s="61">
        <v>6000</v>
      </c>
      <c r="D25" s="119" t="s">
        <v>40</v>
      </c>
      <c r="E25" s="119" t="s">
        <v>40</v>
      </c>
      <c r="F25" s="61">
        <v>6000</v>
      </c>
      <c r="G25" s="121" t="s">
        <v>91</v>
      </c>
    </row>
    <row r="26" spans="1:7" s="99" customFormat="1" ht="16.5" customHeight="1" thickBot="1" x14ac:dyDescent="0.3">
      <c r="A26" s="123" t="s">
        <v>92</v>
      </c>
      <c r="B26" s="124" t="s">
        <v>87</v>
      </c>
      <c r="C26" s="83">
        <v>410</v>
      </c>
      <c r="D26" s="83">
        <v>430</v>
      </c>
      <c r="E26" s="125">
        <v>450</v>
      </c>
      <c r="F26" s="125" t="e">
        <f>Page2!K41</f>
        <v>#DIV/0!</v>
      </c>
      <c r="G26" s="122" t="s">
        <v>88</v>
      </c>
    </row>
    <row r="27" spans="1:7" s="99" customFormat="1" ht="16.5" customHeight="1" thickBot="1" x14ac:dyDescent="0.3">
      <c r="A27" s="249" t="s">
        <v>93</v>
      </c>
      <c r="B27" s="250"/>
      <c r="C27" s="250"/>
      <c r="D27" s="250"/>
      <c r="E27" s="250"/>
      <c r="F27" s="250"/>
      <c r="G27" s="251"/>
    </row>
    <row r="28" spans="1:7" s="99" customFormat="1" ht="16.5" customHeight="1" x14ac:dyDescent="0.25">
      <c r="A28" s="252" t="s">
        <v>94</v>
      </c>
      <c r="B28" s="253"/>
      <c r="C28" s="254" t="s">
        <v>95</v>
      </c>
      <c r="D28" s="255"/>
      <c r="E28" s="256"/>
      <c r="F28" s="126" t="s">
        <v>96</v>
      </c>
      <c r="G28" s="82" t="s">
        <v>124</v>
      </c>
    </row>
    <row r="29" spans="1:7" s="99" customFormat="1" ht="16.5" customHeight="1" x14ac:dyDescent="0.25">
      <c r="A29" s="257" t="s">
        <v>98</v>
      </c>
      <c r="B29" s="245"/>
      <c r="C29" s="258" t="s">
        <v>99</v>
      </c>
      <c r="D29" s="259"/>
      <c r="E29" s="260"/>
      <c r="F29" s="60" t="s">
        <v>96</v>
      </c>
      <c r="G29" s="121" t="s">
        <v>97</v>
      </c>
    </row>
    <row r="30" spans="1:7" s="99" customFormat="1" ht="16.5" customHeight="1" x14ac:dyDescent="0.25">
      <c r="A30" s="257" t="s">
        <v>100</v>
      </c>
      <c r="B30" s="245"/>
      <c r="C30" s="258" t="s">
        <v>101</v>
      </c>
      <c r="D30" s="259"/>
      <c r="E30" s="260"/>
      <c r="F30" s="60" t="s">
        <v>96</v>
      </c>
      <c r="G30" s="82" t="s">
        <v>124</v>
      </c>
    </row>
    <row r="31" spans="1:7" s="99" customFormat="1" ht="16.5" customHeight="1" x14ac:dyDescent="0.25">
      <c r="A31" s="257" t="s">
        <v>102</v>
      </c>
      <c r="B31" s="245"/>
      <c r="C31" s="258" t="s">
        <v>103</v>
      </c>
      <c r="D31" s="259"/>
      <c r="E31" s="260"/>
      <c r="F31" s="60" t="s">
        <v>96</v>
      </c>
      <c r="G31" s="121" t="s">
        <v>104</v>
      </c>
    </row>
    <row r="32" spans="1:7" s="99" customFormat="1" ht="16.5" customHeight="1" x14ac:dyDescent="0.25">
      <c r="A32" s="257" t="s">
        <v>105</v>
      </c>
      <c r="B32" s="245"/>
      <c r="C32" s="258" t="s">
        <v>106</v>
      </c>
      <c r="D32" s="259"/>
      <c r="E32" s="260"/>
      <c r="F32" s="60" t="s">
        <v>96</v>
      </c>
      <c r="G32" s="121" t="s">
        <v>97</v>
      </c>
    </row>
    <row r="33" spans="1:7" s="99" customFormat="1" ht="16.5" customHeight="1" thickBot="1" x14ac:dyDescent="0.3">
      <c r="A33" s="257" t="s">
        <v>107</v>
      </c>
      <c r="B33" s="245"/>
      <c r="C33" s="258" t="s">
        <v>108</v>
      </c>
      <c r="D33" s="259"/>
      <c r="E33" s="260"/>
      <c r="F33" s="60" t="s">
        <v>96</v>
      </c>
      <c r="G33" s="67" t="s">
        <v>125</v>
      </c>
    </row>
    <row r="34" spans="1:7" s="99" customFormat="1" ht="33" customHeight="1" thickBot="1" x14ac:dyDescent="0.3">
      <c r="A34" s="158" t="s">
        <v>109</v>
      </c>
      <c r="B34" s="159"/>
      <c r="C34" s="263" t="s">
        <v>110</v>
      </c>
      <c r="D34" s="264"/>
      <c r="E34" s="265"/>
      <c r="F34" s="127" t="s">
        <v>96</v>
      </c>
      <c r="G34" s="67" t="s">
        <v>125</v>
      </c>
    </row>
    <row r="35" spans="1:7" s="99" customFormat="1" ht="16.5" customHeight="1" thickBot="1" x14ac:dyDescent="0.3">
      <c r="A35" s="249" t="s">
        <v>111</v>
      </c>
      <c r="B35" s="250"/>
      <c r="C35" s="250"/>
      <c r="D35" s="250"/>
      <c r="E35" s="250"/>
      <c r="F35" s="250"/>
      <c r="G35" s="251"/>
    </row>
    <row r="36" spans="1:7" s="99" customFormat="1" ht="16.5" customHeight="1" x14ac:dyDescent="0.25">
      <c r="A36" s="152" t="s">
        <v>112</v>
      </c>
      <c r="B36" s="153"/>
      <c r="C36" s="261" t="s">
        <v>101</v>
      </c>
      <c r="D36" s="262"/>
      <c r="E36" s="153"/>
      <c r="F36" s="10" t="s">
        <v>96</v>
      </c>
      <c r="G36" s="82" t="s">
        <v>124</v>
      </c>
    </row>
    <row r="37" spans="1:7" s="99" customFormat="1" ht="16.5" customHeight="1" x14ac:dyDescent="0.25">
      <c r="A37" s="252" t="s">
        <v>113</v>
      </c>
      <c r="B37" s="253"/>
      <c r="C37" s="244" t="s">
        <v>114</v>
      </c>
      <c r="D37" s="267"/>
      <c r="E37" s="245"/>
      <c r="F37" s="119" t="s">
        <v>96</v>
      </c>
      <c r="G37" s="121" t="s">
        <v>97</v>
      </c>
    </row>
    <row r="38" spans="1:7" s="99" customFormat="1" ht="16.5" customHeight="1" x14ac:dyDescent="0.25">
      <c r="A38" s="257" t="s">
        <v>115</v>
      </c>
      <c r="B38" s="245"/>
      <c r="C38" s="244" t="s">
        <v>116</v>
      </c>
      <c r="D38" s="267"/>
      <c r="E38" s="245"/>
      <c r="F38" s="119" t="s">
        <v>96</v>
      </c>
      <c r="G38" s="121" t="s">
        <v>97</v>
      </c>
    </row>
    <row r="39" spans="1:7" s="99" customFormat="1" ht="16.5" customHeight="1" thickBot="1" x14ac:dyDescent="0.3">
      <c r="A39" s="158" t="s">
        <v>117</v>
      </c>
      <c r="B39" s="159"/>
      <c r="C39" s="289" t="s">
        <v>118</v>
      </c>
      <c r="D39" s="290"/>
      <c r="E39" s="159"/>
      <c r="F39" s="1" t="s">
        <v>96</v>
      </c>
      <c r="G39" s="122" t="s">
        <v>88</v>
      </c>
    </row>
    <row r="40" spans="1:7" s="99" customFormat="1" ht="16.5" customHeight="1" x14ac:dyDescent="0.25">
      <c r="A40" s="268" t="s">
        <v>119</v>
      </c>
      <c r="B40" s="269"/>
      <c r="C40" s="270" t="s">
        <v>139</v>
      </c>
      <c r="D40" s="271"/>
      <c r="E40" s="272"/>
      <c r="F40" s="270" t="s">
        <v>140</v>
      </c>
      <c r="G40" s="272"/>
    </row>
    <row r="41" spans="1:7" s="99" customFormat="1" ht="123" customHeight="1" x14ac:dyDescent="0.25">
      <c r="A41" s="273"/>
      <c r="B41" s="274"/>
      <c r="C41" s="211"/>
      <c r="D41" s="197"/>
      <c r="E41" s="206"/>
      <c r="F41" s="277"/>
      <c r="G41" s="278"/>
    </row>
    <row r="42" spans="1:7" s="99" customFormat="1" ht="16.5" customHeight="1" thickBot="1" x14ac:dyDescent="0.3">
      <c r="A42" s="275"/>
      <c r="B42" s="276"/>
      <c r="C42" s="279" t="s">
        <v>22</v>
      </c>
      <c r="D42" s="280"/>
      <c r="E42" s="281"/>
      <c r="F42" s="279" t="s">
        <v>141</v>
      </c>
      <c r="G42" s="281"/>
    </row>
    <row r="43" spans="1:7" x14ac:dyDescent="0.25">
      <c r="A43" s="128"/>
      <c r="B43" s="128"/>
      <c r="C43" s="128"/>
      <c r="D43" s="128"/>
      <c r="E43" s="306"/>
      <c r="F43" s="306"/>
      <c r="G43" s="306"/>
    </row>
    <row r="44" spans="1:7" x14ac:dyDescent="0.25">
      <c r="A44" s="39" t="s">
        <v>120</v>
      </c>
      <c r="B44" s="129"/>
      <c r="C44" s="131"/>
      <c r="D44" s="128"/>
      <c r="E44" s="266"/>
      <c r="F44" s="266"/>
      <c r="G44" s="266"/>
    </row>
    <row r="46" spans="1:7" x14ac:dyDescent="0.25">
      <c r="A46" s="282" t="s">
        <v>121</v>
      </c>
      <c r="B46" s="282"/>
    </row>
    <row r="47" spans="1:7" x14ac:dyDescent="0.25">
      <c r="A47" s="282" t="s">
        <v>122</v>
      </c>
      <c r="B47" s="282"/>
    </row>
  </sheetData>
  <mergeCells count="55">
    <mergeCell ref="A46:B46"/>
    <mergeCell ref="A47:B47"/>
    <mergeCell ref="A4:G4"/>
    <mergeCell ref="A5:G5"/>
    <mergeCell ref="A3:G3"/>
    <mergeCell ref="A39:B39"/>
    <mergeCell ref="C39:E39"/>
    <mergeCell ref="G8:G10"/>
    <mergeCell ref="C9:C10"/>
    <mergeCell ref="D9:E10"/>
    <mergeCell ref="A11:A12"/>
    <mergeCell ref="B11:B12"/>
    <mergeCell ref="C11:E11"/>
    <mergeCell ref="F11:F12"/>
    <mergeCell ref="G11:G12"/>
    <mergeCell ref="E43:G43"/>
    <mergeCell ref="E44:G44"/>
    <mergeCell ref="A37:B37"/>
    <mergeCell ref="C37:E37"/>
    <mergeCell ref="A38:B38"/>
    <mergeCell ref="C38:E38"/>
    <mergeCell ref="A40:B40"/>
    <mergeCell ref="C40:E40"/>
    <mergeCell ref="F40:G40"/>
    <mergeCell ref="A41:B42"/>
    <mergeCell ref="C41:E41"/>
    <mergeCell ref="F41:G41"/>
    <mergeCell ref="C42:E42"/>
    <mergeCell ref="F42:G42"/>
    <mergeCell ref="A36:B36"/>
    <mergeCell ref="C36:E36"/>
    <mergeCell ref="A30:B30"/>
    <mergeCell ref="C30:E30"/>
    <mergeCell ref="A31:B31"/>
    <mergeCell ref="C31:E31"/>
    <mergeCell ref="A32:B32"/>
    <mergeCell ref="C32:E32"/>
    <mergeCell ref="A33:B33"/>
    <mergeCell ref="C33:E33"/>
    <mergeCell ref="A34:B34"/>
    <mergeCell ref="C34:E34"/>
    <mergeCell ref="A35:G35"/>
    <mergeCell ref="G15:G22"/>
    <mergeCell ref="A27:G27"/>
    <mergeCell ref="A28:B28"/>
    <mergeCell ref="C28:E28"/>
    <mergeCell ref="A29:B29"/>
    <mergeCell ref="C29:E29"/>
    <mergeCell ref="D8:E8"/>
    <mergeCell ref="F8:F10"/>
    <mergeCell ref="A1:G1"/>
    <mergeCell ref="D6:E6"/>
    <mergeCell ref="F6:F7"/>
    <mergeCell ref="G6:G7"/>
    <mergeCell ref="D7:E7"/>
  </mergeCells>
  <pageMargins left="0.15748031496062992" right="0.15748031496062992" top="0.78740157480314965" bottom="0" header="0.31496062992125984" footer="0.31496062992125984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Page2</vt:lpstr>
      <vt:lpstr>Page3</vt:lpstr>
      <vt:lpstr>COA Form</vt:lpstr>
      <vt:lpstr>Page1!Print_Area</vt:lpstr>
      <vt:lpstr>Page2!Print_Area</vt:lpstr>
      <vt:lpstr>Page3!Print_Area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2025-10-11T07:46:27Z</dcterms:modified>
</cp:coreProperties>
</file>