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295" windowHeight="4620" activeTab="2"/>
  </bookViews>
  <sheets>
    <sheet name="Nov 2018" sheetId="1" r:id="rId1"/>
    <sheet name="Dec 2018" sheetId="2" r:id="rId2"/>
    <sheet name="Jan 2019" sheetId="3" r:id="rId3"/>
  </sheets>
  <calcPr calcId="124519"/>
</workbook>
</file>

<file path=xl/calcChain.xml><?xml version="1.0" encoding="utf-8"?>
<calcChain xmlns="http://schemas.openxmlformats.org/spreadsheetml/2006/main">
  <c r="H28" i="3"/>
  <c r="H27"/>
  <c r="F27"/>
  <c r="F28"/>
  <c r="H26"/>
  <c r="H25"/>
  <c r="H24"/>
  <c r="H23"/>
  <c r="H22"/>
  <c r="H21"/>
  <c r="F22"/>
  <c r="F23"/>
  <c r="F24"/>
  <c r="F25"/>
  <c r="F26"/>
  <c r="H20" l="1"/>
  <c r="H19"/>
  <c r="H18"/>
  <c r="F18"/>
  <c r="F19"/>
  <c r="F20"/>
  <c r="F21"/>
  <c r="H17"/>
  <c r="H16"/>
  <c r="H15"/>
  <c r="H14"/>
  <c r="H13"/>
  <c r="F13"/>
  <c r="F14"/>
  <c r="F15"/>
  <c r="F16"/>
  <c r="F17"/>
  <c r="F7"/>
  <c r="F8"/>
  <c r="H8" s="1"/>
  <c r="F9"/>
  <c r="H9" s="1"/>
  <c r="F10"/>
  <c r="H10" s="1"/>
  <c r="F11"/>
  <c r="F12"/>
  <c r="H12" s="1"/>
  <c r="F6"/>
  <c r="H6" s="1"/>
  <c r="H7"/>
  <c r="H11"/>
  <c r="H5"/>
  <c r="H57" i="2"/>
  <c r="F57"/>
  <c r="H56"/>
  <c r="F56"/>
  <c r="H55"/>
  <c r="H54"/>
  <c r="H53"/>
  <c r="H52"/>
  <c r="H51"/>
  <c r="F51"/>
  <c r="F52"/>
  <c r="F53"/>
  <c r="F54"/>
  <c r="F55"/>
  <c r="H50"/>
  <c r="F50"/>
  <c r="H49"/>
  <c r="H48"/>
  <c r="H47"/>
  <c r="H46"/>
  <c r="H63" i="3" l="1"/>
  <c r="H45" i="2"/>
  <c r="H44"/>
  <c r="H43"/>
  <c r="F45"/>
  <c r="F46"/>
  <c r="F47"/>
  <c r="F48"/>
  <c r="F49"/>
  <c r="H42"/>
  <c r="H41"/>
  <c r="H40"/>
  <c r="H39"/>
  <c r="F39"/>
  <c r="F40"/>
  <c r="F41"/>
  <c r="F42"/>
  <c r="F43"/>
  <c r="F44"/>
  <c r="H38"/>
  <c r="H37"/>
  <c r="H36"/>
  <c r="F36"/>
  <c r="F37"/>
  <c r="F38"/>
  <c r="H35"/>
  <c r="H34"/>
  <c r="F34"/>
  <c r="F35"/>
  <c r="H33"/>
  <c r="H32"/>
  <c r="F32"/>
  <c r="F33"/>
  <c r="F37" i="1"/>
  <c r="H37" s="1"/>
  <c r="F12" i="2"/>
  <c r="F7"/>
  <c r="F8"/>
  <c r="H8" s="1"/>
  <c r="F9"/>
  <c r="F10"/>
  <c r="F11"/>
  <c r="H12"/>
  <c r="F13"/>
  <c r="F14"/>
  <c r="F15"/>
  <c r="F16"/>
  <c r="H16" s="1"/>
  <c r="F17"/>
  <c r="F18"/>
  <c r="F19"/>
  <c r="F20"/>
  <c r="H20" s="1"/>
  <c r="F21"/>
  <c r="F22"/>
  <c r="H22" s="1"/>
  <c r="F23"/>
  <c r="H23" s="1"/>
  <c r="F24"/>
  <c r="H24" s="1"/>
  <c r="F25"/>
  <c r="F26"/>
  <c r="F27"/>
  <c r="H27" s="1"/>
  <c r="F28"/>
  <c r="H28" s="1"/>
  <c r="F29"/>
  <c r="H29" s="1"/>
  <c r="F30"/>
  <c r="H30" s="1"/>
  <c r="F31"/>
  <c r="F6"/>
  <c r="H6" s="1"/>
  <c r="H7"/>
  <c r="H9"/>
  <c r="H10"/>
  <c r="H11"/>
  <c r="H13"/>
  <c r="H14"/>
  <c r="H15"/>
  <c r="H17"/>
  <c r="H18"/>
  <c r="H19"/>
  <c r="H21"/>
  <c r="H25"/>
  <c r="H26"/>
  <c r="H31"/>
  <c r="H5"/>
  <c r="F38" i="1"/>
  <c r="H38" s="1"/>
  <c r="F39"/>
  <c r="H39" s="1"/>
  <c r="F40"/>
  <c r="H40" s="1"/>
  <c r="F41"/>
  <c r="H41" s="1"/>
  <c r="F42"/>
  <c r="H42" s="1"/>
  <c r="F43"/>
  <c r="H43" s="1"/>
  <c r="F25"/>
  <c r="H25" s="1"/>
  <c r="F26"/>
  <c r="H26" s="1"/>
  <c r="F27"/>
  <c r="H27" s="1"/>
  <c r="F28"/>
  <c r="H28" s="1"/>
  <c r="F29"/>
  <c r="H29" s="1"/>
  <c r="F30"/>
  <c r="H30" s="1"/>
  <c r="F31"/>
  <c r="H31" s="1"/>
  <c r="F32"/>
  <c r="H32" s="1"/>
  <c r="F33"/>
  <c r="H33" s="1"/>
  <c r="F34"/>
  <c r="H34" s="1"/>
  <c r="F35"/>
  <c r="H35" s="1"/>
  <c r="F36"/>
  <c r="H36" s="1"/>
  <c r="F19"/>
  <c r="H19" s="1"/>
  <c r="F20"/>
  <c r="H20" s="1"/>
  <c r="F21"/>
  <c r="H21" s="1"/>
  <c r="F22"/>
  <c r="H22" s="1"/>
  <c r="F23"/>
  <c r="H23" s="1"/>
  <c r="F24"/>
  <c r="H24" s="1"/>
  <c r="F7"/>
  <c r="H7" s="1"/>
  <c r="F8"/>
  <c r="H8" s="1"/>
  <c r="F9"/>
  <c r="H9" s="1"/>
  <c r="F10"/>
  <c r="H10" s="1"/>
  <c r="F11"/>
  <c r="H11" s="1"/>
  <c r="F12"/>
  <c r="H12" s="1"/>
  <c r="F13"/>
  <c r="H13" s="1"/>
  <c r="F14"/>
  <c r="H14" s="1"/>
  <c r="F15"/>
  <c r="H15" s="1"/>
  <c r="F16"/>
  <c r="H16" s="1"/>
  <c r="F17"/>
  <c r="H17" s="1"/>
  <c r="F18"/>
  <c r="H18" s="1"/>
  <c r="F6"/>
  <c r="H6" s="1"/>
  <c r="H5"/>
  <c r="H63" i="2" l="1"/>
  <c r="H44" i="1"/>
</calcChain>
</file>

<file path=xl/sharedStrings.xml><?xml version="1.0" encoding="utf-8"?>
<sst xmlns="http://schemas.openxmlformats.org/spreadsheetml/2006/main" count="616" uniqueCount="192">
  <si>
    <t>fnukWd</t>
  </si>
  <si>
    <t>dk;Z</t>
  </si>
  <si>
    <t>Mhty</t>
  </si>
  <si>
    <t>[kpZ</t>
  </si>
  <si>
    <t>pkyw</t>
  </si>
  <si>
    <t>cUn</t>
  </si>
  <si>
    <t>ts- lh- ch-  e'kkhu</t>
  </si>
  <si>
    <t>eksckbZy</t>
  </si>
  <si>
    <t xml:space="preserve">uke </t>
  </si>
  <si>
    <t>fctksjh iapk;r</t>
  </si>
  <si>
    <t>?k.Vs</t>
  </si>
  <si>
    <t>jde</t>
  </si>
  <si>
    <t>m/kkjh@uxnh</t>
  </si>
  <si>
    <t>1499@20 yh-</t>
  </si>
  <si>
    <t>1124@15 yh-</t>
  </si>
  <si>
    <t>5000@66-84 yh-</t>
  </si>
  <si>
    <t>3000@39-53 yh-</t>
  </si>
  <si>
    <t>1500 @&amp; xzzhl</t>
  </si>
  <si>
    <t>fj"kHk lkgw</t>
  </si>
  <si>
    <t>tojlk</t>
  </si>
  <si>
    <t>LFkku</t>
  </si>
  <si>
    <t>jktFkjh</t>
  </si>
  <si>
    <t>lw/kwj lM+d</t>
  </si>
  <si>
    <t>[kMqvk</t>
  </si>
  <si>
    <t xml:space="preserve"> Fkzslj mBkus</t>
  </si>
  <si>
    <t>dqvk</t>
  </si>
  <si>
    <t>ik.Mqfiifj;k</t>
  </si>
  <si>
    <t xml:space="preserve">fyaxk </t>
  </si>
  <si>
    <t>jksM dfVax</t>
  </si>
  <si>
    <t>fyaxk iapk;r</t>
  </si>
  <si>
    <t>lqjs'k</t>
  </si>
  <si>
    <t>cVdh&lt;kuk</t>
  </si>
  <si>
    <t>IykV yscy</t>
  </si>
  <si>
    <t>lw/kwj lM+d ctjk jksM</t>
  </si>
  <si>
    <t>fnikoyh esa [kM+h jgh ¼NqV~Vh½</t>
  </si>
  <si>
    <r>
      <t xml:space="preserve">06/11/2018 </t>
    </r>
    <r>
      <rPr>
        <b/>
        <sz val="14"/>
        <color theme="10"/>
        <rFont val="Kruti Dev 010"/>
      </rPr>
      <t>ls</t>
    </r>
    <r>
      <rPr>
        <b/>
        <sz val="12"/>
        <color theme="10"/>
        <rFont val="Calibri"/>
        <family val="2"/>
      </rPr>
      <t xml:space="preserve"> 09/11/18</t>
    </r>
  </si>
  <si>
    <t>eqds'k Msgfj;k</t>
  </si>
  <si>
    <t>tqukikuh</t>
  </si>
  <si>
    <t>edku fxjkus ,oa dkye xkMus</t>
  </si>
  <si>
    <t>jTtw</t>
  </si>
  <si>
    <t>lw/kwj lM+d ctjk yksfMax</t>
  </si>
  <si>
    <r>
      <t xml:space="preserve">VksVy </t>
    </r>
    <r>
      <rPr>
        <b/>
        <sz val="16"/>
        <color theme="1"/>
        <rFont val="Calibri"/>
        <family val="2"/>
        <scheme val="minor"/>
      </rPr>
      <t>=</t>
    </r>
  </si>
  <si>
    <t>5 yh- gkbZMªksfyd
 vkby</t>
  </si>
  <si>
    <t>iqjkus ?kj</t>
  </si>
  <si>
    <t>Cyksd e'khu yksfMax</t>
  </si>
  <si>
    <t>rkfe;k</t>
  </si>
  <si>
    <t>xsanyky lkgw th</t>
  </si>
  <si>
    <t>lkbZV lksYMj VªsDVj yksfMax</t>
  </si>
  <si>
    <t>Mªsflax vkSj VªsDVj yksfMax</t>
  </si>
  <si>
    <t xml:space="preserve">lw/kwj lM+d </t>
  </si>
  <si>
    <t>uxn</t>
  </si>
  <si>
    <t>jktFkjh iapk;r</t>
  </si>
  <si>
    <t>fpUg</t>
  </si>
  <si>
    <t>ü</t>
  </si>
  <si>
    <r>
      <t xml:space="preserve">18/11/2018 </t>
    </r>
    <r>
      <rPr>
        <b/>
        <sz val="14"/>
        <color theme="10"/>
        <rFont val="Kruti Dev 010"/>
      </rPr>
      <t>ls</t>
    </r>
    <r>
      <rPr>
        <b/>
        <sz val="12"/>
        <color theme="10"/>
        <rFont val="Calibri"/>
        <family val="2"/>
      </rPr>
      <t xml:space="preserve"> 21/11/18</t>
    </r>
  </si>
  <si>
    <t>e'khu [kM+h FkhA</t>
  </si>
  <si>
    <t>jksM yscy] eqje yksfMax Vsªs-</t>
  </si>
  <si>
    <t>3673@50 yh-</t>
  </si>
  <si>
    <t>cVdh&lt;+kuk</t>
  </si>
  <si>
    <t>deys'k</t>
  </si>
  <si>
    <t>vejflax</t>
  </si>
  <si>
    <t xml:space="preserve"> 'ks"kjko</t>
  </si>
  <si>
    <t>xM~Mk [kqnkbZ</t>
  </si>
  <si>
    <t>3000@41-31 yh-</t>
  </si>
  <si>
    <t>dyhjke</t>
  </si>
  <si>
    <t>jksM dfVax ukyh [kqnkbZ</t>
  </si>
  <si>
    <t>3608@50 yh-</t>
  </si>
  <si>
    <t>ukyh [kqnkbZ</t>
  </si>
  <si>
    <t>jktw lkgq dzslj esa yksfMax</t>
  </si>
  <si>
    <t>jkTtw dqWvk [kqnkbZ</t>
  </si>
  <si>
    <t>5300@ yh-</t>
  </si>
  <si>
    <t>m/kkjh@
uxnh</t>
  </si>
  <si>
    <t>fnukWd &amp; 01@11@18 ls 30@11@18</t>
  </si>
  <si>
    <t>fnukWd &amp; 01@12@18 ls 31@12@18</t>
  </si>
  <si>
    <t>jktw lkgw</t>
  </si>
  <si>
    <t>3520@51-01 yh-</t>
  </si>
  <si>
    <t>3000@44-50 yh</t>
  </si>
  <si>
    <t>5581@80-03yh</t>
  </si>
  <si>
    <t>3415@50 yh-</t>
  </si>
  <si>
    <t>unh esa xM~Mk [kqnkbZ</t>
  </si>
  <si>
    <t>ljiap fyaxk</t>
  </si>
  <si>
    <t>vrjflax fyaxk</t>
  </si>
  <si>
    <t>fyaxk</t>
  </si>
  <si>
    <t>ca//ku flag</t>
  </si>
  <si>
    <t>vxuyky</t>
  </si>
  <si>
    <t>esgrkc</t>
  </si>
  <si>
    <t>Qyqyky</t>
  </si>
  <si>
    <t>f=yksdh</t>
  </si>
  <si>
    <t>lqjs'k Hkkjrh</t>
  </si>
  <si>
    <t>dqvk [kqnkbz cVdh&lt;kuk</t>
  </si>
  <si>
    <t>lrh'k Hkkjrh</t>
  </si>
  <si>
    <t>ljyk Hkkjrh</t>
  </si>
  <si>
    <t>&lt;qyfu;k</t>
  </si>
  <si>
    <t>lq[kiky</t>
  </si>
  <si>
    <t xml:space="preserve">jkeflax </t>
  </si>
  <si>
    <t>lq[kHkku Hkkjrh</t>
  </si>
  <si>
    <t>iVsy</t>
  </si>
  <si>
    <t>lksuq Hkkjrh</t>
  </si>
  <si>
    <t>/kujkt</t>
  </si>
  <si>
    <t>dqvk lQkbZ</t>
  </si>
  <si>
    <t>50 yh</t>
  </si>
  <si>
    <t>y{khjke</t>
  </si>
  <si>
    <t>fctksjh okilh</t>
  </si>
  <si>
    <t>fnus'k lkgw</t>
  </si>
  <si>
    <t>dqvkW [kqnkbZ</t>
  </si>
  <si>
    <t>3000@44-37 yh</t>
  </si>
  <si>
    <t>&lt;qyfu;k ls fctksjh</t>
  </si>
  <si>
    <t>rkfe;k ls fctksjh</t>
  </si>
  <si>
    <t>/kqokZ&lt;kuk</t>
  </si>
  <si>
    <t>3346@50 yh</t>
  </si>
  <si>
    <t>cansokj ds ;gkW</t>
  </si>
  <si>
    <t>edku dh dfVax yscy</t>
  </si>
  <si>
    <t>veu</t>
  </si>
  <si>
    <t>ikrkydksV</t>
  </si>
  <si>
    <t>foljke</t>
  </si>
  <si>
    <t>dqvk [kqnkbZ</t>
  </si>
  <si>
    <t>ckdh</t>
  </si>
  <si>
    <t>egs'k dojsrh</t>
  </si>
  <si>
    <t>lqD: Hkkjrh</t>
  </si>
  <si>
    <t>2880@40 yh</t>
  </si>
  <si>
    <t>okil</t>
  </si>
  <si>
    <t>fctksjh</t>
  </si>
  <si>
    <t>jktFkjh jksM dfVax</t>
  </si>
  <si>
    <t>5000@61-26 yh</t>
  </si>
  <si>
    <t>lkbZa LVksu dzslj</t>
  </si>
  <si>
    <t>tslhch dk;Z</t>
  </si>
  <si>
    <t>20 yh</t>
  </si>
  <si>
    <t>dzslj esa yksfMax ukbZV esa Hkh</t>
  </si>
  <si>
    <t xml:space="preserve">dzslj esa yksfMax </t>
  </si>
  <si>
    <t>6630@99-50 yh</t>
  </si>
  <si>
    <t>Vªd yksfMax</t>
  </si>
  <si>
    <t>m/kkj</t>
  </si>
  <si>
    <t>fctksjh ia</t>
  </si>
  <si>
    <t>fxV~Vh yksfMax</t>
  </si>
  <si>
    <t>txg yscy</t>
  </si>
  <si>
    <t>lR;Hkku ckcw</t>
  </si>
  <si>
    <t>eMky&lt;kuk</t>
  </si>
  <si>
    <t>[ksr dh ukyh [kqnkbZ</t>
  </si>
  <si>
    <t>3322@50 yh</t>
  </si>
  <si>
    <t>VªsDVj yksfMax ,oa dfVax</t>
  </si>
  <si>
    <t>3000@45 yh</t>
  </si>
  <si>
    <t>nsosUnz dqMkyh</t>
  </si>
  <si>
    <t>dqMkyh</t>
  </si>
  <si>
    <t>LVkWi Mse [kqnkbZ</t>
  </si>
  <si>
    <t>3303@50 yh</t>
  </si>
  <si>
    <t>2550 nkars cksYV</t>
  </si>
  <si>
    <t>3234 lkbV dVj</t>
  </si>
  <si>
    <t>3477@52-80 yh</t>
  </si>
  <si>
    <t>U;w Øslj esa dk;Z</t>
  </si>
  <si>
    <t>ukjs th</t>
  </si>
  <si>
    <t>ukjs th iqfyl</t>
  </si>
  <si>
    <t>3000@45-55 yh</t>
  </si>
  <si>
    <t>cksYV 500 ds</t>
  </si>
  <si>
    <t>fnukWd &amp; 01@01@19 ls 31@01@19</t>
  </si>
  <si>
    <t>?kkVekyh</t>
  </si>
  <si>
    <t>[ksr yscy</t>
  </si>
  <si>
    <t>3500@53-88 yh</t>
  </si>
  <si>
    <t>m/kkjh</t>
  </si>
  <si>
    <t>ujsZ th</t>
  </si>
  <si>
    <t>3300@50-88 yh</t>
  </si>
  <si>
    <t>m/kkjh
uxnh</t>
  </si>
  <si>
    <t>ik.Mqfiifj;k iapk;r</t>
  </si>
  <si>
    <t>ik- fi</t>
  </si>
  <si>
    <t>iqfy;k xM~Mk [kqnkbZ</t>
  </si>
  <si>
    <t>jktFkjh jksM dfVax ,oa yksfMax</t>
  </si>
  <si>
    <t>nsosUnz</t>
  </si>
  <si>
    <t>lktdqbZ</t>
  </si>
  <si>
    <t>LVki Mse [kqnkbZ</t>
  </si>
  <si>
    <t>3237@50 yh</t>
  </si>
  <si>
    <t>5800@89-88 yh</t>
  </si>
  <si>
    <t>3241@50 yh</t>
  </si>
  <si>
    <t>lfoZflax 500</t>
  </si>
  <si>
    <t>tslhch ls dk;Z</t>
  </si>
  <si>
    <t>fyaxk iapk;r lw/kwj lMd</t>
  </si>
  <si>
    <t>4910@70 yh</t>
  </si>
  <si>
    <t>15/01/2019 to 16/01/2019</t>
  </si>
  <si>
    <t>vkWijsVj NqV~Vh esa FkkA</t>
  </si>
  <si>
    <t>3356@50 yh</t>
  </si>
  <si>
    <t>lkbZa LVksu Øslj</t>
  </si>
  <si>
    <t>tslhch ls eqje yscy</t>
  </si>
  <si>
    <t>3375@50 yh</t>
  </si>
  <si>
    <t>lh lh jksM vkJe ds ihNs</t>
  </si>
  <si>
    <t>3000@44-24 yh</t>
  </si>
  <si>
    <t>ca/kku HkksfM;kikuh</t>
  </si>
  <si>
    <t>HkksfM;kikuh</t>
  </si>
  <si>
    <t>HkksfM;kikuh ik- jksM yscy</t>
  </si>
  <si>
    <t>eksgu lkgw th</t>
  </si>
  <si>
    <t>iqjkuk ?kj</t>
  </si>
  <si>
    <t>dkye xkM+s</t>
  </si>
  <si>
    <t>[kkuk [kpZ 50</t>
  </si>
  <si>
    <t>ikVZl [kpZ 1000</t>
  </si>
  <si>
    <t>28700 lfoslax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</si>
</sst>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4"/>
      <color theme="1"/>
      <name val="Kruti Dev 010"/>
    </font>
    <font>
      <b/>
      <sz val="14"/>
      <color theme="1"/>
      <name val="Kruti Dev 010"/>
    </font>
    <font>
      <u/>
      <sz val="11"/>
      <color theme="10"/>
      <name val="Calibri"/>
      <family val="2"/>
    </font>
    <font>
      <sz val="11"/>
      <color theme="10"/>
      <name val="Calibri"/>
      <family val="2"/>
    </font>
    <font>
      <b/>
      <sz val="26"/>
      <color theme="1"/>
      <name val="Kruti Dev 010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0"/>
      <name val="Calibri"/>
      <family val="2"/>
    </font>
    <font>
      <b/>
      <sz val="14"/>
      <color theme="10"/>
      <name val="Kruti Dev 010"/>
    </font>
    <font>
      <sz val="12"/>
      <color theme="1"/>
      <name val="Kruti Dev 010"/>
    </font>
    <font>
      <b/>
      <sz val="16"/>
      <color theme="1"/>
      <name val="Kruti Dev 010"/>
    </font>
    <font>
      <b/>
      <sz val="16"/>
      <color theme="1"/>
      <name val="Calibri"/>
      <family val="2"/>
      <scheme val="minor"/>
    </font>
    <font>
      <sz val="14"/>
      <color theme="1"/>
      <name val="Wingdings"/>
      <charset val="2"/>
    </font>
    <font>
      <sz val="13"/>
      <color theme="1"/>
      <name val="Kruti Dev 010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/>
    <xf numFmtId="0" fontId="1" fillId="0" borderId="0" xfId="0" applyFont="1"/>
    <xf numFmtId="0" fontId="6" fillId="0" borderId="0" xfId="0" applyFont="1"/>
    <xf numFmtId="14" fontId="4" fillId="0" borderId="1" xfId="1" applyNumberFormat="1" applyFont="1" applyBorder="1" applyAlignment="1" applyProtection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4" fillId="0" borderId="4" xfId="1" applyNumberFormat="1" applyFont="1" applyBorder="1" applyAlignment="1" applyProtection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14" fontId="4" fillId="0" borderId="6" xfId="1" applyNumberFormat="1" applyFont="1" applyBorder="1" applyAlignment="1" applyProtection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14" fontId="4" fillId="0" borderId="1" xfId="1" applyNumberFormat="1" applyFont="1" applyFill="1" applyBorder="1" applyAlignment="1" applyProtection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0" xfId="0" applyFill="1"/>
    <xf numFmtId="0" fontId="2" fillId="0" borderId="0" xfId="0" applyFont="1"/>
    <xf numFmtId="0" fontId="10" fillId="0" borderId="1" xfId="0" applyFont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4" fontId="4" fillId="3" borderId="1" xfId="1" applyNumberFormat="1" applyFont="1" applyFill="1" applyBorder="1" applyAlignment="1" applyProtection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3" fillId="3" borderId="1" xfId="0" applyFont="1" applyFill="1" applyBorder="1" applyAlignment="1">
      <alignment vertical="center"/>
    </xf>
    <xf numFmtId="14" fontId="8" fillId="0" borderId="2" xfId="1" applyNumberFormat="1" applyFont="1" applyBorder="1" applyAlignment="1" applyProtection="1">
      <alignment horizontal="center" vertical="center"/>
    </xf>
    <xf numFmtId="14" fontId="8" fillId="0" borderId="3" xfId="1" applyNumberFormat="1" applyFont="1" applyBorder="1" applyAlignment="1" applyProtection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46"/>
  <sheetViews>
    <sheetView topLeftCell="A16" workbookViewId="0">
      <selection activeCell="A25" sqref="A25:E25"/>
    </sheetView>
  </sheetViews>
  <sheetFormatPr defaultRowHeight="18.75"/>
  <cols>
    <col min="1" max="1" width="12.85546875" style="1" customWidth="1"/>
    <col min="2" max="2" width="20.5703125" style="1" bestFit="1" customWidth="1"/>
    <col min="3" max="4" width="13.140625" style="1" customWidth="1"/>
    <col min="5" max="5" width="23.28515625" style="1" customWidth="1"/>
    <col min="6" max="6" width="11.140625" style="1" customWidth="1"/>
    <col min="7" max="7" width="11.42578125" style="1" customWidth="1"/>
    <col min="8" max="8" width="10.28515625" style="1" customWidth="1"/>
    <col min="9" max="9" width="15.28515625" style="1" customWidth="1"/>
    <col min="10" max="10" width="8" style="1" customWidth="1"/>
    <col min="11" max="11" width="12" style="1" customWidth="1"/>
    <col min="12" max="12" width="15.5703125" style="1" customWidth="1"/>
    <col min="13" max="13" width="6.5703125" style="1" customWidth="1"/>
    <col min="14" max="16384" width="9.140625" style="1"/>
  </cols>
  <sheetData>
    <row r="1" spans="1:14" ht="33.75">
      <c r="A1" s="46" t="s">
        <v>6</v>
      </c>
      <c r="B1" s="46"/>
      <c r="C1" s="46"/>
      <c r="D1" s="46"/>
      <c r="E1" s="46"/>
      <c r="F1" s="46"/>
      <c r="G1" s="46"/>
      <c r="H1" s="46"/>
      <c r="I1" s="46"/>
      <c r="J1" s="46"/>
    </row>
    <row r="2" spans="1:14">
      <c r="J2" s="29" t="s">
        <v>72</v>
      </c>
    </row>
    <row r="3" spans="1:14" ht="21" customHeight="1">
      <c r="A3" s="7" t="s">
        <v>0</v>
      </c>
      <c r="B3" s="7" t="s">
        <v>8</v>
      </c>
      <c r="C3" s="7" t="s">
        <v>7</v>
      </c>
      <c r="D3" s="7" t="s">
        <v>20</v>
      </c>
      <c r="E3" s="7" t="s">
        <v>1</v>
      </c>
      <c r="F3" s="7" t="s">
        <v>4</v>
      </c>
      <c r="G3" s="7" t="s">
        <v>5</v>
      </c>
      <c r="H3" s="7" t="s">
        <v>10</v>
      </c>
      <c r="I3" s="7" t="s">
        <v>2</v>
      </c>
      <c r="J3" s="7" t="s">
        <v>11</v>
      </c>
      <c r="K3" s="7" t="s">
        <v>12</v>
      </c>
      <c r="L3" s="7" t="s">
        <v>3</v>
      </c>
      <c r="M3" s="7" t="s">
        <v>52</v>
      </c>
      <c r="N3" s="8"/>
    </row>
    <row r="4" spans="1:14" ht="21" customHeight="1">
      <c r="A4" s="9"/>
      <c r="B4" s="9"/>
      <c r="C4" s="9"/>
      <c r="D4" s="9"/>
      <c r="E4" s="9"/>
      <c r="F4" s="10"/>
      <c r="G4" s="10"/>
      <c r="H4" s="10"/>
      <c r="I4" s="9"/>
      <c r="J4" s="9"/>
      <c r="K4" s="9"/>
      <c r="L4" s="9"/>
      <c r="M4" s="9"/>
      <c r="N4" s="8"/>
    </row>
    <row r="5" spans="1:14" ht="21" customHeight="1">
      <c r="A5" s="3">
        <v>43405</v>
      </c>
      <c r="B5" s="4" t="s">
        <v>9</v>
      </c>
      <c r="C5" s="4">
        <v>9407838883</v>
      </c>
      <c r="D5" s="4" t="s">
        <v>21</v>
      </c>
      <c r="E5" s="4" t="s">
        <v>22</v>
      </c>
      <c r="F5" s="5">
        <v>1723.6</v>
      </c>
      <c r="G5" s="5">
        <v>1729.5</v>
      </c>
      <c r="H5" s="5">
        <f>G5-F5</f>
        <v>5.9000000000000909</v>
      </c>
      <c r="I5" s="4"/>
      <c r="J5" s="4"/>
      <c r="K5" s="4"/>
      <c r="L5" s="9"/>
      <c r="M5" s="11" t="s">
        <v>53</v>
      </c>
      <c r="N5" s="8"/>
    </row>
    <row r="6" spans="1:14" ht="21" customHeight="1">
      <c r="A6" s="3">
        <v>43406</v>
      </c>
      <c r="B6" s="4" t="s">
        <v>9</v>
      </c>
      <c r="C6" s="4">
        <v>9407838883</v>
      </c>
      <c r="D6" s="4" t="s">
        <v>21</v>
      </c>
      <c r="E6" s="4" t="s">
        <v>22</v>
      </c>
      <c r="F6" s="5">
        <f>G5</f>
        <v>1729.5</v>
      </c>
      <c r="G6" s="5">
        <v>1730.6</v>
      </c>
      <c r="H6" s="5">
        <f t="shared" ref="H6:H36" si="0">G6-F6</f>
        <v>1.0999999999999091</v>
      </c>
      <c r="I6" s="4">
        <v>4580</v>
      </c>
      <c r="J6" s="4"/>
      <c r="K6" s="4"/>
      <c r="L6" s="9"/>
      <c r="M6" s="11" t="s">
        <v>53</v>
      </c>
      <c r="N6" s="8"/>
    </row>
    <row r="7" spans="1:14" ht="21" customHeight="1">
      <c r="A7" s="3">
        <v>43407</v>
      </c>
      <c r="B7" s="4" t="s">
        <v>9</v>
      </c>
      <c r="C7" s="4">
        <v>9407838883</v>
      </c>
      <c r="D7" s="4" t="s">
        <v>21</v>
      </c>
      <c r="E7" s="4" t="s">
        <v>33</v>
      </c>
      <c r="F7" s="5">
        <f t="shared" ref="F7:F36" si="1">G6</f>
        <v>1730.6</v>
      </c>
      <c r="G7" s="5">
        <v>1732.7</v>
      </c>
      <c r="H7" s="5">
        <f t="shared" si="0"/>
        <v>2.1000000000001364</v>
      </c>
      <c r="I7" s="4"/>
      <c r="J7" s="4"/>
      <c r="K7" s="4"/>
      <c r="L7" s="9"/>
      <c r="M7" s="11" t="s">
        <v>53</v>
      </c>
      <c r="N7" s="8"/>
    </row>
    <row r="8" spans="1:14" ht="21" customHeight="1">
      <c r="A8" s="3">
        <v>43408</v>
      </c>
      <c r="B8" s="4" t="s">
        <v>18</v>
      </c>
      <c r="C8" s="4">
        <v>9424960048</v>
      </c>
      <c r="D8" s="4" t="s">
        <v>23</v>
      </c>
      <c r="E8" s="4" t="s">
        <v>24</v>
      </c>
      <c r="F8" s="5">
        <f t="shared" si="1"/>
        <v>1732.7</v>
      </c>
      <c r="G8" s="5">
        <v>1733.5</v>
      </c>
      <c r="H8" s="5">
        <f t="shared" si="0"/>
        <v>0.79999999999995453</v>
      </c>
      <c r="I8" s="4"/>
      <c r="J8" s="4"/>
      <c r="K8" s="4"/>
      <c r="L8" s="9"/>
      <c r="M8" s="11" t="s">
        <v>53</v>
      </c>
      <c r="N8" s="8"/>
    </row>
    <row r="9" spans="1:14" ht="21" customHeight="1">
      <c r="A9" s="3">
        <v>43408</v>
      </c>
      <c r="B9" s="4" t="s">
        <v>19</v>
      </c>
      <c r="C9" s="4"/>
      <c r="D9" s="4" t="s">
        <v>26</v>
      </c>
      <c r="E9" s="4" t="s">
        <v>25</v>
      </c>
      <c r="F9" s="5">
        <f t="shared" si="1"/>
        <v>1733.5</v>
      </c>
      <c r="G9" s="5">
        <v>1734.7</v>
      </c>
      <c r="H9" s="5">
        <f t="shared" si="0"/>
        <v>1.2000000000000455</v>
      </c>
      <c r="I9" s="4"/>
      <c r="J9" s="4"/>
      <c r="K9" s="4"/>
      <c r="L9" s="9"/>
      <c r="M9" s="11" t="s">
        <v>53</v>
      </c>
      <c r="N9" s="8"/>
    </row>
    <row r="10" spans="1:14" ht="21" customHeight="1">
      <c r="A10" s="3">
        <v>43408</v>
      </c>
      <c r="B10" s="4" t="s">
        <v>29</v>
      </c>
      <c r="C10" s="4">
        <v>9407838883</v>
      </c>
      <c r="D10" s="4" t="s">
        <v>27</v>
      </c>
      <c r="E10" s="4" t="s">
        <v>28</v>
      </c>
      <c r="F10" s="5">
        <f t="shared" si="1"/>
        <v>1734.7</v>
      </c>
      <c r="G10" s="5">
        <v>1738.8</v>
      </c>
      <c r="H10" s="5">
        <f t="shared" si="0"/>
        <v>4.0999999999999091</v>
      </c>
      <c r="I10" s="4"/>
      <c r="J10" s="4"/>
      <c r="K10" s="4"/>
      <c r="L10" s="9"/>
      <c r="M10" s="11" t="s">
        <v>53</v>
      </c>
      <c r="N10" s="8"/>
    </row>
    <row r="11" spans="1:14" ht="21" customHeight="1">
      <c r="A11" s="3">
        <v>43408</v>
      </c>
      <c r="B11" s="4" t="s">
        <v>30</v>
      </c>
      <c r="C11" s="4"/>
      <c r="D11" s="4" t="s">
        <v>31</v>
      </c>
      <c r="E11" s="4" t="s">
        <v>32</v>
      </c>
      <c r="F11" s="5">
        <f t="shared" si="1"/>
        <v>1738.8</v>
      </c>
      <c r="G11" s="5">
        <v>1739.8</v>
      </c>
      <c r="H11" s="5">
        <f t="shared" si="0"/>
        <v>1</v>
      </c>
      <c r="I11" s="4" t="s">
        <v>16</v>
      </c>
      <c r="J11" s="4"/>
      <c r="K11" s="4"/>
      <c r="L11" s="6" t="s">
        <v>42</v>
      </c>
      <c r="M11" s="11" t="s">
        <v>53</v>
      </c>
      <c r="N11" s="8"/>
    </row>
    <row r="12" spans="1:14" ht="21" customHeight="1">
      <c r="A12" s="3">
        <v>43409</v>
      </c>
      <c r="B12" s="4" t="s">
        <v>29</v>
      </c>
      <c r="C12" s="4">
        <v>9407838883</v>
      </c>
      <c r="D12" s="4" t="s">
        <v>27</v>
      </c>
      <c r="E12" s="4" t="s">
        <v>28</v>
      </c>
      <c r="F12" s="5">
        <f t="shared" si="1"/>
        <v>1739.8</v>
      </c>
      <c r="G12" s="5">
        <v>1746.2</v>
      </c>
      <c r="H12" s="5">
        <f t="shared" si="0"/>
        <v>6.4000000000000909</v>
      </c>
      <c r="I12" s="4"/>
      <c r="J12" s="4"/>
      <c r="K12" s="4"/>
      <c r="L12" s="9"/>
      <c r="M12" s="11" t="s">
        <v>53</v>
      </c>
      <c r="N12" s="8"/>
    </row>
    <row r="13" spans="1:14" ht="21" customHeight="1">
      <c r="A13" s="41" t="s">
        <v>35</v>
      </c>
      <c r="B13" s="42"/>
      <c r="C13" s="43" t="s">
        <v>34</v>
      </c>
      <c r="D13" s="44"/>
      <c r="E13" s="45"/>
      <c r="F13" s="5">
        <f t="shared" si="1"/>
        <v>1746.2</v>
      </c>
      <c r="G13" s="5">
        <v>1746.2</v>
      </c>
      <c r="H13" s="5">
        <f t="shared" si="0"/>
        <v>0</v>
      </c>
      <c r="I13" s="4"/>
      <c r="J13" s="4"/>
      <c r="K13" s="4"/>
      <c r="L13" s="9"/>
      <c r="M13" s="11" t="s">
        <v>53</v>
      </c>
      <c r="N13" s="8"/>
    </row>
    <row r="14" spans="1:14" ht="21" customHeight="1">
      <c r="A14" s="3">
        <v>43414</v>
      </c>
      <c r="B14" s="4" t="s">
        <v>36</v>
      </c>
      <c r="C14" s="4"/>
      <c r="D14" s="4" t="s">
        <v>37</v>
      </c>
      <c r="E14" s="12" t="s">
        <v>38</v>
      </c>
      <c r="F14" s="5">
        <f t="shared" si="1"/>
        <v>1746.2</v>
      </c>
      <c r="G14" s="5">
        <v>1749.6</v>
      </c>
      <c r="H14" s="5">
        <f t="shared" si="0"/>
        <v>3.3999999999998636</v>
      </c>
      <c r="I14" s="4"/>
      <c r="J14" s="4"/>
      <c r="K14" s="4"/>
      <c r="L14" s="9"/>
      <c r="M14" s="11" t="s">
        <v>53</v>
      </c>
      <c r="N14" s="8"/>
    </row>
    <row r="15" spans="1:14" ht="21" customHeight="1">
      <c r="A15" s="3">
        <v>43414</v>
      </c>
      <c r="B15" s="4" t="s">
        <v>19</v>
      </c>
      <c r="C15" s="4"/>
      <c r="D15" s="4" t="s">
        <v>26</v>
      </c>
      <c r="E15" s="4" t="s">
        <v>32</v>
      </c>
      <c r="F15" s="5">
        <f t="shared" si="1"/>
        <v>1749.6</v>
      </c>
      <c r="G15" s="5">
        <v>1751.1</v>
      </c>
      <c r="H15" s="5">
        <f t="shared" si="0"/>
        <v>1.5</v>
      </c>
      <c r="I15" s="4" t="s">
        <v>13</v>
      </c>
      <c r="J15" s="4"/>
      <c r="K15" s="4"/>
      <c r="L15" s="9"/>
      <c r="M15" s="11" t="s">
        <v>53</v>
      </c>
      <c r="N15" s="8"/>
    </row>
    <row r="16" spans="1:14" ht="21" customHeight="1">
      <c r="A16" s="3">
        <v>43414</v>
      </c>
      <c r="B16" s="4" t="s">
        <v>39</v>
      </c>
      <c r="C16" s="4"/>
      <c r="D16" s="4" t="s">
        <v>26</v>
      </c>
      <c r="E16" s="4" t="s">
        <v>32</v>
      </c>
      <c r="F16" s="5">
        <f t="shared" si="1"/>
        <v>1751.1</v>
      </c>
      <c r="G16" s="5">
        <v>1754.3</v>
      </c>
      <c r="H16" s="5">
        <f t="shared" si="0"/>
        <v>3.2000000000000455</v>
      </c>
      <c r="I16" s="4" t="s">
        <v>14</v>
      </c>
      <c r="J16" s="4"/>
      <c r="K16" s="4"/>
      <c r="L16" s="9" t="s">
        <v>17</v>
      </c>
      <c r="M16" s="11" t="s">
        <v>53</v>
      </c>
      <c r="N16" s="8"/>
    </row>
    <row r="17" spans="1:14" ht="21" customHeight="1">
      <c r="A17" s="3">
        <v>43415</v>
      </c>
      <c r="B17" s="4" t="s">
        <v>9</v>
      </c>
      <c r="C17" s="4">
        <v>9407838883</v>
      </c>
      <c r="D17" s="4" t="s">
        <v>21</v>
      </c>
      <c r="E17" s="4" t="s">
        <v>40</v>
      </c>
      <c r="F17" s="5">
        <f t="shared" si="1"/>
        <v>1754.3</v>
      </c>
      <c r="G17" s="5">
        <v>1758.8</v>
      </c>
      <c r="H17" s="5">
        <f t="shared" si="0"/>
        <v>4.5</v>
      </c>
      <c r="I17" s="4" t="s">
        <v>15</v>
      </c>
      <c r="J17" s="4"/>
      <c r="K17" s="4"/>
      <c r="L17" s="9"/>
      <c r="M17" s="11" t="s">
        <v>53</v>
      </c>
      <c r="N17" s="8"/>
    </row>
    <row r="18" spans="1:14" ht="21" customHeight="1">
      <c r="A18" s="3">
        <v>43416</v>
      </c>
      <c r="B18" s="4" t="s">
        <v>9</v>
      </c>
      <c r="C18" s="4">
        <v>9407838883</v>
      </c>
      <c r="D18" s="4" t="s">
        <v>21</v>
      </c>
      <c r="E18" s="4" t="s">
        <v>40</v>
      </c>
      <c r="F18" s="5">
        <f t="shared" si="1"/>
        <v>1758.8</v>
      </c>
      <c r="G18" s="5">
        <v>1760.9</v>
      </c>
      <c r="H18" s="5">
        <f t="shared" si="0"/>
        <v>2.1000000000001364</v>
      </c>
      <c r="I18" s="4"/>
      <c r="J18" s="4"/>
      <c r="K18" s="4"/>
      <c r="L18" s="9"/>
      <c r="M18" s="11" t="s">
        <v>53</v>
      </c>
      <c r="N18" s="8"/>
    </row>
    <row r="19" spans="1:14" ht="21" customHeight="1">
      <c r="A19" s="3">
        <v>43417</v>
      </c>
      <c r="B19" s="4" t="s">
        <v>43</v>
      </c>
      <c r="C19" s="4"/>
      <c r="D19" s="4" t="s">
        <v>43</v>
      </c>
      <c r="E19" s="4" t="s">
        <v>44</v>
      </c>
      <c r="F19" s="5">
        <f t="shared" si="1"/>
        <v>1760.9</v>
      </c>
      <c r="G19" s="5">
        <v>1761.6</v>
      </c>
      <c r="H19" s="5">
        <f t="shared" si="0"/>
        <v>0.6999999999998181</v>
      </c>
      <c r="I19" s="4"/>
      <c r="J19" s="4"/>
      <c r="K19" s="4"/>
      <c r="L19" s="9"/>
      <c r="M19" s="11" t="s">
        <v>53</v>
      </c>
      <c r="N19" s="8"/>
    </row>
    <row r="20" spans="1:14" ht="21" customHeight="1">
      <c r="A20" s="3">
        <v>43417</v>
      </c>
      <c r="B20" s="4" t="s">
        <v>46</v>
      </c>
      <c r="C20" s="4">
        <v>0</v>
      </c>
      <c r="D20" s="4" t="s">
        <v>45</v>
      </c>
      <c r="E20" s="4"/>
      <c r="F20" s="5">
        <f t="shared" si="1"/>
        <v>1761.6</v>
      </c>
      <c r="G20" s="5">
        <v>1764.7</v>
      </c>
      <c r="H20" s="5">
        <f t="shared" si="0"/>
        <v>3.1000000000001364</v>
      </c>
      <c r="I20" s="4"/>
      <c r="J20" s="4"/>
      <c r="K20" s="4"/>
      <c r="L20" s="9"/>
      <c r="M20" s="9" t="s">
        <v>50</v>
      </c>
      <c r="N20" s="8"/>
    </row>
    <row r="21" spans="1:14" ht="21" customHeight="1">
      <c r="A21" s="3">
        <v>43418</v>
      </c>
      <c r="B21" s="4" t="s">
        <v>29</v>
      </c>
      <c r="C21" s="4">
        <v>9407838883</v>
      </c>
      <c r="D21" s="4" t="s">
        <v>27</v>
      </c>
      <c r="E21" s="4" t="s">
        <v>49</v>
      </c>
      <c r="F21" s="5">
        <f t="shared" si="1"/>
        <v>1764.7</v>
      </c>
      <c r="G21" s="5">
        <v>1771</v>
      </c>
      <c r="H21" s="5">
        <f t="shared" si="0"/>
        <v>6.2999999999999545</v>
      </c>
      <c r="I21" s="4"/>
      <c r="J21" s="4"/>
      <c r="K21" s="4"/>
      <c r="L21" s="9"/>
      <c r="M21" s="11" t="s">
        <v>53</v>
      </c>
      <c r="N21" s="8"/>
    </row>
    <row r="22" spans="1:14" ht="21" customHeight="1">
      <c r="A22" s="3">
        <v>43419</v>
      </c>
      <c r="B22" s="4" t="s">
        <v>29</v>
      </c>
      <c r="C22" s="4">
        <v>9407838883</v>
      </c>
      <c r="D22" s="4" t="s">
        <v>27</v>
      </c>
      <c r="E22" s="4" t="s">
        <v>49</v>
      </c>
      <c r="F22" s="5">
        <f t="shared" si="1"/>
        <v>1771</v>
      </c>
      <c r="G22" s="5">
        <v>1775.4</v>
      </c>
      <c r="H22" s="5">
        <f t="shared" si="0"/>
        <v>4.4000000000000909</v>
      </c>
      <c r="I22" s="4" t="s">
        <v>70</v>
      </c>
      <c r="J22" s="4"/>
      <c r="K22" s="4"/>
      <c r="L22" s="9"/>
      <c r="M22" s="11" t="s">
        <v>53</v>
      </c>
      <c r="N22" s="8"/>
    </row>
    <row r="23" spans="1:14" ht="21" customHeight="1">
      <c r="A23" s="3">
        <v>43420</v>
      </c>
      <c r="B23" s="4" t="s">
        <v>51</v>
      </c>
      <c r="C23" s="4"/>
      <c r="D23" s="4" t="s">
        <v>21</v>
      </c>
      <c r="E23" s="4" t="s">
        <v>47</v>
      </c>
      <c r="F23" s="5">
        <f t="shared" si="1"/>
        <v>1775.4</v>
      </c>
      <c r="G23" s="5">
        <v>1781.4</v>
      </c>
      <c r="H23" s="5">
        <f t="shared" si="0"/>
        <v>6</v>
      </c>
      <c r="I23" s="4"/>
      <c r="J23" s="4"/>
      <c r="K23" s="4"/>
      <c r="L23" s="9"/>
      <c r="M23" s="11" t="s">
        <v>53</v>
      </c>
      <c r="N23" s="8"/>
    </row>
    <row r="24" spans="1:14" ht="21" customHeight="1">
      <c r="A24" s="3">
        <v>43421</v>
      </c>
      <c r="B24" s="4" t="s">
        <v>51</v>
      </c>
      <c r="C24" s="4"/>
      <c r="D24" s="4" t="s">
        <v>21</v>
      </c>
      <c r="E24" s="4" t="s">
        <v>48</v>
      </c>
      <c r="F24" s="5">
        <f t="shared" si="1"/>
        <v>1781.4</v>
      </c>
      <c r="G24" s="5">
        <v>1786</v>
      </c>
      <c r="H24" s="5">
        <f t="shared" si="0"/>
        <v>4.5999999999999091</v>
      </c>
      <c r="I24" s="4">
        <v>1110</v>
      </c>
      <c r="J24" s="4"/>
      <c r="K24" s="4"/>
      <c r="L24" s="9"/>
      <c r="M24" s="11" t="s">
        <v>53</v>
      </c>
      <c r="N24" s="8"/>
    </row>
    <row r="25" spans="1:14" ht="21" customHeight="1">
      <c r="A25" s="41" t="s">
        <v>54</v>
      </c>
      <c r="B25" s="42"/>
      <c r="C25" s="43" t="s">
        <v>55</v>
      </c>
      <c r="D25" s="44"/>
      <c r="E25" s="45"/>
      <c r="F25" s="5">
        <f t="shared" si="1"/>
        <v>1786</v>
      </c>
      <c r="G25" s="5">
        <v>1786</v>
      </c>
      <c r="H25" s="5">
        <f t="shared" si="0"/>
        <v>0</v>
      </c>
      <c r="I25" s="4"/>
      <c r="J25" s="4"/>
      <c r="K25" s="4"/>
      <c r="L25" s="9"/>
      <c r="M25" s="11" t="s">
        <v>53</v>
      </c>
      <c r="N25" s="8"/>
    </row>
    <row r="26" spans="1:14" ht="21" customHeight="1">
      <c r="A26" s="3">
        <v>43426</v>
      </c>
      <c r="B26" s="4" t="s">
        <v>51</v>
      </c>
      <c r="C26" s="4"/>
      <c r="D26" s="4" t="s">
        <v>21</v>
      </c>
      <c r="E26" s="4" t="s">
        <v>56</v>
      </c>
      <c r="F26" s="5">
        <f t="shared" si="1"/>
        <v>1786</v>
      </c>
      <c r="G26" s="5">
        <v>1791</v>
      </c>
      <c r="H26" s="5">
        <f t="shared" si="0"/>
        <v>5</v>
      </c>
      <c r="I26" s="4" t="s">
        <v>57</v>
      </c>
      <c r="J26" s="4"/>
      <c r="K26" s="4"/>
      <c r="L26" s="9"/>
      <c r="M26" s="11" t="s">
        <v>53</v>
      </c>
      <c r="N26" s="8"/>
    </row>
    <row r="27" spans="1:14" ht="21" customHeight="1">
      <c r="A27" s="3">
        <v>43427</v>
      </c>
      <c r="B27" s="4" t="s">
        <v>59</v>
      </c>
      <c r="C27" s="4"/>
      <c r="D27" s="4" t="s">
        <v>58</v>
      </c>
      <c r="E27" s="4" t="s">
        <v>62</v>
      </c>
      <c r="F27" s="5">
        <f t="shared" si="1"/>
        <v>1791</v>
      </c>
      <c r="G27" s="5">
        <v>1792</v>
      </c>
      <c r="H27" s="5">
        <f t="shared" si="0"/>
        <v>1</v>
      </c>
      <c r="I27" s="4"/>
      <c r="J27" s="4"/>
      <c r="K27" s="4" t="s">
        <v>50</v>
      </c>
      <c r="L27" s="9"/>
      <c r="M27" s="11" t="s">
        <v>53</v>
      </c>
      <c r="N27" s="8"/>
    </row>
    <row r="28" spans="1:14" ht="21" customHeight="1">
      <c r="A28" s="3">
        <v>43427</v>
      </c>
      <c r="B28" s="4" t="s">
        <v>60</v>
      </c>
      <c r="C28" s="4"/>
      <c r="D28" s="4" t="s">
        <v>58</v>
      </c>
      <c r="E28" s="4" t="s">
        <v>62</v>
      </c>
      <c r="F28" s="5">
        <f t="shared" si="1"/>
        <v>1792</v>
      </c>
      <c r="G28" s="5">
        <v>1793</v>
      </c>
      <c r="H28" s="5">
        <f t="shared" si="0"/>
        <v>1</v>
      </c>
      <c r="I28" s="4"/>
      <c r="J28" s="4"/>
      <c r="K28" s="4" t="s">
        <v>50</v>
      </c>
      <c r="L28" s="9"/>
      <c r="M28" s="11" t="s">
        <v>53</v>
      </c>
      <c r="N28" s="8"/>
    </row>
    <row r="29" spans="1:14" ht="21" customHeight="1">
      <c r="A29" s="3">
        <v>43427</v>
      </c>
      <c r="B29" s="4" t="s">
        <v>61</v>
      </c>
      <c r="C29" s="4"/>
      <c r="D29" s="4" t="s">
        <v>58</v>
      </c>
      <c r="E29" s="4" t="s">
        <v>62</v>
      </c>
      <c r="F29" s="5">
        <f t="shared" si="1"/>
        <v>1793</v>
      </c>
      <c r="G29" s="5">
        <v>1795.1</v>
      </c>
      <c r="H29" s="5">
        <f t="shared" si="0"/>
        <v>2.0999999999999091</v>
      </c>
      <c r="I29" s="4"/>
      <c r="J29" s="4"/>
      <c r="K29" s="4" t="s">
        <v>50</v>
      </c>
      <c r="L29" s="9"/>
      <c r="M29" s="11" t="s">
        <v>53</v>
      </c>
      <c r="N29" s="8"/>
    </row>
    <row r="30" spans="1:14" ht="21" customHeight="1">
      <c r="A30" s="3">
        <v>43427</v>
      </c>
      <c r="B30" s="13" t="s">
        <v>50</v>
      </c>
      <c r="C30" s="4"/>
      <c r="D30" s="4" t="s">
        <v>58</v>
      </c>
      <c r="E30" s="4" t="s">
        <v>62</v>
      </c>
      <c r="F30" s="5">
        <f t="shared" si="1"/>
        <v>1795.1</v>
      </c>
      <c r="G30" s="5">
        <v>1797.5</v>
      </c>
      <c r="H30" s="5">
        <f t="shared" si="0"/>
        <v>2.4000000000000909</v>
      </c>
      <c r="I30" s="4"/>
      <c r="J30" s="4"/>
      <c r="K30" s="4" t="s">
        <v>50</v>
      </c>
      <c r="L30" s="9"/>
      <c r="M30" s="11" t="s">
        <v>53</v>
      </c>
      <c r="N30" s="8"/>
    </row>
    <row r="31" spans="1:14" ht="21" customHeight="1">
      <c r="A31" s="3">
        <v>43428</v>
      </c>
      <c r="B31" s="4" t="s">
        <v>39</v>
      </c>
      <c r="C31" s="4"/>
      <c r="D31" s="4" t="s">
        <v>26</v>
      </c>
      <c r="E31" s="4" t="s">
        <v>69</v>
      </c>
      <c r="F31" s="5">
        <f t="shared" si="1"/>
        <v>1797.5</v>
      </c>
      <c r="G31" s="5">
        <v>1800.5</v>
      </c>
      <c r="H31" s="5">
        <f t="shared" si="0"/>
        <v>3</v>
      </c>
      <c r="I31" s="4" t="s">
        <v>63</v>
      </c>
      <c r="J31" s="4"/>
      <c r="K31" s="4" t="s">
        <v>50</v>
      </c>
      <c r="L31" s="9"/>
      <c r="M31" s="11" t="s">
        <v>53</v>
      </c>
      <c r="N31" s="8"/>
    </row>
    <row r="32" spans="1:14" ht="21" customHeight="1">
      <c r="A32" s="3">
        <v>43428</v>
      </c>
      <c r="B32" s="4" t="s">
        <v>64</v>
      </c>
      <c r="C32" s="13"/>
      <c r="D32" s="4" t="s">
        <v>26</v>
      </c>
      <c r="E32" s="4" t="s">
        <v>62</v>
      </c>
      <c r="F32" s="5">
        <f t="shared" si="1"/>
        <v>1800.5</v>
      </c>
      <c r="G32" s="5">
        <v>1803</v>
      </c>
      <c r="H32" s="5">
        <f t="shared" si="0"/>
        <v>2.5</v>
      </c>
      <c r="I32" s="4"/>
      <c r="J32" s="4"/>
      <c r="K32" s="4" t="s">
        <v>50</v>
      </c>
      <c r="L32" s="9"/>
      <c r="M32" s="11" t="s">
        <v>53</v>
      </c>
      <c r="N32" s="8"/>
    </row>
    <row r="33" spans="1:14" ht="21" customHeight="1">
      <c r="A33" s="3">
        <v>43428</v>
      </c>
      <c r="B33" s="13" t="s">
        <v>50</v>
      </c>
      <c r="C33" s="13"/>
      <c r="D33" s="4" t="s">
        <v>26</v>
      </c>
      <c r="E33" s="4" t="s">
        <v>62</v>
      </c>
      <c r="F33" s="5">
        <f t="shared" si="1"/>
        <v>1803</v>
      </c>
      <c r="G33" s="5">
        <v>1804</v>
      </c>
      <c r="H33" s="5">
        <f t="shared" si="0"/>
        <v>1</v>
      </c>
      <c r="I33" s="4"/>
      <c r="J33" s="4"/>
      <c r="K33" s="4" t="s">
        <v>50</v>
      </c>
      <c r="L33" s="9"/>
      <c r="M33" s="11" t="s">
        <v>53</v>
      </c>
      <c r="N33" s="8"/>
    </row>
    <row r="34" spans="1:14" ht="21" customHeight="1">
      <c r="A34" s="3">
        <v>43429</v>
      </c>
      <c r="B34" s="4" t="s">
        <v>29</v>
      </c>
      <c r="C34" s="4">
        <v>9407838883</v>
      </c>
      <c r="D34" s="4" t="s">
        <v>27</v>
      </c>
      <c r="E34" s="4" t="s">
        <v>65</v>
      </c>
      <c r="F34" s="5">
        <f t="shared" si="1"/>
        <v>1804</v>
      </c>
      <c r="G34" s="5">
        <v>1810.3</v>
      </c>
      <c r="H34" s="5">
        <f t="shared" si="0"/>
        <v>6.2999999999999545</v>
      </c>
      <c r="I34" s="4" t="s">
        <v>66</v>
      </c>
      <c r="J34" s="4"/>
      <c r="K34" s="4" t="s">
        <v>131</v>
      </c>
      <c r="L34" s="9"/>
      <c r="M34" s="11" t="s">
        <v>53</v>
      </c>
      <c r="N34" s="8"/>
    </row>
    <row r="35" spans="1:14" ht="21" customHeight="1">
      <c r="A35" s="3">
        <v>43430</v>
      </c>
      <c r="B35" s="4" t="s">
        <v>29</v>
      </c>
      <c r="C35" s="4">
        <v>9407838883</v>
      </c>
      <c r="D35" s="4" t="s">
        <v>27</v>
      </c>
      <c r="E35" s="4" t="s">
        <v>67</v>
      </c>
      <c r="F35" s="5">
        <f t="shared" si="1"/>
        <v>1810.3</v>
      </c>
      <c r="G35" s="5">
        <v>1814.3</v>
      </c>
      <c r="H35" s="5">
        <f t="shared" si="0"/>
        <v>4</v>
      </c>
      <c r="I35" s="4"/>
      <c r="J35" s="4"/>
      <c r="K35" s="4" t="s">
        <v>131</v>
      </c>
      <c r="L35" s="9"/>
      <c r="M35" s="11" t="s">
        <v>53</v>
      </c>
      <c r="N35" s="8"/>
    </row>
    <row r="36" spans="1:14" ht="21" customHeight="1">
      <c r="A36" s="3">
        <v>43430</v>
      </c>
      <c r="B36" s="4" t="s">
        <v>74</v>
      </c>
      <c r="C36" s="13"/>
      <c r="D36" s="13" t="s">
        <v>26</v>
      </c>
      <c r="E36" s="13" t="s">
        <v>68</v>
      </c>
      <c r="F36" s="5">
        <f t="shared" si="1"/>
        <v>1814.3</v>
      </c>
      <c r="G36" s="5">
        <v>1816.5</v>
      </c>
      <c r="H36" s="5">
        <f t="shared" si="0"/>
        <v>2.2000000000000455</v>
      </c>
      <c r="I36" s="4"/>
      <c r="J36" s="4"/>
      <c r="K36" s="4" t="s">
        <v>131</v>
      </c>
      <c r="L36" s="9"/>
      <c r="M36" s="11" t="s">
        <v>53</v>
      </c>
      <c r="N36" s="8"/>
    </row>
    <row r="37" spans="1:14" ht="21" customHeight="1">
      <c r="A37" s="3">
        <v>43431</v>
      </c>
      <c r="B37" s="4" t="s">
        <v>112</v>
      </c>
      <c r="C37" s="4"/>
      <c r="D37" s="4" t="s">
        <v>113</v>
      </c>
      <c r="E37" s="4" t="s">
        <v>62</v>
      </c>
      <c r="F37" s="5">
        <f t="shared" ref="F37:F43" si="2">G36</f>
        <v>1816.5</v>
      </c>
      <c r="G37" s="5">
        <v>1824.1</v>
      </c>
      <c r="H37" s="5">
        <f t="shared" ref="H37:H43" si="3">G37-F37</f>
        <v>7.5999999999999091</v>
      </c>
      <c r="I37" s="4"/>
      <c r="J37" s="4"/>
      <c r="K37" s="4" t="s">
        <v>50</v>
      </c>
      <c r="L37" s="9"/>
      <c r="M37" s="11" t="s">
        <v>53</v>
      </c>
      <c r="N37" s="8"/>
    </row>
    <row r="38" spans="1:14" ht="21" customHeight="1">
      <c r="A38" s="3">
        <v>43432</v>
      </c>
      <c r="B38" s="4" t="s">
        <v>114</v>
      </c>
      <c r="C38" s="4"/>
      <c r="D38" s="4" t="s">
        <v>116</v>
      </c>
      <c r="E38" s="4" t="s">
        <v>115</v>
      </c>
      <c r="F38" s="5">
        <f t="shared" si="2"/>
        <v>1824.1</v>
      </c>
      <c r="G38" s="5">
        <v>1833.2</v>
      </c>
      <c r="H38" s="5">
        <f t="shared" si="3"/>
        <v>9.1000000000001364</v>
      </c>
      <c r="I38" s="4"/>
      <c r="J38" s="4"/>
      <c r="K38" s="4" t="s">
        <v>50</v>
      </c>
      <c r="L38" s="9"/>
      <c r="M38" s="11" t="s">
        <v>53</v>
      </c>
      <c r="N38" s="8"/>
    </row>
    <row r="39" spans="1:14" ht="21" customHeight="1">
      <c r="A39" s="3">
        <v>43433</v>
      </c>
      <c r="B39" s="4" t="s">
        <v>117</v>
      </c>
      <c r="C39" s="4"/>
      <c r="D39" s="4" t="s">
        <v>116</v>
      </c>
      <c r="E39" s="4" t="s">
        <v>62</v>
      </c>
      <c r="F39" s="5">
        <f t="shared" si="2"/>
        <v>1833.2</v>
      </c>
      <c r="G39" s="5">
        <v>1835</v>
      </c>
      <c r="H39" s="5">
        <f t="shared" si="3"/>
        <v>1.7999999999999545</v>
      </c>
      <c r="I39" s="4"/>
      <c r="J39" s="4"/>
      <c r="K39" s="4" t="s">
        <v>50</v>
      </c>
      <c r="L39" s="9"/>
      <c r="M39" s="11" t="s">
        <v>53</v>
      </c>
      <c r="N39" s="8"/>
    </row>
    <row r="40" spans="1:14" ht="21" customHeight="1">
      <c r="A40" s="3">
        <v>43434</v>
      </c>
      <c r="B40" s="4" t="s">
        <v>118</v>
      </c>
      <c r="C40" s="4"/>
      <c r="D40" s="4" t="s">
        <v>116</v>
      </c>
      <c r="E40" s="4" t="s">
        <v>62</v>
      </c>
      <c r="F40" s="5">
        <f t="shared" si="2"/>
        <v>1835</v>
      </c>
      <c r="G40" s="5">
        <v>1840</v>
      </c>
      <c r="H40" s="5">
        <f t="shared" si="3"/>
        <v>5</v>
      </c>
      <c r="I40" s="4" t="s">
        <v>119</v>
      </c>
      <c r="J40" s="4"/>
      <c r="K40" s="4" t="s">
        <v>50</v>
      </c>
      <c r="L40" s="9"/>
      <c r="M40" s="11" t="s">
        <v>53</v>
      </c>
      <c r="N40" s="8"/>
    </row>
    <row r="41" spans="1:14" ht="21" customHeight="1">
      <c r="A41" s="3">
        <v>43434</v>
      </c>
      <c r="B41" s="4" t="s">
        <v>120</v>
      </c>
      <c r="C41" s="4"/>
      <c r="D41" s="4" t="s">
        <v>116</v>
      </c>
      <c r="E41" s="4" t="s">
        <v>121</v>
      </c>
      <c r="F41" s="5">
        <f t="shared" si="2"/>
        <v>1840</v>
      </c>
      <c r="G41" s="5">
        <v>1840.8</v>
      </c>
      <c r="H41" s="5">
        <f t="shared" si="3"/>
        <v>0.79999999999995453</v>
      </c>
      <c r="I41" s="4"/>
      <c r="J41" s="4"/>
      <c r="K41" s="4" t="s">
        <v>50</v>
      </c>
      <c r="L41" s="9"/>
      <c r="M41" s="11" t="s">
        <v>53</v>
      </c>
      <c r="N41" s="8"/>
    </row>
    <row r="42" spans="1:14" ht="21" customHeight="1">
      <c r="A42" s="3"/>
      <c r="B42" s="4"/>
      <c r="C42" s="4"/>
      <c r="D42" s="4"/>
      <c r="E42" s="4"/>
      <c r="F42" s="5">
        <f t="shared" si="2"/>
        <v>1840.8</v>
      </c>
      <c r="G42" s="5"/>
      <c r="H42" s="5">
        <f t="shared" si="3"/>
        <v>-1840.8</v>
      </c>
      <c r="I42" s="4"/>
      <c r="J42" s="4"/>
      <c r="K42" s="4"/>
      <c r="L42" s="9"/>
      <c r="M42" s="9"/>
      <c r="N42" s="8"/>
    </row>
    <row r="43" spans="1:14" ht="21" customHeight="1" thickBot="1">
      <c r="A43" s="3"/>
      <c r="B43" s="4"/>
      <c r="C43" s="4"/>
      <c r="D43" s="4"/>
      <c r="E43" s="4"/>
      <c r="F43" s="5">
        <f t="shared" si="2"/>
        <v>0</v>
      </c>
      <c r="G43" s="5"/>
      <c r="H43" s="5">
        <f t="shared" si="3"/>
        <v>0</v>
      </c>
      <c r="I43" s="4"/>
      <c r="J43" s="4"/>
      <c r="K43" s="4"/>
      <c r="L43" s="9"/>
      <c r="M43" s="9"/>
      <c r="N43" s="8"/>
    </row>
    <row r="44" spans="1:14" ht="21.75" thickBot="1">
      <c r="A44" s="18"/>
      <c r="B44" s="19"/>
      <c r="C44" s="19"/>
      <c r="D44" s="19"/>
      <c r="E44" s="19"/>
      <c r="F44" s="20"/>
      <c r="G44" s="21" t="s">
        <v>41</v>
      </c>
      <c r="H44" s="22">
        <f>SUM(H4:H43)</f>
        <v>-1723.6</v>
      </c>
      <c r="I44" s="19"/>
      <c r="J44" s="19"/>
      <c r="K44" s="19"/>
      <c r="L44" s="23"/>
      <c r="M44" s="8"/>
      <c r="N44" s="8"/>
    </row>
    <row r="46" spans="1:14">
      <c r="G46" s="2"/>
    </row>
  </sheetData>
  <mergeCells count="5">
    <mergeCell ref="A13:B13"/>
    <mergeCell ref="C13:E13"/>
    <mergeCell ref="A1:J1"/>
    <mergeCell ref="A25:B25"/>
    <mergeCell ref="C25:E25"/>
  </mergeCells>
  <pageMargins left="0.52" right="0.13" top="0.37" bottom="0.33" header="0.3" footer="0.3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3"/>
  <sheetViews>
    <sheetView workbookViewId="0">
      <selection activeCell="K1" sqref="K1"/>
    </sheetView>
  </sheetViews>
  <sheetFormatPr defaultRowHeight="15"/>
  <cols>
    <col min="1" max="1" width="12.42578125" customWidth="1"/>
    <col min="2" max="2" width="15.28515625" bestFit="1" customWidth="1"/>
    <col min="3" max="3" width="12.140625" customWidth="1"/>
    <col min="4" max="4" width="11.5703125" bestFit="1" customWidth="1"/>
    <col min="5" max="5" width="24.85546875" bestFit="1" customWidth="1"/>
    <col min="6" max="6" width="9.140625" customWidth="1"/>
    <col min="7" max="7" width="9.85546875" bestFit="1" customWidth="1"/>
    <col min="8" max="8" width="10.85546875" customWidth="1"/>
    <col min="9" max="9" width="15.28515625" bestFit="1" customWidth="1"/>
    <col min="10" max="10" width="10.28515625" customWidth="1"/>
    <col min="11" max="11" width="10" customWidth="1"/>
    <col min="12" max="12" width="14.42578125" bestFit="1" customWidth="1"/>
    <col min="13" max="13" width="5.42578125" bestFit="1" customWidth="1"/>
  </cols>
  <sheetData>
    <row r="1" spans="1:13" ht="33.75">
      <c r="A1" s="46" t="s">
        <v>6</v>
      </c>
      <c r="B1" s="46"/>
      <c r="C1" s="46"/>
      <c r="D1" s="46"/>
      <c r="E1" s="46"/>
      <c r="F1" s="46"/>
      <c r="G1" s="46"/>
      <c r="H1" s="46"/>
      <c r="I1" s="46"/>
      <c r="J1" s="46"/>
      <c r="K1" s="1"/>
      <c r="L1" s="1"/>
      <c r="M1" s="1"/>
    </row>
    <row r="2" spans="1:13" ht="18.75">
      <c r="A2" s="1"/>
      <c r="B2" s="1"/>
      <c r="C2" s="1"/>
      <c r="D2" s="1"/>
      <c r="E2" s="1"/>
      <c r="F2" s="1"/>
      <c r="G2" s="1"/>
      <c r="H2" s="1"/>
      <c r="I2" s="29" t="s">
        <v>73</v>
      </c>
      <c r="J2" s="1"/>
      <c r="K2" s="1"/>
      <c r="L2" s="1"/>
      <c r="M2" s="1"/>
    </row>
    <row r="3" spans="1:13" ht="37.5">
      <c r="A3" s="7" t="s">
        <v>0</v>
      </c>
      <c r="B3" s="7" t="s">
        <v>8</v>
      </c>
      <c r="C3" s="7" t="s">
        <v>7</v>
      </c>
      <c r="D3" s="7" t="s">
        <v>20</v>
      </c>
      <c r="E3" s="7" t="s">
        <v>1</v>
      </c>
      <c r="F3" s="7" t="s">
        <v>4</v>
      </c>
      <c r="G3" s="7" t="s">
        <v>5</v>
      </c>
      <c r="H3" s="7" t="s">
        <v>10</v>
      </c>
      <c r="I3" s="7" t="s">
        <v>2</v>
      </c>
      <c r="J3" s="7" t="s">
        <v>11</v>
      </c>
      <c r="K3" s="24" t="s">
        <v>71</v>
      </c>
      <c r="L3" s="7" t="s">
        <v>3</v>
      </c>
      <c r="M3" s="7" t="s">
        <v>52</v>
      </c>
    </row>
    <row r="4" spans="1:13" ht="18.75">
      <c r="A4" s="9"/>
      <c r="B4" s="9"/>
      <c r="C4" s="9"/>
      <c r="D4" s="9"/>
      <c r="E4" s="9"/>
      <c r="F4" s="10"/>
      <c r="G4" s="10"/>
      <c r="H4" s="10"/>
      <c r="I4" s="9"/>
      <c r="J4" s="9"/>
      <c r="K4" s="9"/>
      <c r="L4" s="9"/>
      <c r="M4" s="9"/>
    </row>
    <row r="5" spans="1:13" ht="18.75">
      <c r="A5" s="3">
        <v>43435</v>
      </c>
      <c r="B5" s="4" t="s">
        <v>19</v>
      </c>
      <c r="C5" s="4"/>
      <c r="D5" s="4" t="s">
        <v>26</v>
      </c>
      <c r="E5" s="4" t="s">
        <v>79</v>
      </c>
      <c r="F5" s="5">
        <v>1840.8</v>
      </c>
      <c r="G5" s="5">
        <v>1842</v>
      </c>
      <c r="H5" s="5">
        <f>G5-F5</f>
        <v>1.2000000000000455</v>
      </c>
      <c r="I5" s="4" t="s">
        <v>77</v>
      </c>
      <c r="J5" s="4"/>
      <c r="K5" s="4" t="s">
        <v>131</v>
      </c>
      <c r="L5" s="9"/>
      <c r="M5" s="11" t="s">
        <v>53</v>
      </c>
    </row>
    <row r="6" spans="1:13" ht="18.75">
      <c r="A6" s="25">
        <v>43435</v>
      </c>
      <c r="B6" s="13" t="s">
        <v>80</v>
      </c>
      <c r="C6" s="13"/>
      <c r="D6" s="13" t="s">
        <v>82</v>
      </c>
      <c r="E6" s="13" t="s">
        <v>79</v>
      </c>
      <c r="F6" s="26">
        <f>G5</f>
        <v>1842</v>
      </c>
      <c r="G6" s="26">
        <v>1845</v>
      </c>
      <c r="H6" s="26">
        <f t="shared" ref="H6:H57" si="0">G6-F6</f>
        <v>3</v>
      </c>
      <c r="I6" s="13"/>
      <c r="J6" s="13"/>
      <c r="K6" s="13" t="s">
        <v>131</v>
      </c>
      <c r="L6" s="9"/>
      <c r="M6" s="11" t="s">
        <v>53</v>
      </c>
    </row>
    <row r="7" spans="1:13" ht="18.75">
      <c r="A7" s="25">
        <v>43435</v>
      </c>
      <c r="B7" s="13" t="s">
        <v>81</v>
      </c>
      <c r="C7" s="13"/>
      <c r="D7" s="13" t="s">
        <v>82</v>
      </c>
      <c r="E7" s="13" t="s">
        <v>79</v>
      </c>
      <c r="F7" s="26">
        <f t="shared" ref="F7:F57" si="1">G6</f>
        <v>1845</v>
      </c>
      <c r="G7" s="26">
        <v>1845.8</v>
      </c>
      <c r="H7" s="26">
        <f t="shared" si="0"/>
        <v>0.79999999999995453</v>
      </c>
      <c r="I7" s="13"/>
      <c r="J7" s="13"/>
      <c r="K7" s="4" t="s">
        <v>50</v>
      </c>
      <c r="L7" s="9"/>
      <c r="M7" s="11" t="s">
        <v>53</v>
      </c>
    </row>
    <row r="8" spans="1:13" ht="18.75">
      <c r="A8" s="3">
        <v>43435</v>
      </c>
      <c r="B8" s="4" t="s">
        <v>83</v>
      </c>
      <c r="C8" s="4"/>
      <c r="D8" s="4" t="s">
        <v>82</v>
      </c>
      <c r="E8" s="4" t="s">
        <v>79</v>
      </c>
      <c r="F8" s="5">
        <f t="shared" si="1"/>
        <v>1845.8</v>
      </c>
      <c r="G8" s="5">
        <v>1848.2</v>
      </c>
      <c r="H8" s="5">
        <f t="shared" si="0"/>
        <v>2.4000000000000909</v>
      </c>
      <c r="I8" s="4"/>
      <c r="J8" s="4"/>
      <c r="K8" s="4" t="s">
        <v>50</v>
      </c>
      <c r="L8" s="9"/>
      <c r="M8" s="11" t="s">
        <v>53</v>
      </c>
    </row>
    <row r="9" spans="1:13" ht="18.75">
      <c r="A9" s="3">
        <v>43436</v>
      </c>
      <c r="B9" s="4" t="s">
        <v>84</v>
      </c>
      <c r="C9" s="4"/>
      <c r="D9" s="4" t="s">
        <v>82</v>
      </c>
      <c r="E9" s="4" t="s">
        <v>79</v>
      </c>
      <c r="F9" s="5">
        <f t="shared" si="1"/>
        <v>1848.2</v>
      </c>
      <c r="G9" s="5">
        <v>1851.7</v>
      </c>
      <c r="H9" s="5">
        <f t="shared" si="0"/>
        <v>3.5</v>
      </c>
      <c r="I9" s="4"/>
      <c r="J9" s="4">
        <v>5500</v>
      </c>
      <c r="K9" s="4" t="s">
        <v>50</v>
      </c>
      <c r="L9" s="9"/>
      <c r="M9" s="11" t="s">
        <v>53</v>
      </c>
    </row>
    <row r="10" spans="1:13" ht="18.75">
      <c r="A10" s="3">
        <v>43436</v>
      </c>
      <c r="B10" s="4" t="s">
        <v>85</v>
      </c>
      <c r="C10" s="4"/>
      <c r="D10" s="13" t="s">
        <v>31</v>
      </c>
      <c r="E10" s="4" t="s">
        <v>79</v>
      </c>
      <c r="F10" s="5">
        <f t="shared" si="1"/>
        <v>1851.7</v>
      </c>
      <c r="G10" s="5">
        <v>1852.2</v>
      </c>
      <c r="H10" s="5">
        <f t="shared" si="0"/>
        <v>0.5</v>
      </c>
      <c r="I10" s="4"/>
      <c r="J10" s="4"/>
      <c r="K10" s="4" t="s">
        <v>50</v>
      </c>
      <c r="L10" s="9"/>
      <c r="M10" s="11" t="s">
        <v>53</v>
      </c>
    </row>
    <row r="11" spans="1:13" ht="18.75">
      <c r="A11" s="3">
        <v>43436</v>
      </c>
      <c r="B11" s="4" t="s">
        <v>86</v>
      </c>
      <c r="C11" s="4"/>
      <c r="D11" s="13" t="s">
        <v>31</v>
      </c>
      <c r="E11" s="4" t="s">
        <v>79</v>
      </c>
      <c r="F11" s="5">
        <f t="shared" si="1"/>
        <v>1852.2</v>
      </c>
      <c r="G11" s="5">
        <v>1855.2</v>
      </c>
      <c r="H11" s="5">
        <f t="shared" si="0"/>
        <v>3</v>
      </c>
      <c r="I11" s="4"/>
      <c r="J11" s="4">
        <v>8200</v>
      </c>
      <c r="K11" s="4" t="s">
        <v>50</v>
      </c>
      <c r="L11" s="6"/>
      <c r="M11" s="11" t="s">
        <v>53</v>
      </c>
    </row>
    <row r="12" spans="1:13" ht="18.75">
      <c r="A12" s="3">
        <v>43437</v>
      </c>
      <c r="B12" s="4" t="s">
        <v>87</v>
      </c>
      <c r="C12" s="4"/>
      <c r="D12" s="13" t="s">
        <v>31</v>
      </c>
      <c r="E12" s="4" t="s">
        <v>79</v>
      </c>
      <c r="F12" s="5">
        <f t="shared" si="1"/>
        <v>1855.2</v>
      </c>
      <c r="G12" s="5">
        <v>1857.4</v>
      </c>
      <c r="H12" s="5">
        <f t="shared" si="0"/>
        <v>2.2000000000000455</v>
      </c>
      <c r="I12" s="4" t="s">
        <v>75</v>
      </c>
      <c r="J12" s="4"/>
      <c r="K12" s="4" t="s">
        <v>50</v>
      </c>
      <c r="L12" s="9"/>
      <c r="M12" s="11" t="s">
        <v>53</v>
      </c>
    </row>
    <row r="13" spans="1:13" ht="18.75">
      <c r="A13" s="3">
        <v>43437</v>
      </c>
      <c r="B13" s="4" t="s">
        <v>88</v>
      </c>
      <c r="C13" s="4"/>
      <c r="D13" s="4" t="s">
        <v>31</v>
      </c>
      <c r="E13" s="4" t="s">
        <v>89</v>
      </c>
      <c r="F13" s="5">
        <f t="shared" si="1"/>
        <v>1857.4</v>
      </c>
      <c r="G13" s="5">
        <v>1861.7</v>
      </c>
      <c r="H13" s="5">
        <f t="shared" si="0"/>
        <v>4.2999999999999545</v>
      </c>
      <c r="I13" s="4"/>
      <c r="J13" s="4"/>
      <c r="K13" s="4" t="s">
        <v>50</v>
      </c>
      <c r="L13" s="9"/>
      <c r="M13" s="11" t="s">
        <v>53</v>
      </c>
    </row>
    <row r="14" spans="1:13" ht="18.75">
      <c r="A14" s="3">
        <v>43438</v>
      </c>
      <c r="B14" s="4" t="s">
        <v>90</v>
      </c>
      <c r="C14" s="4"/>
      <c r="D14" s="4" t="s">
        <v>31</v>
      </c>
      <c r="E14" s="4" t="s">
        <v>89</v>
      </c>
      <c r="F14" s="5">
        <f t="shared" si="1"/>
        <v>1861.7</v>
      </c>
      <c r="G14" s="5">
        <v>1868.6</v>
      </c>
      <c r="H14" s="5">
        <f t="shared" si="0"/>
        <v>6.8999999999998636</v>
      </c>
      <c r="I14" s="4"/>
      <c r="J14" s="4">
        <v>7700</v>
      </c>
      <c r="K14" s="4" t="s">
        <v>50</v>
      </c>
      <c r="L14" s="9"/>
      <c r="M14" s="11" t="s">
        <v>53</v>
      </c>
    </row>
    <row r="15" spans="1:13" ht="18.75">
      <c r="A15" s="3">
        <v>43439</v>
      </c>
      <c r="B15" s="4" t="s">
        <v>90</v>
      </c>
      <c r="C15" s="4"/>
      <c r="D15" s="4" t="s">
        <v>31</v>
      </c>
      <c r="E15" s="4" t="s">
        <v>89</v>
      </c>
      <c r="F15" s="5">
        <f t="shared" si="1"/>
        <v>1868.6</v>
      </c>
      <c r="G15" s="5">
        <v>1871</v>
      </c>
      <c r="H15" s="5">
        <f t="shared" si="0"/>
        <v>2.4000000000000909</v>
      </c>
      <c r="I15" s="4"/>
      <c r="J15" s="4"/>
      <c r="K15" s="4" t="s">
        <v>50</v>
      </c>
      <c r="L15" s="9"/>
      <c r="M15" s="11" t="s">
        <v>53</v>
      </c>
    </row>
    <row r="16" spans="1:13" ht="18.75">
      <c r="A16" s="3">
        <v>43439</v>
      </c>
      <c r="B16" s="4" t="s">
        <v>91</v>
      </c>
      <c r="C16" s="4"/>
      <c r="D16" s="4" t="s">
        <v>92</v>
      </c>
      <c r="E16" s="4" t="s">
        <v>89</v>
      </c>
      <c r="F16" s="5">
        <f t="shared" si="1"/>
        <v>1871</v>
      </c>
      <c r="G16" s="5">
        <v>1873</v>
      </c>
      <c r="H16" s="5">
        <f t="shared" si="0"/>
        <v>2</v>
      </c>
      <c r="I16" s="4"/>
      <c r="J16" s="4"/>
      <c r="K16" s="4" t="s">
        <v>50</v>
      </c>
      <c r="L16" s="9"/>
      <c r="M16" s="11" t="s">
        <v>53</v>
      </c>
    </row>
    <row r="17" spans="1:13" ht="18.75">
      <c r="A17" s="3">
        <v>43439</v>
      </c>
      <c r="B17" s="4" t="s">
        <v>93</v>
      </c>
      <c r="C17" s="4"/>
      <c r="D17" s="4" t="s">
        <v>92</v>
      </c>
      <c r="E17" s="4" t="s">
        <v>89</v>
      </c>
      <c r="F17" s="5">
        <f t="shared" si="1"/>
        <v>1873</v>
      </c>
      <c r="G17" s="5">
        <v>1874</v>
      </c>
      <c r="H17" s="5">
        <f t="shared" si="0"/>
        <v>1</v>
      </c>
      <c r="I17" s="4" t="s">
        <v>78</v>
      </c>
      <c r="J17" s="4"/>
      <c r="K17" s="4" t="s">
        <v>50</v>
      </c>
      <c r="L17" s="9"/>
      <c r="M17" s="11" t="s">
        <v>53</v>
      </c>
    </row>
    <row r="18" spans="1:13" ht="18.75">
      <c r="A18" s="3">
        <v>43440</v>
      </c>
      <c r="B18" s="4" t="s">
        <v>94</v>
      </c>
      <c r="C18" s="4"/>
      <c r="D18" s="4" t="s">
        <v>92</v>
      </c>
      <c r="E18" s="4" t="s">
        <v>62</v>
      </c>
      <c r="F18" s="5">
        <f t="shared" si="1"/>
        <v>1874</v>
      </c>
      <c r="G18" s="5">
        <v>1878.3</v>
      </c>
      <c r="H18" s="5">
        <f t="shared" si="0"/>
        <v>4.2999999999999545</v>
      </c>
      <c r="I18" s="4"/>
      <c r="J18" s="4"/>
      <c r="K18" s="4" t="s">
        <v>50</v>
      </c>
      <c r="L18" s="9"/>
      <c r="M18" s="11" t="s">
        <v>53</v>
      </c>
    </row>
    <row r="19" spans="1:13" ht="18.75">
      <c r="A19" s="3">
        <v>43440</v>
      </c>
      <c r="B19" s="4" t="s">
        <v>95</v>
      </c>
      <c r="C19" s="4"/>
      <c r="D19" s="4" t="s">
        <v>92</v>
      </c>
      <c r="E19" s="4" t="s">
        <v>79</v>
      </c>
      <c r="F19" s="5">
        <f t="shared" si="1"/>
        <v>1878.3</v>
      </c>
      <c r="G19" s="5">
        <v>1878.7</v>
      </c>
      <c r="H19" s="5">
        <f t="shared" si="0"/>
        <v>0.40000000000009095</v>
      </c>
      <c r="I19" s="4"/>
      <c r="J19" s="4"/>
      <c r="K19" s="4" t="s">
        <v>50</v>
      </c>
      <c r="L19" s="9"/>
      <c r="M19" s="11" t="s">
        <v>53</v>
      </c>
    </row>
    <row r="20" spans="1:13" ht="18.75">
      <c r="A20" s="3">
        <v>43440</v>
      </c>
      <c r="B20" s="4" t="s">
        <v>96</v>
      </c>
      <c r="C20" s="4"/>
      <c r="D20" s="4" t="s">
        <v>92</v>
      </c>
      <c r="E20" s="4" t="s">
        <v>79</v>
      </c>
      <c r="F20" s="5">
        <f t="shared" si="1"/>
        <v>1878.7</v>
      </c>
      <c r="G20" s="5">
        <v>1879.7</v>
      </c>
      <c r="H20" s="5">
        <f t="shared" si="0"/>
        <v>1</v>
      </c>
      <c r="I20" s="4"/>
      <c r="J20" s="4"/>
      <c r="K20" s="4" t="s">
        <v>50</v>
      </c>
      <c r="L20" s="9"/>
      <c r="M20" s="11" t="s">
        <v>53</v>
      </c>
    </row>
    <row r="21" spans="1:13" ht="18.75">
      <c r="A21" s="3">
        <v>43441</v>
      </c>
      <c r="B21" s="4" t="s">
        <v>97</v>
      </c>
      <c r="C21" s="4"/>
      <c r="D21" s="4" t="s">
        <v>92</v>
      </c>
      <c r="E21" s="4" t="s">
        <v>79</v>
      </c>
      <c r="F21" s="5">
        <f t="shared" si="1"/>
        <v>1879.7</v>
      </c>
      <c r="G21" s="5">
        <v>1880.7</v>
      </c>
      <c r="H21" s="5">
        <f t="shared" si="0"/>
        <v>1</v>
      </c>
      <c r="I21" s="4"/>
      <c r="J21" s="4"/>
      <c r="K21" s="4" t="s">
        <v>50</v>
      </c>
      <c r="L21" s="9"/>
      <c r="M21" s="11" t="s">
        <v>53</v>
      </c>
    </row>
    <row r="22" spans="1:13" ht="18.75">
      <c r="A22" s="3">
        <v>43441</v>
      </c>
      <c r="B22" s="4" t="s">
        <v>98</v>
      </c>
      <c r="C22" s="4"/>
      <c r="D22" s="4" t="s">
        <v>92</v>
      </c>
      <c r="E22" s="4" t="s">
        <v>99</v>
      </c>
      <c r="F22" s="5">
        <f t="shared" si="1"/>
        <v>1880.7</v>
      </c>
      <c r="G22" s="5">
        <v>1886.2</v>
      </c>
      <c r="H22" s="5">
        <f t="shared" si="0"/>
        <v>5.5</v>
      </c>
      <c r="I22" s="4" t="s">
        <v>100</v>
      </c>
      <c r="J22" s="4"/>
      <c r="K22" s="4" t="s">
        <v>50</v>
      </c>
      <c r="L22" s="9"/>
      <c r="M22" s="11" t="s">
        <v>53</v>
      </c>
    </row>
    <row r="23" spans="1:13" ht="18.75">
      <c r="A23" s="25">
        <v>43442</v>
      </c>
      <c r="B23" s="4" t="s">
        <v>98</v>
      </c>
      <c r="C23" s="4"/>
      <c r="D23" s="4" t="s">
        <v>92</v>
      </c>
      <c r="E23" s="4" t="s">
        <v>99</v>
      </c>
      <c r="F23" s="5">
        <f t="shared" si="1"/>
        <v>1886.2</v>
      </c>
      <c r="G23" s="5">
        <v>1888.1</v>
      </c>
      <c r="H23" s="5">
        <f t="shared" si="0"/>
        <v>1.8999999999998636</v>
      </c>
      <c r="I23" s="4"/>
      <c r="J23" s="4"/>
      <c r="K23" s="4" t="s">
        <v>50</v>
      </c>
      <c r="L23" s="9"/>
      <c r="M23" s="11" t="s">
        <v>53</v>
      </c>
    </row>
    <row r="24" spans="1:13" ht="18.75">
      <c r="A24" s="25">
        <v>43442</v>
      </c>
      <c r="B24" s="4" t="s">
        <v>101</v>
      </c>
      <c r="C24" s="4"/>
      <c r="D24" s="4" t="s">
        <v>92</v>
      </c>
      <c r="E24" s="4" t="s">
        <v>62</v>
      </c>
      <c r="F24" s="5">
        <f t="shared" si="1"/>
        <v>1888.1</v>
      </c>
      <c r="G24" s="5">
        <v>1889.6</v>
      </c>
      <c r="H24" s="5">
        <f t="shared" si="0"/>
        <v>1.5</v>
      </c>
      <c r="I24" s="13" t="s">
        <v>105</v>
      </c>
      <c r="J24" s="4"/>
      <c r="K24" s="4" t="s">
        <v>50</v>
      </c>
      <c r="L24" s="9"/>
      <c r="M24" s="11" t="s">
        <v>53</v>
      </c>
    </row>
    <row r="25" spans="1:13" s="28" customFormat="1" ht="18.75">
      <c r="A25" s="25">
        <v>43442</v>
      </c>
      <c r="B25" s="13" t="s">
        <v>102</v>
      </c>
      <c r="C25" s="13"/>
      <c r="D25" s="4" t="s">
        <v>92</v>
      </c>
      <c r="E25" s="13" t="s">
        <v>106</v>
      </c>
      <c r="F25" s="5">
        <f t="shared" si="1"/>
        <v>1889.6</v>
      </c>
      <c r="G25" s="26">
        <v>1890.6</v>
      </c>
      <c r="H25" s="5">
        <f t="shared" si="0"/>
        <v>1</v>
      </c>
      <c r="I25" s="13"/>
      <c r="J25" s="13"/>
      <c r="K25" s="4" t="s">
        <v>50</v>
      </c>
      <c r="L25" s="27"/>
      <c r="M25" s="11" t="s">
        <v>53</v>
      </c>
    </row>
    <row r="26" spans="1:13" s="28" customFormat="1" ht="18.75">
      <c r="A26" s="25">
        <v>43443</v>
      </c>
      <c r="B26" s="13" t="s">
        <v>103</v>
      </c>
      <c r="C26" s="13"/>
      <c r="D26" s="13" t="s">
        <v>45</v>
      </c>
      <c r="E26" s="13" t="s">
        <v>104</v>
      </c>
      <c r="F26" s="26">
        <f t="shared" si="1"/>
        <v>1890.6</v>
      </c>
      <c r="G26" s="26">
        <v>1897.5</v>
      </c>
      <c r="H26" s="26">
        <f t="shared" si="0"/>
        <v>6.9000000000000909</v>
      </c>
      <c r="I26" s="13" t="s">
        <v>76</v>
      </c>
      <c r="J26" s="13"/>
      <c r="K26" s="13" t="s">
        <v>131</v>
      </c>
      <c r="L26" s="27"/>
      <c r="M26" s="11" t="s">
        <v>53</v>
      </c>
    </row>
    <row r="27" spans="1:13" s="28" customFormat="1" ht="18.75">
      <c r="A27" s="25">
        <v>43443</v>
      </c>
      <c r="B27" s="13" t="s">
        <v>102</v>
      </c>
      <c r="C27" s="13"/>
      <c r="D27" s="4" t="s">
        <v>45</v>
      </c>
      <c r="E27" s="13" t="s">
        <v>107</v>
      </c>
      <c r="F27" s="5">
        <f t="shared" si="1"/>
        <v>1897.5</v>
      </c>
      <c r="G27" s="26">
        <v>1898</v>
      </c>
      <c r="H27" s="5">
        <f t="shared" si="0"/>
        <v>0.5</v>
      </c>
      <c r="I27" s="13"/>
      <c r="J27" s="13"/>
      <c r="K27" s="13" t="s">
        <v>50</v>
      </c>
      <c r="L27" s="27"/>
      <c r="M27" s="11" t="s">
        <v>53</v>
      </c>
    </row>
    <row r="28" spans="1:13" s="28" customFormat="1" ht="18.75">
      <c r="A28" s="25">
        <v>43444</v>
      </c>
      <c r="B28" s="13" t="s">
        <v>108</v>
      </c>
      <c r="C28" s="13"/>
      <c r="D28" s="13" t="s">
        <v>108</v>
      </c>
      <c r="E28" s="13" t="s">
        <v>79</v>
      </c>
      <c r="F28" s="26">
        <f t="shared" si="1"/>
        <v>1898</v>
      </c>
      <c r="G28" s="26">
        <v>1902.1</v>
      </c>
      <c r="H28" s="26">
        <f t="shared" si="0"/>
        <v>4.0999999999999091</v>
      </c>
      <c r="I28" s="13"/>
      <c r="J28" s="13"/>
      <c r="K28" s="13" t="s">
        <v>50</v>
      </c>
      <c r="L28" s="27"/>
      <c r="M28" s="11" t="s">
        <v>53</v>
      </c>
    </row>
    <row r="29" spans="1:13" s="28" customFormat="1" ht="18.75">
      <c r="A29" s="25">
        <v>43444</v>
      </c>
      <c r="B29" s="13" t="s">
        <v>110</v>
      </c>
      <c r="C29" s="13"/>
      <c r="D29" s="13" t="s">
        <v>26</v>
      </c>
      <c r="E29" s="13" t="s">
        <v>111</v>
      </c>
      <c r="F29" s="5">
        <f t="shared" si="1"/>
        <v>1902.1</v>
      </c>
      <c r="G29" s="26">
        <v>1904.6</v>
      </c>
      <c r="H29" s="5">
        <f t="shared" si="0"/>
        <v>2.5</v>
      </c>
      <c r="I29" s="13"/>
      <c r="J29" s="13"/>
      <c r="K29" s="13" t="s">
        <v>131</v>
      </c>
      <c r="L29" s="27"/>
      <c r="M29" s="11" t="s">
        <v>53</v>
      </c>
    </row>
    <row r="30" spans="1:13" s="28" customFormat="1" ht="18.75">
      <c r="A30" s="25">
        <v>43445</v>
      </c>
      <c r="B30" s="13" t="s">
        <v>103</v>
      </c>
      <c r="C30" s="13"/>
      <c r="D30" s="13" t="s">
        <v>45</v>
      </c>
      <c r="E30" s="13" t="s">
        <v>104</v>
      </c>
      <c r="F30" s="26">
        <f t="shared" si="1"/>
        <v>1904.6</v>
      </c>
      <c r="G30" s="26">
        <v>1909.2</v>
      </c>
      <c r="H30" s="26">
        <f t="shared" si="0"/>
        <v>4.6000000000001364</v>
      </c>
      <c r="I30" s="13" t="s">
        <v>109</v>
      </c>
      <c r="J30" s="13"/>
      <c r="K30" s="13" t="s">
        <v>131</v>
      </c>
      <c r="L30" s="27"/>
      <c r="M30" s="11" t="s">
        <v>53</v>
      </c>
    </row>
    <row r="31" spans="1:13" s="28" customFormat="1" ht="18.75">
      <c r="A31" s="25">
        <v>43446</v>
      </c>
      <c r="B31" s="13" t="s">
        <v>9</v>
      </c>
      <c r="C31" s="13"/>
      <c r="D31" s="13" t="s">
        <v>21</v>
      </c>
      <c r="E31" s="13" t="s">
        <v>122</v>
      </c>
      <c r="F31" s="26">
        <f t="shared" si="1"/>
        <v>1909.2</v>
      </c>
      <c r="G31" s="26">
        <v>1915</v>
      </c>
      <c r="H31" s="26">
        <f t="shared" si="0"/>
        <v>5.7999999999999545</v>
      </c>
      <c r="I31" s="13" t="s">
        <v>123</v>
      </c>
      <c r="J31" s="13"/>
      <c r="K31" s="13" t="s">
        <v>131</v>
      </c>
      <c r="L31" s="27"/>
      <c r="M31" s="11" t="s">
        <v>53</v>
      </c>
    </row>
    <row r="32" spans="1:13" s="28" customFormat="1" ht="18.75">
      <c r="A32" s="25">
        <v>43447</v>
      </c>
      <c r="B32" s="13" t="s">
        <v>9</v>
      </c>
      <c r="C32" s="13"/>
      <c r="D32" s="13" t="s">
        <v>21</v>
      </c>
      <c r="E32" s="13" t="s">
        <v>122</v>
      </c>
      <c r="F32" s="26">
        <f t="shared" si="1"/>
        <v>1915</v>
      </c>
      <c r="G32" s="26">
        <v>1924.6</v>
      </c>
      <c r="H32" s="26">
        <f t="shared" si="0"/>
        <v>9.5999999999999091</v>
      </c>
      <c r="I32" s="13"/>
      <c r="J32" s="13"/>
      <c r="K32" s="13" t="s">
        <v>131</v>
      </c>
      <c r="L32" s="27"/>
      <c r="M32" s="11" t="s">
        <v>53</v>
      </c>
    </row>
    <row r="33" spans="1:13" s="28" customFormat="1" ht="18.75">
      <c r="A33" s="25">
        <v>43448</v>
      </c>
      <c r="B33" s="13" t="s">
        <v>9</v>
      </c>
      <c r="C33" s="13"/>
      <c r="D33" s="13" t="s">
        <v>21</v>
      </c>
      <c r="E33" s="13" t="s">
        <v>122</v>
      </c>
      <c r="F33" s="26">
        <f t="shared" si="1"/>
        <v>1924.6</v>
      </c>
      <c r="G33" s="26">
        <v>1933.6</v>
      </c>
      <c r="H33" s="26">
        <f t="shared" si="0"/>
        <v>9</v>
      </c>
      <c r="I33" s="13"/>
      <c r="J33" s="13"/>
      <c r="K33" s="13" t="s">
        <v>131</v>
      </c>
      <c r="L33" s="27"/>
      <c r="M33" s="11" t="s">
        <v>53</v>
      </c>
    </row>
    <row r="34" spans="1:13" ht="18.75">
      <c r="A34" s="3">
        <v>43449</v>
      </c>
      <c r="B34" s="4" t="s">
        <v>124</v>
      </c>
      <c r="C34" s="4"/>
      <c r="D34" s="4" t="s">
        <v>26</v>
      </c>
      <c r="E34" s="4" t="s">
        <v>125</v>
      </c>
      <c r="F34" s="5">
        <f t="shared" si="1"/>
        <v>1933.6</v>
      </c>
      <c r="G34" s="5">
        <v>1934.6</v>
      </c>
      <c r="H34" s="5">
        <f t="shared" si="0"/>
        <v>1</v>
      </c>
      <c r="I34" s="4"/>
      <c r="J34" s="4"/>
      <c r="K34" s="13" t="s">
        <v>131</v>
      </c>
      <c r="L34" s="9"/>
      <c r="M34" s="11" t="s">
        <v>53</v>
      </c>
    </row>
    <row r="35" spans="1:13" ht="18.75">
      <c r="A35" s="3">
        <v>43449</v>
      </c>
      <c r="B35" s="4" t="s">
        <v>74</v>
      </c>
      <c r="C35" s="13"/>
      <c r="D35" s="13" t="s">
        <v>26</v>
      </c>
      <c r="E35" s="13" t="s">
        <v>127</v>
      </c>
      <c r="F35" s="5">
        <f t="shared" si="1"/>
        <v>1934.6</v>
      </c>
      <c r="G35" s="5">
        <v>1939.2</v>
      </c>
      <c r="H35" s="5">
        <f t="shared" si="0"/>
        <v>4.6000000000001364</v>
      </c>
      <c r="I35" s="4" t="s">
        <v>126</v>
      </c>
      <c r="J35" s="4"/>
      <c r="K35" s="13" t="s">
        <v>131</v>
      </c>
      <c r="L35" s="9"/>
      <c r="M35" s="11" t="s">
        <v>53</v>
      </c>
    </row>
    <row r="36" spans="1:13" ht="18.75">
      <c r="A36" s="3">
        <v>43449</v>
      </c>
      <c r="B36" s="4" t="s">
        <v>74</v>
      </c>
      <c r="C36" s="4"/>
      <c r="D36" s="13" t="s">
        <v>26</v>
      </c>
      <c r="E36" s="13" t="s">
        <v>127</v>
      </c>
      <c r="F36" s="5">
        <f t="shared" si="1"/>
        <v>1939.2</v>
      </c>
      <c r="G36" s="5">
        <v>1944.9</v>
      </c>
      <c r="H36" s="5">
        <f t="shared" si="0"/>
        <v>5.7000000000000455</v>
      </c>
      <c r="I36" s="4"/>
      <c r="J36" s="4"/>
      <c r="K36" s="13" t="s">
        <v>131</v>
      </c>
      <c r="L36" s="9"/>
      <c r="M36" s="11" t="s">
        <v>53</v>
      </c>
    </row>
    <row r="37" spans="1:13" ht="18.75">
      <c r="A37" s="3">
        <v>43450</v>
      </c>
      <c r="B37" s="4" t="s">
        <v>74</v>
      </c>
      <c r="C37" s="4"/>
      <c r="D37" s="13" t="s">
        <v>26</v>
      </c>
      <c r="E37" s="13" t="s">
        <v>128</v>
      </c>
      <c r="F37" s="5">
        <f t="shared" si="1"/>
        <v>1944.9</v>
      </c>
      <c r="G37" s="5">
        <v>1951</v>
      </c>
      <c r="H37" s="5">
        <f t="shared" si="0"/>
        <v>6.0999999999999091</v>
      </c>
      <c r="I37" s="4" t="s">
        <v>129</v>
      </c>
      <c r="J37" s="4"/>
      <c r="K37" s="13" t="s">
        <v>131</v>
      </c>
      <c r="L37" s="9"/>
      <c r="M37" s="11" t="s">
        <v>53</v>
      </c>
    </row>
    <row r="38" spans="1:13" ht="18.75">
      <c r="A38" s="3">
        <v>43451</v>
      </c>
      <c r="B38" s="4" t="s">
        <v>124</v>
      </c>
      <c r="C38" s="4"/>
      <c r="D38" s="13" t="s">
        <v>26</v>
      </c>
      <c r="E38" s="4" t="s">
        <v>130</v>
      </c>
      <c r="F38" s="5">
        <f t="shared" si="1"/>
        <v>1951</v>
      </c>
      <c r="G38" s="5">
        <v>1958.1</v>
      </c>
      <c r="H38" s="5">
        <f t="shared" si="0"/>
        <v>7.0999999999999091</v>
      </c>
      <c r="I38" s="4"/>
      <c r="J38" s="4"/>
      <c r="K38" s="13" t="s">
        <v>131</v>
      </c>
      <c r="L38" s="9"/>
      <c r="M38" s="11" t="s">
        <v>53</v>
      </c>
    </row>
    <row r="39" spans="1:13" ht="18.75">
      <c r="A39" s="3">
        <v>43452</v>
      </c>
      <c r="B39" s="4" t="s">
        <v>51</v>
      </c>
      <c r="C39" s="4"/>
      <c r="D39" s="4" t="s">
        <v>132</v>
      </c>
      <c r="E39" s="13" t="s">
        <v>122</v>
      </c>
      <c r="F39" s="5">
        <f t="shared" si="1"/>
        <v>1958.1</v>
      </c>
      <c r="G39" s="5">
        <v>1963.5</v>
      </c>
      <c r="H39" s="5">
        <f t="shared" si="0"/>
        <v>5.4000000000000909</v>
      </c>
      <c r="I39" s="4">
        <v>3100</v>
      </c>
      <c r="J39" s="4"/>
      <c r="K39" s="13" t="s">
        <v>131</v>
      </c>
      <c r="L39" s="9"/>
      <c r="M39" s="11" t="s">
        <v>53</v>
      </c>
    </row>
    <row r="40" spans="1:13" ht="18.75">
      <c r="A40" s="3">
        <v>43453</v>
      </c>
      <c r="B40" s="4" t="s">
        <v>51</v>
      </c>
      <c r="C40" s="4"/>
      <c r="D40" s="4" t="s">
        <v>132</v>
      </c>
      <c r="E40" s="13" t="s">
        <v>122</v>
      </c>
      <c r="F40" s="5">
        <f t="shared" si="1"/>
        <v>1963.5</v>
      </c>
      <c r="G40" s="5">
        <v>1967.7</v>
      </c>
      <c r="H40" s="5">
        <f t="shared" si="0"/>
        <v>4.2000000000000455</v>
      </c>
      <c r="I40" s="4"/>
      <c r="J40" s="4"/>
      <c r="K40" s="13" t="s">
        <v>131</v>
      </c>
      <c r="L40" s="9"/>
      <c r="M40" s="11" t="s">
        <v>53</v>
      </c>
    </row>
    <row r="41" spans="1:13" ht="18.75">
      <c r="A41" s="3">
        <v>43453</v>
      </c>
      <c r="B41" s="4" t="s">
        <v>74</v>
      </c>
      <c r="C41" s="4"/>
      <c r="D41" s="4" t="s">
        <v>26</v>
      </c>
      <c r="E41" s="4" t="s">
        <v>133</v>
      </c>
      <c r="F41" s="5">
        <f t="shared" si="1"/>
        <v>1967.7</v>
      </c>
      <c r="G41" s="5">
        <v>1971.2</v>
      </c>
      <c r="H41" s="5">
        <f t="shared" si="0"/>
        <v>3.5</v>
      </c>
      <c r="I41" s="4"/>
      <c r="J41" s="4"/>
      <c r="K41" s="13" t="s">
        <v>131</v>
      </c>
      <c r="L41" s="9"/>
      <c r="M41" s="11" t="s">
        <v>53</v>
      </c>
    </row>
    <row r="42" spans="1:13" ht="18.75">
      <c r="A42" s="3">
        <v>43454</v>
      </c>
      <c r="B42" s="4" t="s">
        <v>110</v>
      </c>
      <c r="C42" s="4"/>
      <c r="D42" s="4" t="s">
        <v>26</v>
      </c>
      <c r="E42" s="4" t="s">
        <v>134</v>
      </c>
      <c r="F42" s="5">
        <f t="shared" si="1"/>
        <v>1971.2</v>
      </c>
      <c r="G42" s="5">
        <v>1974</v>
      </c>
      <c r="H42" s="5">
        <f t="shared" si="0"/>
        <v>2.7999999999999545</v>
      </c>
      <c r="I42" s="4">
        <v>5100</v>
      </c>
      <c r="J42" s="4"/>
      <c r="K42" s="13" t="s">
        <v>131</v>
      </c>
      <c r="L42" s="9"/>
      <c r="M42" s="11" t="s">
        <v>53</v>
      </c>
    </row>
    <row r="43" spans="1:13" ht="18.75">
      <c r="A43" s="3">
        <v>43454</v>
      </c>
      <c r="B43" s="13" t="s">
        <v>9</v>
      </c>
      <c r="C43" s="13"/>
      <c r="D43" s="13" t="s">
        <v>21</v>
      </c>
      <c r="E43" s="13" t="s">
        <v>122</v>
      </c>
      <c r="F43" s="5">
        <f t="shared" si="1"/>
        <v>1974</v>
      </c>
      <c r="G43" s="5">
        <v>1981.6</v>
      </c>
      <c r="H43" s="5">
        <f t="shared" si="0"/>
        <v>7.5999999999999091</v>
      </c>
      <c r="I43" s="4"/>
      <c r="J43" s="4"/>
      <c r="K43" s="13" t="s">
        <v>131</v>
      </c>
      <c r="L43" s="9"/>
      <c r="M43" s="11" t="s">
        <v>53</v>
      </c>
    </row>
    <row r="44" spans="1:13" ht="18.75">
      <c r="A44" s="3">
        <v>43455</v>
      </c>
      <c r="B44" s="4" t="s">
        <v>110</v>
      </c>
      <c r="C44" s="4"/>
      <c r="D44" s="4" t="s">
        <v>26</v>
      </c>
      <c r="E44" s="4" t="s">
        <v>134</v>
      </c>
      <c r="F44" s="5">
        <f t="shared" si="1"/>
        <v>1981.6</v>
      </c>
      <c r="G44" s="5">
        <v>1986.8</v>
      </c>
      <c r="H44" s="5">
        <f t="shared" si="0"/>
        <v>5.2000000000000455</v>
      </c>
      <c r="I44" s="4"/>
      <c r="J44" s="4"/>
      <c r="K44" s="13" t="s">
        <v>131</v>
      </c>
      <c r="L44" s="9"/>
      <c r="M44" s="11" t="s">
        <v>53</v>
      </c>
    </row>
    <row r="45" spans="1:13" ht="18.75">
      <c r="A45" s="3">
        <v>43455</v>
      </c>
      <c r="B45" s="4" t="s">
        <v>135</v>
      </c>
      <c r="C45" s="4"/>
      <c r="D45" s="4" t="s">
        <v>136</v>
      </c>
      <c r="E45" s="4" t="s">
        <v>137</v>
      </c>
      <c r="F45" s="5">
        <f t="shared" si="1"/>
        <v>1986.8</v>
      </c>
      <c r="G45" s="5">
        <v>1991.5</v>
      </c>
      <c r="H45" s="5">
        <f t="shared" si="0"/>
        <v>4.7000000000000455</v>
      </c>
      <c r="I45" s="4"/>
      <c r="J45" s="4"/>
      <c r="K45" s="13" t="s">
        <v>131</v>
      </c>
      <c r="L45" s="9"/>
      <c r="M45" s="11" t="s">
        <v>53</v>
      </c>
    </row>
    <row r="46" spans="1:13" ht="18.75">
      <c r="A46" s="3">
        <v>43456</v>
      </c>
      <c r="B46" s="4" t="s">
        <v>135</v>
      </c>
      <c r="C46" s="4"/>
      <c r="D46" s="4" t="s">
        <v>136</v>
      </c>
      <c r="E46" s="4" t="s">
        <v>137</v>
      </c>
      <c r="F46" s="5">
        <f t="shared" si="1"/>
        <v>1991.5</v>
      </c>
      <c r="G46" s="5">
        <v>1994.2</v>
      </c>
      <c r="H46" s="5">
        <f t="shared" si="0"/>
        <v>2.7000000000000455</v>
      </c>
      <c r="I46" s="4" t="s">
        <v>138</v>
      </c>
      <c r="J46" s="4"/>
      <c r="K46" s="13" t="s">
        <v>131</v>
      </c>
      <c r="L46" s="9"/>
      <c r="M46" s="11" t="s">
        <v>53</v>
      </c>
    </row>
    <row r="47" spans="1:13" ht="18.75">
      <c r="A47" s="3">
        <v>43457</v>
      </c>
      <c r="B47" s="4" t="s">
        <v>135</v>
      </c>
      <c r="C47" s="4"/>
      <c r="D47" s="4" t="s">
        <v>136</v>
      </c>
      <c r="E47" s="4" t="s">
        <v>137</v>
      </c>
      <c r="F47" s="5">
        <f t="shared" si="1"/>
        <v>1994.2</v>
      </c>
      <c r="G47" s="5">
        <v>2002</v>
      </c>
      <c r="H47" s="5">
        <f t="shared" si="0"/>
        <v>7.7999999999999545</v>
      </c>
      <c r="I47" s="4"/>
      <c r="J47" s="4"/>
      <c r="K47" s="13" t="s">
        <v>131</v>
      </c>
      <c r="L47" s="9"/>
      <c r="M47" s="11" t="s">
        <v>53</v>
      </c>
    </row>
    <row r="48" spans="1:13" ht="18.75">
      <c r="A48" s="3">
        <v>43458</v>
      </c>
      <c r="B48" s="4" t="s">
        <v>124</v>
      </c>
      <c r="C48" s="4"/>
      <c r="D48" s="4" t="s">
        <v>82</v>
      </c>
      <c r="E48" s="4" t="s">
        <v>139</v>
      </c>
      <c r="F48" s="5">
        <f t="shared" si="1"/>
        <v>2002</v>
      </c>
      <c r="G48" s="5">
        <v>2010.2</v>
      </c>
      <c r="H48" s="5">
        <f t="shared" si="0"/>
        <v>8.2000000000000455</v>
      </c>
      <c r="I48" s="4" t="s">
        <v>140</v>
      </c>
      <c r="J48" s="4"/>
      <c r="K48" s="13" t="s">
        <v>131</v>
      </c>
      <c r="L48" s="9"/>
      <c r="M48" s="11" t="s">
        <v>53</v>
      </c>
    </row>
    <row r="49" spans="1:13" ht="18.75">
      <c r="A49" s="3">
        <v>43459</v>
      </c>
      <c r="B49" s="4" t="s">
        <v>141</v>
      </c>
      <c r="C49" s="4"/>
      <c r="D49" s="4" t="s">
        <v>142</v>
      </c>
      <c r="E49" s="4" t="s">
        <v>143</v>
      </c>
      <c r="F49" s="5">
        <f t="shared" si="1"/>
        <v>2010.2</v>
      </c>
      <c r="G49" s="5">
        <v>2016.9</v>
      </c>
      <c r="H49" s="5">
        <f t="shared" si="0"/>
        <v>6.7000000000000455</v>
      </c>
      <c r="I49" s="4" t="s">
        <v>140</v>
      </c>
      <c r="J49" s="4"/>
      <c r="K49" s="4" t="s">
        <v>50</v>
      </c>
      <c r="L49" s="9"/>
      <c r="M49" s="11" t="s">
        <v>53</v>
      </c>
    </row>
    <row r="50" spans="1:13" ht="18.75">
      <c r="A50" s="3">
        <v>43460</v>
      </c>
      <c r="B50" s="4" t="s">
        <v>141</v>
      </c>
      <c r="C50" s="4"/>
      <c r="D50" s="4" t="s">
        <v>142</v>
      </c>
      <c r="E50" s="4" t="s">
        <v>143</v>
      </c>
      <c r="F50" s="5">
        <f t="shared" si="1"/>
        <v>2016.9</v>
      </c>
      <c r="G50" s="5">
        <v>2024</v>
      </c>
      <c r="H50" s="5">
        <f t="shared" si="0"/>
        <v>7.0999999999999091</v>
      </c>
      <c r="I50" s="4" t="s">
        <v>144</v>
      </c>
      <c r="J50" s="4"/>
      <c r="K50" s="4" t="s">
        <v>50</v>
      </c>
      <c r="L50" s="9" t="s">
        <v>145</v>
      </c>
      <c r="M50" s="11" t="s">
        <v>53</v>
      </c>
    </row>
    <row r="51" spans="1:13" ht="18.75">
      <c r="A51" s="3">
        <v>43461</v>
      </c>
      <c r="B51" s="4" t="s">
        <v>9</v>
      </c>
      <c r="C51" s="4"/>
      <c r="D51" s="13" t="s">
        <v>21</v>
      </c>
      <c r="E51" s="13" t="s">
        <v>122</v>
      </c>
      <c r="F51" s="5">
        <f t="shared" si="1"/>
        <v>2024</v>
      </c>
      <c r="G51" s="5">
        <v>2029.7</v>
      </c>
      <c r="H51" s="5">
        <f t="shared" si="0"/>
        <v>5.7000000000000455</v>
      </c>
      <c r="I51" s="4"/>
      <c r="J51" s="4"/>
      <c r="K51" s="13" t="s">
        <v>131</v>
      </c>
      <c r="L51" s="30" t="s">
        <v>146</v>
      </c>
      <c r="M51" s="11" t="s">
        <v>53</v>
      </c>
    </row>
    <row r="52" spans="1:13" ht="18.75">
      <c r="A52" s="3">
        <v>43462</v>
      </c>
      <c r="B52" s="4" t="s">
        <v>9</v>
      </c>
      <c r="C52" s="4"/>
      <c r="D52" s="13" t="s">
        <v>21</v>
      </c>
      <c r="E52" s="13" t="s">
        <v>122</v>
      </c>
      <c r="F52" s="5">
        <f t="shared" si="1"/>
        <v>2029.7</v>
      </c>
      <c r="G52" s="5">
        <v>2034</v>
      </c>
      <c r="H52" s="5">
        <f t="shared" si="0"/>
        <v>4.2999999999999545</v>
      </c>
      <c r="I52" s="4"/>
      <c r="J52" s="4"/>
      <c r="K52" s="13" t="s">
        <v>131</v>
      </c>
      <c r="L52" s="9"/>
      <c r="M52" s="11" t="s">
        <v>53</v>
      </c>
    </row>
    <row r="53" spans="1:13" ht="18.75">
      <c r="A53" s="3">
        <v>43463</v>
      </c>
      <c r="B53" s="4" t="s">
        <v>9</v>
      </c>
      <c r="C53" s="4"/>
      <c r="D53" s="13" t="s">
        <v>21</v>
      </c>
      <c r="E53" s="13" t="s">
        <v>122</v>
      </c>
      <c r="F53" s="5">
        <f t="shared" si="1"/>
        <v>2034</v>
      </c>
      <c r="G53" s="5">
        <v>2038</v>
      </c>
      <c r="H53" s="5">
        <f t="shared" si="0"/>
        <v>4</v>
      </c>
      <c r="I53" s="4" t="s">
        <v>147</v>
      </c>
      <c r="J53" s="4"/>
      <c r="K53" s="13" t="s">
        <v>131</v>
      </c>
      <c r="L53" s="9"/>
      <c r="M53" s="11" t="s">
        <v>53</v>
      </c>
    </row>
    <row r="54" spans="1:13" ht="18.75">
      <c r="A54" s="3">
        <v>43464</v>
      </c>
      <c r="B54" s="4" t="s">
        <v>110</v>
      </c>
      <c r="C54" s="4"/>
      <c r="D54" s="4" t="s">
        <v>26</v>
      </c>
      <c r="E54" s="4" t="s">
        <v>134</v>
      </c>
      <c r="F54" s="5">
        <f t="shared" si="1"/>
        <v>2038</v>
      </c>
      <c r="G54" s="5">
        <v>2040</v>
      </c>
      <c r="H54" s="5">
        <f t="shared" si="0"/>
        <v>2</v>
      </c>
      <c r="I54" s="4"/>
      <c r="J54" s="4"/>
      <c r="K54" s="13" t="s">
        <v>131</v>
      </c>
      <c r="L54" s="9"/>
      <c r="M54" s="11" t="s">
        <v>53</v>
      </c>
    </row>
    <row r="55" spans="1:13" ht="18.75">
      <c r="A55" s="3">
        <v>43464</v>
      </c>
      <c r="B55" s="4" t="s">
        <v>124</v>
      </c>
      <c r="C55" s="4"/>
      <c r="D55" s="4" t="s">
        <v>82</v>
      </c>
      <c r="E55" s="4" t="s">
        <v>148</v>
      </c>
      <c r="F55" s="5">
        <f t="shared" si="1"/>
        <v>2040</v>
      </c>
      <c r="G55" s="5">
        <v>2041.5</v>
      </c>
      <c r="H55" s="5">
        <f t="shared" si="0"/>
        <v>1.5</v>
      </c>
      <c r="I55" s="13" t="s">
        <v>151</v>
      </c>
      <c r="J55" s="4"/>
      <c r="K55" s="13" t="s">
        <v>131</v>
      </c>
      <c r="L55" s="9"/>
      <c r="M55" s="11" t="s">
        <v>53</v>
      </c>
    </row>
    <row r="56" spans="1:13" ht="18.75">
      <c r="A56" s="25">
        <v>43464</v>
      </c>
      <c r="B56" s="13" t="s">
        <v>149</v>
      </c>
      <c r="C56" s="13"/>
      <c r="D56" s="13" t="s">
        <v>45</v>
      </c>
      <c r="E56" s="13" t="s">
        <v>150</v>
      </c>
      <c r="F56" s="26">
        <f t="shared" si="1"/>
        <v>2041.5</v>
      </c>
      <c r="G56" s="26">
        <v>2044</v>
      </c>
      <c r="H56" s="26">
        <f t="shared" si="0"/>
        <v>2.5</v>
      </c>
      <c r="I56" s="13">
        <v>2000</v>
      </c>
      <c r="J56" s="13"/>
      <c r="K56" s="13" t="s">
        <v>50</v>
      </c>
      <c r="L56" s="27" t="s">
        <v>152</v>
      </c>
      <c r="M56" s="11" t="s">
        <v>53</v>
      </c>
    </row>
    <row r="57" spans="1:13" ht="18.75">
      <c r="A57" s="25">
        <v>43465</v>
      </c>
      <c r="B57" s="13" t="s">
        <v>154</v>
      </c>
      <c r="C57" s="13"/>
      <c r="D57" s="13" t="s">
        <v>154</v>
      </c>
      <c r="E57" s="13" t="s">
        <v>104</v>
      </c>
      <c r="F57" s="26">
        <f t="shared" si="1"/>
        <v>2044</v>
      </c>
      <c r="G57" s="26">
        <v>2055.3000000000002</v>
      </c>
      <c r="H57" s="26">
        <f t="shared" si="0"/>
        <v>11.300000000000182</v>
      </c>
      <c r="I57" s="13"/>
      <c r="J57" s="13"/>
      <c r="K57" s="13"/>
      <c r="L57" s="27"/>
      <c r="M57" s="11" t="s">
        <v>53</v>
      </c>
    </row>
    <row r="58" spans="1:13" ht="18.75">
      <c r="A58" s="3"/>
      <c r="B58" s="4"/>
      <c r="C58" s="4"/>
      <c r="D58" s="4"/>
      <c r="E58" s="4"/>
      <c r="F58" s="5"/>
      <c r="G58" s="5"/>
      <c r="H58" s="5"/>
      <c r="I58" s="4"/>
      <c r="J58" s="4"/>
      <c r="K58" s="4"/>
      <c r="L58" s="9"/>
      <c r="M58" s="9"/>
    </row>
    <row r="59" spans="1:13" ht="18.75">
      <c r="A59" s="3"/>
      <c r="B59" s="4"/>
      <c r="C59" s="4"/>
      <c r="D59" s="4"/>
      <c r="E59" s="4"/>
      <c r="F59" s="5"/>
      <c r="G59" s="5"/>
      <c r="H59" s="5"/>
      <c r="I59" s="4"/>
      <c r="J59" s="4"/>
      <c r="K59" s="4"/>
      <c r="L59" s="9"/>
      <c r="M59" s="9"/>
    </row>
    <row r="60" spans="1:13" ht="18.75">
      <c r="A60" s="3"/>
      <c r="B60" s="4"/>
      <c r="C60" s="4"/>
      <c r="D60" s="4"/>
      <c r="E60" s="4"/>
      <c r="F60" s="5"/>
      <c r="G60" s="5"/>
      <c r="H60" s="5"/>
      <c r="I60" s="4"/>
      <c r="J60" s="4"/>
      <c r="K60" s="4"/>
      <c r="L60" s="9"/>
      <c r="M60" s="9"/>
    </row>
    <row r="61" spans="1:13" ht="18.75">
      <c r="A61" s="3"/>
      <c r="B61" s="4"/>
      <c r="C61" s="4"/>
      <c r="D61" s="4"/>
      <c r="E61" s="4"/>
      <c r="F61" s="5"/>
      <c r="G61" s="5"/>
      <c r="H61" s="5"/>
      <c r="I61" s="4"/>
      <c r="J61" s="4"/>
      <c r="K61" s="4"/>
      <c r="L61" s="9"/>
      <c r="M61" s="9"/>
    </row>
    <row r="62" spans="1:13" ht="19.5" thickBot="1">
      <c r="A62" s="14"/>
      <c r="B62" s="15"/>
      <c r="C62" s="15"/>
      <c r="D62" s="15"/>
      <c r="E62" s="4"/>
      <c r="F62" s="5"/>
      <c r="G62" s="16"/>
      <c r="H62" s="5"/>
      <c r="I62" s="15"/>
      <c r="J62" s="15"/>
      <c r="K62" s="15"/>
      <c r="L62" s="17"/>
      <c r="M62" s="9"/>
    </row>
    <row r="63" spans="1:13" ht="21.75" thickBot="1">
      <c r="A63" s="18"/>
      <c r="B63" s="19"/>
      <c r="C63" s="19"/>
      <c r="D63" s="19"/>
      <c r="E63" s="19"/>
      <c r="F63" s="20"/>
      <c r="G63" s="21" t="s">
        <v>41</v>
      </c>
      <c r="H63" s="22">
        <f>SUM(H4:H62)</f>
        <v>214.50000000000023</v>
      </c>
      <c r="I63" s="19"/>
      <c r="J63" s="19"/>
      <c r="K63" s="19"/>
      <c r="L63" s="23"/>
      <c r="M63" s="8"/>
    </row>
  </sheetData>
  <mergeCells count="1">
    <mergeCell ref="A1:J1"/>
  </mergeCells>
  <pageMargins left="0.25" right="0.15" top="0.31" bottom="0.25" header="0.3" footer="0.25"/>
  <pageSetup scale="8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63"/>
  <sheetViews>
    <sheetView tabSelected="1" workbookViewId="0">
      <selection activeCell="L10" sqref="L10"/>
    </sheetView>
  </sheetViews>
  <sheetFormatPr defaultRowHeight="15"/>
  <cols>
    <col min="1" max="1" width="10.7109375" bestFit="1" customWidth="1"/>
    <col min="2" max="2" width="18.7109375" customWidth="1"/>
    <col min="3" max="3" width="8.42578125" bestFit="1" customWidth="1"/>
    <col min="4" max="4" width="11.5703125" bestFit="1" customWidth="1"/>
    <col min="5" max="5" width="25" bestFit="1" customWidth="1"/>
    <col min="6" max="6" width="7.85546875" bestFit="1" customWidth="1"/>
    <col min="7" max="7" width="9.85546875" bestFit="1" customWidth="1"/>
    <col min="9" max="9" width="15.140625" customWidth="1"/>
    <col min="10" max="11" width="7.140625" customWidth="1"/>
    <col min="12" max="12" width="15" customWidth="1"/>
    <col min="13" max="13" width="5.42578125" bestFit="1" customWidth="1"/>
  </cols>
  <sheetData>
    <row r="1" spans="1:13" ht="33.75">
      <c r="A1" s="46" t="s">
        <v>6</v>
      </c>
      <c r="B1" s="46"/>
      <c r="C1" s="46"/>
      <c r="D1" s="46"/>
      <c r="E1" s="46"/>
      <c r="F1" s="46"/>
      <c r="G1" s="46"/>
      <c r="H1" s="46"/>
      <c r="I1" s="46"/>
      <c r="J1" s="46"/>
      <c r="K1" s="1"/>
      <c r="L1" s="1"/>
      <c r="M1" s="1"/>
    </row>
    <row r="2" spans="1:13" ht="18.75">
      <c r="A2" s="1"/>
      <c r="B2" s="1"/>
      <c r="C2" s="1"/>
      <c r="D2" s="1"/>
      <c r="E2" s="1"/>
      <c r="F2" s="1"/>
      <c r="G2" s="1"/>
      <c r="H2" s="1"/>
      <c r="I2" s="29" t="s">
        <v>153</v>
      </c>
      <c r="J2" s="1"/>
      <c r="K2" s="1"/>
      <c r="L2" s="1"/>
      <c r="M2" s="1"/>
    </row>
    <row r="3" spans="1:13" ht="51" customHeight="1">
      <c r="A3" s="7" t="s">
        <v>0</v>
      </c>
      <c r="B3" s="7" t="s">
        <v>8</v>
      </c>
      <c r="C3" s="7" t="s">
        <v>7</v>
      </c>
      <c r="D3" s="7" t="s">
        <v>20</v>
      </c>
      <c r="E3" s="7" t="s">
        <v>1</v>
      </c>
      <c r="F3" s="7" t="s">
        <v>4</v>
      </c>
      <c r="G3" s="7" t="s">
        <v>5</v>
      </c>
      <c r="H3" s="7" t="s">
        <v>10</v>
      </c>
      <c r="I3" s="7" t="s">
        <v>2</v>
      </c>
      <c r="J3" s="7" t="s">
        <v>11</v>
      </c>
      <c r="K3" s="24" t="s">
        <v>160</v>
      </c>
      <c r="L3" s="7" t="s">
        <v>3</v>
      </c>
      <c r="M3" s="7" t="s">
        <v>52</v>
      </c>
    </row>
    <row r="4" spans="1:13" ht="18.75">
      <c r="A4" s="9"/>
      <c r="B4" s="9"/>
      <c r="C4" s="9"/>
      <c r="D4" s="9"/>
      <c r="E4" s="9"/>
      <c r="F4" s="10"/>
      <c r="G4" s="10"/>
      <c r="H4" s="10"/>
      <c r="I4" s="9"/>
      <c r="J4" s="9"/>
      <c r="K4" s="9"/>
      <c r="L4" s="9"/>
      <c r="M4" s="9"/>
    </row>
    <row r="5" spans="1:13" ht="18.75">
      <c r="A5" s="25">
        <v>43466</v>
      </c>
      <c r="B5" s="13" t="s">
        <v>135</v>
      </c>
      <c r="C5" s="13"/>
      <c r="D5" s="13" t="s">
        <v>136</v>
      </c>
      <c r="E5" s="13" t="s">
        <v>155</v>
      </c>
      <c r="F5" s="26">
        <v>2050.3000000000002</v>
      </c>
      <c r="G5" s="26">
        <v>2056.4</v>
      </c>
      <c r="H5" s="26">
        <f>G5-F5</f>
        <v>6.0999999999999091</v>
      </c>
      <c r="I5" s="13" t="s">
        <v>156</v>
      </c>
      <c r="J5" s="13"/>
      <c r="K5" s="13" t="s">
        <v>157</v>
      </c>
      <c r="L5" s="27"/>
      <c r="M5" s="11" t="s">
        <v>53</v>
      </c>
    </row>
    <row r="6" spans="1:13" ht="18.75">
      <c r="A6" s="25">
        <v>43467</v>
      </c>
      <c r="B6" s="13" t="s">
        <v>135</v>
      </c>
      <c r="C6" s="13"/>
      <c r="D6" s="13" t="s">
        <v>136</v>
      </c>
      <c r="E6" s="13" t="s">
        <v>155</v>
      </c>
      <c r="F6" s="26">
        <f>G5</f>
        <v>2056.4</v>
      </c>
      <c r="G6" s="26">
        <v>2063.4</v>
      </c>
      <c r="H6" s="26">
        <f t="shared" ref="H6:H28" si="0">G6-F6</f>
        <v>7</v>
      </c>
      <c r="I6" s="13"/>
      <c r="J6" s="13"/>
      <c r="K6" s="13" t="s">
        <v>157</v>
      </c>
      <c r="L6" s="27"/>
      <c r="M6" s="11" t="s">
        <v>53</v>
      </c>
    </row>
    <row r="7" spans="1:13" ht="18.75">
      <c r="A7" s="25">
        <v>43468</v>
      </c>
      <c r="B7" s="13" t="s">
        <v>158</v>
      </c>
      <c r="C7" s="13"/>
      <c r="D7" s="13" t="s">
        <v>45</v>
      </c>
      <c r="E7" s="13" t="s">
        <v>134</v>
      </c>
      <c r="F7" s="26">
        <f t="shared" ref="F7:F28" si="1">G6</f>
        <v>2063.4</v>
      </c>
      <c r="G7" s="26">
        <v>2066</v>
      </c>
      <c r="H7" s="26">
        <f t="shared" si="0"/>
        <v>2.5999999999999091</v>
      </c>
      <c r="I7" s="13" t="s">
        <v>159</v>
      </c>
      <c r="J7" s="13">
        <v>7600</v>
      </c>
      <c r="K7" s="13" t="s">
        <v>50</v>
      </c>
      <c r="L7" s="27"/>
      <c r="M7" s="11" t="s">
        <v>53</v>
      </c>
    </row>
    <row r="8" spans="1:13" ht="18.75">
      <c r="A8" s="25">
        <v>43468</v>
      </c>
      <c r="B8" s="13" t="s">
        <v>161</v>
      </c>
      <c r="C8" s="13"/>
      <c r="D8" s="13" t="s">
        <v>162</v>
      </c>
      <c r="E8" s="13" t="s">
        <v>163</v>
      </c>
      <c r="F8" s="26">
        <f t="shared" si="1"/>
        <v>2066</v>
      </c>
      <c r="G8" s="26">
        <v>2068.8000000000002</v>
      </c>
      <c r="H8" s="26">
        <f t="shared" si="0"/>
        <v>2.8000000000001819</v>
      </c>
      <c r="I8" s="13"/>
      <c r="J8" s="13"/>
      <c r="K8" s="13" t="s">
        <v>157</v>
      </c>
      <c r="L8" s="27"/>
      <c r="M8" s="11" t="s">
        <v>53</v>
      </c>
    </row>
    <row r="9" spans="1:13" ht="18.75">
      <c r="A9" s="25">
        <v>43468</v>
      </c>
      <c r="B9" s="13" t="s">
        <v>9</v>
      </c>
      <c r="C9" s="13"/>
      <c r="D9" s="13" t="s">
        <v>21</v>
      </c>
      <c r="E9" s="34" t="s">
        <v>164</v>
      </c>
      <c r="F9" s="26">
        <f t="shared" si="1"/>
        <v>2068.8000000000002</v>
      </c>
      <c r="G9" s="26">
        <v>2070</v>
      </c>
      <c r="H9" s="26">
        <f t="shared" si="0"/>
        <v>1.1999999999998181</v>
      </c>
      <c r="I9" s="13"/>
      <c r="J9" s="13"/>
      <c r="K9" s="13" t="s">
        <v>157</v>
      </c>
      <c r="L9" s="27"/>
      <c r="M9" s="11" t="s">
        <v>53</v>
      </c>
    </row>
    <row r="10" spans="1:13" ht="18.75">
      <c r="A10" s="25">
        <v>43469</v>
      </c>
      <c r="B10" s="13" t="s">
        <v>165</v>
      </c>
      <c r="C10" s="13"/>
      <c r="D10" s="13" t="s">
        <v>166</v>
      </c>
      <c r="E10" s="13" t="s">
        <v>167</v>
      </c>
      <c r="F10" s="26">
        <f t="shared" si="1"/>
        <v>2070</v>
      </c>
      <c r="G10" s="26">
        <v>2077</v>
      </c>
      <c r="H10" s="26">
        <f t="shared" si="0"/>
        <v>7</v>
      </c>
      <c r="I10" s="13"/>
      <c r="J10" s="13">
        <v>8000</v>
      </c>
      <c r="K10" s="13" t="s">
        <v>50</v>
      </c>
      <c r="L10" s="27" t="s">
        <v>191</v>
      </c>
      <c r="M10" s="11" t="s">
        <v>53</v>
      </c>
    </row>
    <row r="11" spans="1:13" ht="18.75">
      <c r="A11" s="25">
        <v>43470</v>
      </c>
      <c r="B11" s="13" t="s">
        <v>165</v>
      </c>
      <c r="C11" s="13"/>
      <c r="D11" s="13" t="s">
        <v>166</v>
      </c>
      <c r="E11" s="13" t="s">
        <v>167</v>
      </c>
      <c r="F11" s="26">
        <f t="shared" si="1"/>
        <v>2077</v>
      </c>
      <c r="G11" s="26">
        <v>2082.5</v>
      </c>
      <c r="H11" s="26">
        <f t="shared" si="0"/>
        <v>5.5</v>
      </c>
      <c r="I11" s="13" t="s">
        <v>168</v>
      </c>
      <c r="J11" s="13">
        <v>5000</v>
      </c>
      <c r="K11" s="13" t="s">
        <v>116</v>
      </c>
      <c r="L11" s="32"/>
      <c r="M11" s="11" t="s">
        <v>53</v>
      </c>
    </row>
    <row r="12" spans="1:13" ht="18.75">
      <c r="A12" s="41">
        <v>43471</v>
      </c>
      <c r="B12" s="42"/>
      <c r="C12" s="43" t="s">
        <v>55</v>
      </c>
      <c r="D12" s="44"/>
      <c r="E12" s="45"/>
      <c r="F12" s="26">
        <f t="shared" si="1"/>
        <v>2082.5</v>
      </c>
      <c r="G12" s="26">
        <v>2082.5</v>
      </c>
      <c r="H12" s="26">
        <f t="shared" si="0"/>
        <v>0</v>
      </c>
      <c r="I12" s="13"/>
      <c r="J12" s="13"/>
      <c r="K12" s="13"/>
      <c r="L12" s="27"/>
      <c r="M12" s="11" t="s">
        <v>53</v>
      </c>
    </row>
    <row r="13" spans="1:13" ht="18.75">
      <c r="A13" s="25">
        <v>43472</v>
      </c>
      <c r="B13" s="13" t="s">
        <v>9</v>
      </c>
      <c r="C13" s="13"/>
      <c r="D13" s="13" t="s">
        <v>21</v>
      </c>
      <c r="E13" s="34" t="s">
        <v>164</v>
      </c>
      <c r="F13" s="26">
        <f t="shared" si="1"/>
        <v>2082.5</v>
      </c>
      <c r="G13" s="26">
        <v>2089</v>
      </c>
      <c r="H13" s="26">
        <f t="shared" si="0"/>
        <v>6.5</v>
      </c>
      <c r="I13" s="13" t="s">
        <v>169</v>
      </c>
      <c r="J13" s="13"/>
      <c r="K13" s="13" t="s">
        <v>157</v>
      </c>
      <c r="L13" s="27"/>
      <c r="M13" s="11" t="s">
        <v>53</v>
      </c>
    </row>
    <row r="14" spans="1:13" ht="18.75">
      <c r="A14" s="25">
        <v>43473</v>
      </c>
      <c r="B14" s="13" t="s">
        <v>9</v>
      </c>
      <c r="C14" s="13"/>
      <c r="D14" s="13" t="s">
        <v>21</v>
      </c>
      <c r="E14" s="34" t="s">
        <v>164</v>
      </c>
      <c r="F14" s="26">
        <f t="shared" si="1"/>
        <v>2089</v>
      </c>
      <c r="G14" s="26">
        <v>2096.1</v>
      </c>
      <c r="H14" s="26">
        <f t="shared" si="0"/>
        <v>7.0999999999999091</v>
      </c>
      <c r="I14" s="13"/>
      <c r="J14" s="13"/>
      <c r="K14" s="13" t="s">
        <v>157</v>
      </c>
      <c r="L14" s="27" t="s">
        <v>171</v>
      </c>
      <c r="M14" s="11" t="s">
        <v>53</v>
      </c>
    </row>
    <row r="15" spans="1:13" ht="18.75">
      <c r="A15" s="25">
        <v>43474</v>
      </c>
      <c r="B15" s="13" t="s">
        <v>9</v>
      </c>
      <c r="C15" s="13"/>
      <c r="D15" s="13" t="s">
        <v>21</v>
      </c>
      <c r="E15" s="34" t="s">
        <v>164</v>
      </c>
      <c r="F15" s="26">
        <f t="shared" si="1"/>
        <v>2096.1</v>
      </c>
      <c r="G15" s="26">
        <v>2103</v>
      </c>
      <c r="H15" s="26">
        <f t="shared" si="0"/>
        <v>6.9000000000000909</v>
      </c>
      <c r="I15" s="13"/>
      <c r="J15" s="13"/>
      <c r="K15" s="13" t="s">
        <v>157</v>
      </c>
      <c r="L15" s="27"/>
      <c r="M15" s="11" t="s">
        <v>53</v>
      </c>
    </row>
    <row r="16" spans="1:13" ht="18.75">
      <c r="A16" s="25">
        <v>43475</v>
      </c>
      <c r="B16" s="13" t="s">
        <v>9</v>
      </c>
      <c r="C16" s="13"/>
      <c r="D16" s="13" t="s">
        <v>21</v>
      </c>
      <c r="E16" s="34" t="s">
        <v>164</v>
      </c>
      <c r="F16" s="26">
        <f t="shared" si="1"/>
        <v>2103</v>
      </c>
      <c r="G16" s="26">
        <v>2108.4</v>
      </c>
      <c r="H16" s="26">
        <f t="shared" si="0"/>
        <v>5.4000000000000909</v>
      </c>
      <c r="I16" s="13" t="s">
        <v>170</v>
      </c>
      <c r="J16" s="13"/>
      <c r="K16" s="13" t="s">
        <v>157</v>
      </c>
      <c r="L16" s="27"/>
      <c r="M16" s="11" t="s">
        <v>53</v>
      </c>
    </row>
    <row r="17" spans="1:14" ht="18.75">
      <c r="A17" s="41">
        <v>43476</v>
      </c>
      <c r="B17" s="42"/>
      <c r="C17" s="43" t="s">
        <v>55</v>
      </c>
      <c r="D17" s="44"/>
      <c r="E17" s="45"/>
      <c r="F17" s="26">
        <f t="shared" si="1"/>
        <v>2108.4</v>
      </c>
      <c r="G17" s="26">
        <v>2108.4</v>
      </c>
      <c r="H17" s="26">
        <f t="shared" si="0"/>
        <v>0</v>
      </c>
      <c r="I17" s="13"/>
      <c r="J17" s="13"/>
      <c r="K17" s="13"/>
      <c r="L17" s="27"/>
      <c r="M17" s="11" t="s">
        <v>53</v>
      </c>
    </row>
    <row r="18" spans="1:14" ht="18.75">
      <c r="A18" s="25">
        <v>43477</v>
      </c>
      <c r="B18" s="35" t="s">
        <v>173</v>
      </c>
      <c r="C18" s="13"/>
      <c r="D18" s="13" t="s">
        <v>82</v>
      </c>
      <c r="E18" s="13" t="s">
        <v>172</v>
      </c>
      <c r="F18" s="26">
        <f t="shared" si="1"/>
        <v>2108.4</v>
      </c>
      <c r="G18" s="26">
        <v>2114.5</v>
      </c>
      <c r="H18" s="26">
        <f t="shared" si="0"/>
        <v>6.0999999999999091</v>
      </c>
      <c r="I18" s="13" t="s">
        <v>174</v>
      </c>
      <c r="J18" s="13"/>
      <c r="K18" s="13"/>
      <c r="L18" s="27"/>
      <c r="M18" s="11" t="s">
        <v>53</v>
      </c>
    </row>
    <row r="19" spans="1:14" ht="18.75">
      <c r="A19" s="25">
        <v>43478</v>
      </c>
      <c r="B19" s="35" t="s">
        <v>173</v>
      </c>
      <c r="C19" s="13"/>
      <c r="D19" s="13" t="s">
        <v>82</v>
      </c>
      <c r="E19" s="13" t="s">
        <v>172</v>
      </c>
      <c r="F19" s="26">
        <f t="shared" si="1"/>
        <v>2114.5</v>
      </c>
      <c r="G19" s="26">
        <v>2120.1999999999998</v>
      </c>
      <c r="H19" s="26">
        <f t="shared" si="0"/>
        <v>5.6999999999998181</v>
      </c>
      <c r="I19" s="13"/>
      <c r="J19" s="13"/>
      <c r="K19" s="13"/>
      <c r="L19" s="27"/>
      <c r="M19" s="11" t="s">
        <v>53</v>
      </c>
    </row>
    <row r="20" spans="1:14" ht="18.75">
      <c r="A20" s="25">
        <v>43479</v>
      </c>
      <c r="B20" s="35" t="s">
        <v>173</v>
      </c>
      <c r="C20" s="13"/>
      <c r="D20" s="13" t="s">
        <v>82</v>
      </c>
      <c r="E20" s="13" t="s">
        <v>172</v>
      </c>
      <c r="F20" s="26">
        <f t="shared" si="1"/>
        <v>2120.1999999999998</v>
      </c>
      <c r="G20" s="26">
        <v>2127.1999999999998</v>
      </c>
      <c r="H20" s="26">
        <f t="shared" si="0"/>
        <v>7</v>
      </c>
      <c r="I20" s="13"/>
      <c r="J20" s="13"/>
      <c r="K20" s="13"/>
      <c r="L20" s="27"/>
      <c r="M20" s="11" t="s">
        <v>53</v>
      </c>
    </row>
    <row r="21" spans="1:14" ht="18.75">
      <c r="A21" s="41" t="s">
        <v>175</v>
      </c>
      <c r="B21" s="42"/>
      <c r="C21" s="43" t="s">
        <v>176</v>
      </c>
      <c r="D21" s="44"/>
      <c r="E21" s="45"/>
      <c r="F21" s="26">
        <f t="shared" si="1"/>
        <v>2127.1999999999998</v>
      </c>
      <c r="G21" s="26">
        <v>2127.1999999999998</v>
      </c>
      <c r="H21" s="26">
        <f t="shared" si="0"/>
        <v>0</v>
      </c>
      <c r="I21" s="13"/>
      <c r="J21" s="13"/>
      <c r="K21" s="13"/>
      <c r="L21" s="27"/>
      <c r="M21" s="11" t="s">
        <v>53</v>
      </c>
    </row>
    <row r="22" spans="1:14" ht="18.75">
      <c r="A22" s="25">
        <v>43482</v>
      </c>
      <c r="B22" s="35" t="s">
        <v>173</v>
      </c>
      <c r="C22" s="13"/>
      <c r="D22" s="13" t="s">
        <v>82</v>
      </c>
      <c r="E22" s="13" t="s">
        <v>172</v>
      </c>
      <c r="F22" s="26">
        <f t="shared" si="1"/>
        <v>2127.1999999999998</v>
      </c>
      <c r="G22" s="26">
        <v>2133.1</v>
      </c>
      <c r="H22" s="26">
        <f t="shared" si="0"/>
        <v>5.9000000000000909</v>
      </c>
      <c r="I22" s="13" t="s">
        <v>177</v>
      </c>
      <c r="J22" s="13"/>
      <c r="K22" s="13"/>
      <c r="L22" s="27"/>
      <c r="M22" s="11" t="s">
        <v>53</v>
      </c>
    </row>
    <row r="23" spans="1:14" ht="18.75">
      <c r="A23" s="25">
        <v>43483</v>
      </c>
      <c r="B23" s="35" t="s">
        <v>173</v>
      </c>
      <c r="C23" s="13"/>
      <c r="D23" s="13" t="s">
        <v>82</v>
      </c>
      <c r="E23" s="13" t="s">
        <v>172</v>
      </c>
      <c r="F23" s="26">
        <f t="shared" si="1"/>
        <v>2133.1</v>
      </c>
      <c r="G23" s="26">
        <v>2139</v>
      </c>
      <c r="H23" s="26">
        <f t="shared" si="0"/>
        <v>5.9000000000000909</v>
      </c>
      <c r="I23" s="13"/>
      <c r="J23" s="13"/>
      <c r="K23" s="13"/>
      <c r="L23" s="27"/>
      <c r="M23" s="11" t="s">
        <v>53</v>
      </c>
    </row>
    <row r="24" spans="1:14" ht="18.75">
      <c r="A24" s="25">
        <v>43484</v>
      </c>
      <c r="B24" s="13" t="s">
        <v>178</v>
      </c>
      <c r="C24" s="13"/>
      <c r="D24" s="13" t="s">
        <v>82</v>
      </c>
      <c r="E24" s="13" t="s">
        <v>179</v>
      </c>
      <c r="F24" s="26">
        <f t="shared" si="1"/>
        <v>2139</v>
      </c>
      <c r="G24" s="26">
        <v>2146.4</v>
      </c>
      <c r="H24" s="26">
        <f t="shared" si="0"/>
        <v>7.4000000000000909</v>
      </c>
      <c r="I24" s="13" t="s">
        <v>180</v>
      </c>
      <c r="J24" s="13"/>
      <c r="K24" s="13"/>
      <c r="L24" s="27"/>
      <c r="M24" s="11" t="s">
        <v>53</v>
      </c>
    </row>
    <row r="25" spans="1:14" ht="18.75">
      <c r="A25" s="25">
        <v>43485</v>
      </c>
      <c r="B25" s="13" t="s">
        <v>178</v>
      </c>
      <c r="C25" s="13"/>
      <c r="D25" s="13" t="s">
        <v>82</v>
      </c>
      <c r="E25" s="13" t="s">
        <v>179</v>
      </c>
      <c r="F25" s="26">
        <f t="shared" si="1"/>
        <v>2146.4</v>
      </c>
      <c r="G25" s="26">
        <v>2146.9</v>
      </c>
      <c r="H25" s="26">
        <f t="shared" si="0"/>
        <v>0.5</v>
      </c>
      <c r="I25" s="13"/>
      <c r="J25" s="13"/>
      <c r="K25" s="13"/>
      <c r="L25" s="27"/>
      <c r="M25" s="11" t="s">
        <v>53</v>
      </c>
      <c r="N25" s="28"/>
    </row>
    <row r="26" spans="1:14" ht="18.75">
      <c r="A26" s="25">
        <v>43485</v>
      </c>
      <c r="B26" s="13" t="s">
        <v>9</v>
      </c>
      <c r="C26" s="13"/>
      <c r="D26" s="13" t="s">
        <v>121</v>
      </c>
      <c r="E26" s="13" t="s">
        <v>181</v>
      </c>
      <c r="F26" s="26">
        <f t="shared" si="1"/>
        <v>2146.9</v>
      </c>
      <c r="G26" s="26">
        <v>2148.9</v>
      </c>
      <c r="H26" s="26">
        <f t="shared" si="0"/>
        <v>2</v>
      </c>
      <c r="I26" s="13" t="s">
        <v>182</v>
      </c>
      <c r="J26" s="13"/>
      <c r="K26" s="13"/>
      <c r="L26" s="27"/>
      <c r="M26" s="11" t="s">
        <v>53</v>
      </c>
      <c r="N26" s="28"/>
    </row>
    <row r="27" spans="1:14" ht="18.75">
      <c r="A27" s="36">
        <v>43485</v>
      </c>
      <c r="B27" s="37" t="s">
        <v>183</v>
      </c>
      <c r="C27" s="37"/>
      <c r="D27" s="37" t="s">
        <v>184</v>
      </c>
      <c r="E27" s="37" t="s">
        <v>185</v>
      </c>
      <c r="F27" s="38">
        <f t="shared" si="1"/>
        <v>2148.9</v>
      </c>
      <c r="G27" s="38">
        <v>2152</v>
      </c>
      <c r="H27" s="38">
        <f t="shared" si="0"/>
        <v>3.0999999999999091</v>
      </c>
      <c r="I27" s="37"/>
      <c r="J27" s="37"/>
      <c r="K27" s="37"/>
      <c r="L27" s="39"/>
      <c r="M27" s="40"/>
      <c r="N27" s="28"/>
    </row>
    <row r="28" spans="1:14" ht="18.75">
      <c r="A28" s="25">
        <v>43485</v>
      </c>
      <c r="B28" s="13" t="s">
        <v>186</v>
      </c>
      <c r="C28" s="13"/>
      <c r="D28" s="13" t="s">
        <v>187</v>
      </c>
      <c r="E28" s="13" t="s">
        <v>188</v>
      </c>
      <c r="F28" s="26">
        <f t="shared" si="1"/>
        <v>2152</v>
      </c>
      <c r="G28" s="26">
        <v>2152.8000000000002</v>
      </c>
      <c r="H28" s="26">
        <f t="shared" si="0"/>
        <v>0.8000000000001819</v>
      </c>
      <c r="I28" s="13"/>
      <c r="J28" s="13"/>
      <c r="K28" s="13"/>
      <c r="L28" s="27"/>
      <c r="M28" s="11" t="s">
        <v>53</v>
      </c>
      <c r="N28" s="28"/>
    </row>
    <row r="29" spans="1:14" ht="18.75">
      <c r="A29" s="25"/>
      <c r="B29" s="13"/>
      <c r="C29" s="13"/>
      <c r="D29" s="13"/>
      <c r="E29" s="13"/>
      <c r="F29" s="26"/>
      <c r="G29" s="26"/>
      <c r="H29" s="26"/>
      <c r="I29" s="13"/>
      <c r="J29" s="13"/>
      <c r="K29" s="13"/>
      <c r="L29" s="27"/>
      <c r="M29" s="31"/>
      <c r="N29" s="28"/>
    </row>
    <row r="30" spans="1:14" ht="18.75">
      <c r="A30" s="25">
        <v>43486</v>
      </c>
      <c r="B30" s="13"/>
      <c r="C30" s="13"/>
      <c r="D30" s="13"/>
      <c r="E30" s="13"/>
      <c r="F30" s="26"/>
      <c r="G30" s="26"/>
      <c r="H30" s="26"/>
      <c r="I30" s="13"/>
      <c r="J30" s="13"/>
      <c r="K30" s="13"/>
      <c r="L30" s="27" t="s">
        <v>189</v>
      </c>
      <c r="M30" s="31"/>
      <c r="N30" s="28"/>
    </row>
    <row r="31" spans="1:14" ht="18.75">
      <c r="A31" s="25">
        <v>43486</v>
      </c>
      <c r="B31" s="13"/>
      <c r="C31" s="13"/>
      <c r="D31" s="13"/>
      <c r="E31" s="13"/>
      <c r="F31" s="26"/>
      <c r="G31" s="26"/>
      <c r="H31" s="26"/>
      <c r="I31" s="13"/>
      <c r="J31" s="13"/>
      <c r="K31" s="13"/>
      <c r="L31" s="27" t="s">
        <v>190</v>
      </c>
      <c r="M31" s="31"/>
      <c r="N31" s="28"/>
    </row>
    <row r="32" spans="1:14" ht="18.75">
      <c r="A32" s="25"/>
      <c r="B32" s="13"/>
      <c r="C32" s="13"/>
      <c r="D32" s="13"/>
      <c r="E32" s="13"/>
      <c r="F32" s="26"/>
      <c r="G32" s="26"/>
      <c r="H32" s="26"/>
      <c r="I32" s="13"/>
      <c r="J32" s="13"/>
      <c r="K32" s="13"/>
      <c r="L32" s="27"/>
      <c r="M32" s="31"/>
      <c r="N32" s="28"/>
    </row>
    <row r="33" spans="1:14" ht="18.75">
      <c r="A33" s="25"/>
      <c r="B33" s="13"/>
      <c r="C33" s="13"/>
      <c r="D33" s="13"/>
      <c r="E33" s="13"/>
      <c r="F33" s="26"/>
      <c r="G33" s="26"/>
      <c r="H33" s="26"/>
      <c r="I33" s="13"/>
      <c r="J33" s="13"/>
      <c r="K33" s="13"/>
      <c r="L33" s="27"/>
      <c r="M33" s="31"/>
      <c r="N33" s="28"/>
    </row>
    <row r="34" spans="1:14" ht="18.75">
      <c r="A34" s="25"/>
      <c r="B34" s="13"/>
      <c r="C34" s="13"/>
      <c r="D34" s="13"/>
      <c r="E34" s="13"/>
      <c r="F34" s="26"/>
      <c r="G34" s="26"/>
      <c r="H34" s="26"/>
      <c r="I34" s="13"/>
      <c r="J34" s="13"/>
      <c r="K34" s="13"/>
      <c r="L34" s="27"/>
      <c r="M34" s="31"/>
    </row>
    <row r="35" spans="1:14" ht="18.75">
      <c r="A35" s="25"/>
      <c r="B35" s="13"/>
      <c r="C35" s="13"/>
      <c r="D35" s="13"/>
      <c r="E35" s="13"/>
      <c r="F35" s="26"/>
      <c r="G35" s="26"/>
      <c r="H35" s="26"/>
      <c r="I35" s="13"/>
      <c r="J35" s="13"/>
      <c r="K35" s="13"/>
      <c r="L35" s="27"/>
      <c r="M35" s="31"/>
    </row>
    <row r="36" spans="1:14" ht="18.75">
      <c r="A36" s="25"/>
      <c r="B36" s="13"/>
      <c r="C36" s="13"/>
      <c r="D36" s="13"/>
      <c r="E36" s="13"/>
      <c r="F36" s="26"/>
      <c r="G36" s="26"/>
      <c r="H36" s="26"/>
      <c r="I36" s="13"/>
      <c r="J36" s="13"/>
      <c r="K36" s="13"/>
      <c r="L36" s="27"/>
      <c r="M36" s="31"/>
    </row>
    <row r="37" spans="1:14" ht="18.75">
      <c r="A37" s="25"/>
      <c r="B37" s="13"/>
      <c r="C37" s="13"/>
      <c r="D37" s="13"/>
      <c r="E37" s="13"/>
      <c r="F37" s="26"/>
      <c r="G37" s="26"/>
      <c r="H37" s="26"/>
      <c r="I37" s="13"/>
      <c r="J37" s="13"/>
      <c r="K37" s="13"/>
      <c r="L37" s="27"/>
      <c r="M37" s="31"/>
    </row>
    <row r="38" spans="1:14" ht="18.75">
      <c r="A38" s="25"/>
      <c r="B38" s="13"/>
      <c r="C38" s="13"/>
      <c r="D38" s="13"/>
      <c r="E38" s="13"/>
      <c r="F38" s="26"/>
      <c r="G38" s="26"/>
      <c r="H38" s="26"/>
      <c r="I38" s="13"/>
      <c r="J38" s="13"/>
      <c r="K38" s="13"/>
      <c r="L38" s="27"/>
      <c r="M38" s="31"/>
    </row>
    <row r="39" spans="1:14" ht="18.75">
      <c r="A39" s="25"/>
      <c r="B39" s="13"/>
      <c r="C39" s="13"/>
      <c r="D39" s="13"/>
      <c r="E39" s="13"/>
      <c r="F39" s="26"/>
      <c r="G39" s="26"/>
      <c r="H39" s="26"/>
      <c r="I39" s="13"/>
      <c r="J39" s="13"/>
      <c r="K39" s="13"/>
      <c r="L39" s="27"/>
      <c r="M39" s="31"/>
    </row>
    <row r="40" spans="1:14" ht="18.75">
      <c r="A40" s="25"/>
      <c r="B40" s="13"/>
      <c r="C40" s="13"/>
      <c r="D40" s="13"/>
      <c r="E40" s="13"/>
      <c r="F40" s="26"/>
      <c r="G40" s="26"/>
      <c r="H40" s="26"/>
      <c r="I40" s="13"/>
      <c r="J40" s="13"/>
      <c r="K40" s="13"/>
      <c r="L40" s="27"/>
      <c r="M40" s="31"/>
    </row>
    <row r="41" spans="1:14" ht="18.75">
      <c r="A41" s="25"/>
      <c r="B41" s="13"/>
      <c r="C41" s="13"/>
      <c r="D41" s="13"/>
      <c r="E41" s="13"/>
      <c r="F41" s="26"/>
      <c r="G41" s="26"/>
      <c r="H41" s="26"/>
      <c r="I41" s="13"/>
      <c r="J41" s="13"/>
      <c r="K41" s="13"/>
      <c r="L41" s="27"/>
      <c r="M41" s="31"/>
    </row>
    <row r="42" spans="1:14" ht="18.75">
      <c r="A42" s="25"/>
      <c r="B42" s="13"/>
      <c r="C42" s="13"/>
      <c r="D42" s="13"/>
      <c r="E42" s="13"/>
      <c r="F42" s="26"/>
      <c r="G42" s="26"/>
      <c r="H42" s="26"/>
      <c r="I42" s="13"/>
      <c r="J42" s="13"/>
      <c r="K42" s="13"/>
      <c r="L42" s="27"/>
      <c r="M42" s="31"/>
    </row>
    <row r="43" spans="1:14" ht="18.75">
      <c r="A43" s="25"/>
      <c r="B43" s="13"/>
      <c r="C43" s="13"/>
      <c r="D43" s="13"/>
      <c r="E43" s="13"/>
      <c r="F43" s="26"/>
      <c r="G43" s="26"/>
      <c r="H43" s="26"/>
      <c r="I43" s="13"/>
      <c r="J43" s="13"/>
      <c r="K43" s="13"/>
      <c r="L43" s="27"/>
      <c r="M43" s="31"/>
    </row>
    <row r="44" spans="1:14" ht="18.75">
      <c r="A44" s="25"/>
      <c r="B44" s="13"/>
      <c r="C44" s="13"/>
      <c r="D44" s="13"/>
      <c r="E44" s="13"/>
      <c r="F44" s="26"/>
      <c r="G44" s="26"/>
      <c r="H44" s="26"/>
      <c r="I44" s="13"/>
      <c r="J44" s="13"/>
      <c r="K44" s="13"/>
      <c r="L44" s="27"/>
      <c r="M44" s="31"/>
    </row>
    <row r="45" spans="1:14" ht="18.75">
      <c r="A45" s="25"/>
      <c r="B45" s="13"/>
      <c r="C45" s="13"/>
      <c r="D45" s="13"/>
      <c r="E45" s="13"/>
      <c r="F45" s="26"/>
      <c r="G45" s="26"/>
      <c r="H45" s="26"/>
      <c r="I45" s="13"/>
      <c r="J45" s="13"/>
      <c r="K45" s="13"/>
      <c r="L45" s="27"/>
      <c r="M45" s="31"/>
    </row>
    <row r="46" spans="1:14" ht="18.75">
      <c r="A46" s="25"/>
      <c r="B46" s="13"/>
      <c r="C46" s="13"/>
      <c r="D46" s="13"/>
      <c r="E46" s="13"/>
      <c r="F46" s="26"/>
      <c r="G46" s="26"/>
      <c r="H46" s="26"/>
      <c r="I46" s="13"/>
      <c r="J46" s="13"/>
      <c r="K46" s="13"/>
      <c r="L46" s="27"/>
      <c r="M46" s="31"/>
    </row>
    <row r="47" spans="1:14" ht="18.75">
      <c r="A47" s="25"/>
      <c r="B47" s="13"/>
      <c r="C47" s="13"/>
      <c r="D47" s="13"/>
      <c r="E47" s="13"/>
      <c r="F47" s="26"/>
      <c r="G47" s="26"/>
      <c r="H47" s="26"/>
      <c r="I47" s="13"/>
      <c r="J47" s="13"/>
      <c r="K47" s="13"/>
      <c r="L47" s="27"/>
      <c r="M47" s="31"/>
    </row>
    <row r="48" spans="1:14" ht="18.75">
      <c r="A48" s="25"/>
      <c r="B48" s="13"/>
      <c r="C48" s="13"/>
      <c r="D48" s="13"/>
      <c r="E48" s="13"/>
      <c r="F48" s="26"/>
      <c r="G48" s="26"/>
      <c r="H48" s="26"/>
      <c r="I48" s="13"/>
      <c r="J48" s="13"/>
      <c r="K48" s="13"/>
      <c r="L48" s="27"/>
      <c r="M48" s="31"/>
    </row>
    <row r="49" spans="1:13" ht="18.75">
      <c r="A49" s="25"/>
      <c r="B49" s="13"/>
      <c r="C49" s="13"/>
      <c r="D49" s="13"/>
      <c r="E49" s="13"/>
      <c r="F49" s="26"/>
      <c r="G49" s="26"/>
      <c r="H49" s="26"/>
      <c r="I49" s="13"/>
      <c r="J49" s="13"/>
      <c r="K49" s="13"/>
      <c r="L49" s="27"/>
      <c r="M49" s="31"/>
    </row>
    <row r="50" spans="1:13" ht="18.75">
      <c r="A50" s="25"/>
      <c r="B50" s="13"/>
      <c r="C50" s="13"/>
      <c r="D50" s="13"/>
      <c r="E50" s="13"/>
      <c r="F50" s="26"/>
      <c r="G50" s="26"/>
      <c r="H50" s="26"/>
      <c r="I50" s="13"/>
      <c r="J50" s="13"/>
      <c r="K50" s="13"/>
      <c r="L50" s="27"/>
      <c r="M50" s="31"/>
    </row>
    <row r="51" spans="1:13" ht="18.75">
      <c r="A51" s="25"/>
      <c r="B51" s="13"/>
      <c r="C51" s="13"/>
      <c r="D51" s="13"/>
      <c r="E51" s="13"/>
      <c r="F51" s="26"/>
      <c r="G51" s="26"/>
      <c r="H51" s="26"/>
      <c r="I51" s="13"/>
      <c r="J51" s="13"/>
      <c r="K51" s="13"/>
      <c r="L51" s="33"/>
      <c r="M51" s="31"/>
    </row>
    <row r="52" spans="1:13" ht="18.75">
      <c r="A52" s="25"/>
      <c r="B52" s="13"/>
      <c r="C52" s="13"/>
      <c r="D52" s="13"/>
      <c r="E52" s="13"/>
      <c r="F52" s="26"/>
      <c r="G52" s="26"/>
      <c r="H52" s="26"/>
      <c r="I52" s="13"/>
      <c r="J52" s="13"/>
      <c r="K52" s="13"/>
      <c r="L52" s="27"/>
      <c r="M52" s="31"/>
    </row>
    <row r="53" spans="1:13" ht="18.75">
      <c r="A53" s="25"/>
      <c r="B53" s="13"/>
      <c r="C53" s="13"/>
      <c r="D53" s="13"/>
      <c r="E53" s="13"/>
      <c r="F53" s="26"/>
      <c r="G53" s="26"/>
      <c r="H53" s="26"/>
      <c r="I53" s="13"/>
      <c r="J53" s="13"/>
      <c r="K53" s="13"/>
      <c r="L53" s="27"/>
      <c r="M53" s="31"/>
    </row>
    <row r="54" spans="1:13" ht="18.75">
      <c r="A54" s="25"/>
      <c r="B54" s="13"/>
      <c r="C54" s="13"/>
      <c r="D54" s="13"/>
      <c r="E54" s="13"/>
      <c r="F54" s="26"/>
      <c r="G54" s="26"/>
      <c r="H54" s="26"/>
      <c r="I54" s="13"/>
      <c r="J54" s="13"/>
      <c r="K54" s="13"/>
      <c r="L54" s="27"/>
      <c r="M54" s="31"/>
    </row>
    <row r="55" spans="1:13" ht="18.75">
      <c r="A55" s="25"/>
      <c r="B55" s="13"/>
      <c r="C55" s="13"/>
      <c r="D55" s="13"/>
      <c r="E55" s="13"/>
      <c r="F55" s="26"/>
      <c r="G55" s="26"/>
      <c r="H55" s="26"/>
      <c r="I55" s="13"/>
      <c r="J55" s="13"/>
      <c r="K55" s="13"/>
      <c r="L55" s="27"/>
      <c r="M55" s="31"/>
    </row>
    <row r="56" spans="1:13" ht="18.75">
      <c r="A56" s="25"/>
      <c r="B56" s="13"/>
      <c r="C56" s="13"/>
      <c r="D56" s="13"/>
      <c r="E56" s="13"/>
      <c r="F56" s="26"/>
      <c r="G56" s="26"/>
      <c r="H56" s="26"/>
      <c r="I56" s="13"/>
      <c r="J56" s="13"/>
      <c r="K56" s="13"/>
      <c r="L56" s="27"/>
      <c r="M56" s="27"/>
    </row>
    <row r="57" spans="1:13" ht="18.75">
      <c r="A57" s="3"/>
      <c r="B57" s="4"/>
      <c r="C57" s="4"/>
      <c r="D57" s="4"/>
      <c r="E57" s="4"/>
      <c r="F57" s="5"/>
      <c r="G57" s="5"/>
      <c r="H57" s="5"/>
      <c r="I57" s="4"/>
      <c r="J57" s="4"/>
      <c r="K57" s="4"/>
      <c r="L57" s="9"/>
      <c r="M57" s="9"/>
    </row>
    <row r="58" spans="1:13" ht="18.75">
      <c r="A58" s="3"/>
      <c r="B58" s="4"/>
      <c r="C58" s="4"/>
      <c r="D58" s="4"/>
      <c r="E58" s="4"/>
      <c r="F58" s="5"/>
      <c r="G58" s="5"/>
      <c r="H58" s="5"/>
      <c r="I58" s="4"/>
      <c r="J58" s="4"/>
      <c r="K58" s="4"/>
      <c r="L58" s="9"/>
      <c r="M58" s="9"/>
    </row>
    <row r="59" spans="1:13" ht="18.75">
      <c r="A59" s="3"/>
      <c r="B59" s="4"/>
      <c r="C59" s="4"/>
      <c r="D59" s="4"/>
      <c r="E59" s="4"/>
      <c r="F59" s="5"/>
      <c r="G59" s="5"/>
      <c r="H59" s="5"/>
      <c r="I59" s="4"/>
      <c r="J59" s="4"/>
      <c r="K59" s="4"/>
      <c r="L59" s="9"/>
      <c r="M59" s="9"/>
    </row>
    <row r="60" spans="1:13" ht="18.75">
      <c r="A60" s="3"/>
      <c r="B60" s="4"/>
      <c r="C60" s="4"/>
      <c r="D60" s="4"/>
      <c r="E60" s="4"/>
      <c r="F60" s="5"/>
      <c r="G60" s="5"/>
      <c r="H60" s="5"/>
      <c r="I60" s="4"/>
      <c r="J60" s="4"/>
      <c r="K60" s="4"/>
      <c r="L60" s="9"/>
      <c r="M60" s="9"/>
    </row>
    <row r="61" spans="1:13" ht="18.75">
      <c r="A61" s="3"/>
      <c r="B61" s="4"/>
      <c r="C61" s="4"/>
      <c r="D61" s="4"/>
      <c r="E61" s="4"/>
      <c r="F61" s="5"/>
      <c r="G61" s="5"/>
      <c r="H61" s="5"/>
      <c r="I61" s="4"/>
      <c r="J61" s="4"/>
      <c r="K61" s="4"/>
      <c r="L61" s="9"/>
      <c r="M61" s="9"/>
    </row>
    <row r="62" spans="1:13" ht="19.5" thickBot="1">
      <c r="A62" s="14"/>
      <c r="B62" s="15"/>
      <c r="C62" s="15"/>
      <c r="D62" s="15"/>
      <c r="E62" s="4"/>
      <c r="F62" s="5"/>
      <c r="G62" s="16"/>
      <c r="H62" s="5"/>
      <c r="I62" s="15"/>
      <c r="J62" s="15"/>
      <c r="K62" s="15"/>
      <c r="L62" s="17"/>
      <c r="M62" s="9"/>
    </row>
    <row r="63" spans="1:13" ht="21.75" thickBot="1">
      <c r="A63" s="18"/>
      <c r="B63" s="19"/>
      <c r="C63" s="19"/>
      <c r="D63" s="19"/>
      <c r="E63" s="19"/>
      <c r="F63" s="20"/>
      <c r="G63" s="21" t="s">
        <v>41</v>
      </c>
      <c r="H63" s="22">
        <f>SUM(H4:H62)</f>
        <v>102.5</v>
      </c>
      <c r="I63" s="19"/>
      <c r="J63" s="19"/>
      <c r="K63" s="19"/>
      <c r="L63" s="23"/>
      <c r="M63" s="8"/>
    </row>
  </sheetData>
  <mergeCells count="7">
    <mergeCell ref="A21:B21"/>
    <mergeCell ref="C21:E21"/>
    <mergeCell ref="A1:J1"/>
    <mergeCell ref="A12:B12"/>
    <mergeCell ref="C12:E12"/>
    <mergeCell ref="A17:B17"/>
    <mergeCell ref="C17:E17"/>
  </mergeCells>
  <pageMargins left="0.7" right="0.36" top="0.22" bottom="0.26" header="0.3" footer="0.3"/>
  <pageSetup paperSize="9" scale="9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Nov 2018</vt:lpstr>
      <vt:lpstr>Dec 2018</vt:lpstr>
      <vt:lpstr>Jan 2019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2019-01-07T06:39:11Z</cp:lastPrinted>
  <dcterms:created xsi:type="dcterms:W3CDTF">2018-11-12T07:01:52Z</dcterms:created>
  <dcterms:modified xsi:type="dcterms:W3CDTF">2019-01-23T09:53:29Z</dcterms:modified>
</cp:coreProperties>
</file>