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A07B05B7-087E-4B5D-914B-058AB5DB25B2}" xr6:coauthVersionLast="47" xr6:coauthVersionMax="47" xr10:uidLastSave="{00000000-0000-0000-0000-000000000000}"/>
  <bookViews>
    <workbookView xWindow="-108" yWindow="-108" windowWidth="23256" windowHeight="12456" activeTab="1" xr2:uid="{62DE3315-87FB-4BEF-8B46-0163C0ACE327}"/>
  </bookViews>
  <sheets>
    <sheet name="Hoja2" sheetId="13" r:id="rId1"/>
    <sheet name="2017" sheetId="14" r:id="rId2"/>
    <sheet name="2016" sheetId="12" r:id="rId3"/>
    <sheet name="2015" sheetId="11" r:id="rId4"/>
    <sheet name="2008" sheetId="1" r:id="rId5"/>
    <sheet name="2007" sheetId="2" r:id="rId6"/>
    <sheet name="2006" sheetId="4" r:id="rId7"/>
    <sheet name="2005" sheetId="5" r:id="rId8"/>
    <sheet name="2004" sheetId="6" r:id="rId9"/>
    <sheet name="2003" sheetId="7" r:id="rId10"/>
    <sheet name="2002" sheetId="8" r:id="rId11"/>
    <sheet name="2001" sheetId="9" r:id="rId12"/>
    <sheet name="1998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4" l="1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5" i="13"/>
  <c r="B6" i="13"/>
  <c r="B2" i="13"/>
  <c r="B3" i="13"/>
  <c r="B4" i="13"/>
  <c r="S15" i="14"/>
  <c r="S11" i="14"/>
  <c r="U12" i="14" s="1"/>
  <c r="B1" i="13"/>
  <c r="S9" i="14"/>
  <c r="U10" i="14" s="1"/>
  <c r="U330" i="14"/>
  <c r="U329" i="14"/>
  <c r="U328" i="14"/>
  <c r="U327" i="14"/>
  <c r="U326" i="14"/>
  <c r="U325" i="14"/>
  <c r="U324" i="14"/>
  <c r="U323" i="14"/>
  <c r="U322" i="14"/>
  <c r="U321" i="14"/>
  <c r="U320" i="14"/>
  <c r="U318" i="14"/>
  <c r="U316" i="14"/>
  <c r="U313" i="14"/>
  <c r="U312" i="14"/>
  <c r="U311" i="14"/>
  <c r="U310" i="14"/>
  <c r="U309" i="14"/>
  <c r="U308" i="14"/>
  <c r="U307" i="14"/>
  <c r="U305" i="14"/>
  <c r="U304" i="14"/>
  <c r="U303" i="14"/>
  <c r="U302" i="14"/>
  <c r="U301" i="14"/>
  <c r="U300" i="14"/>
  <c r="U299" i="14"/>
  <c r="U298" i="14"/>
  <c r="U297" i="14"/>
  <c r="U296" i="14"/>
  <c r="U295" i="14"/>
  <c r="U294" i="14"/>
  <c r="U293" i="14"/>
  <c r="U292" i="14"/>
  <c r="U291" i="14"/>
  <c r="S290" i="14"/>
  <c r="U290" i="14" s="1"/>
  <c r="S289" i="14"/>
  <c r="U289" i="14" s="1"/>
  <c r="S288" i="14"/>
  <c r="U288" i="14" s="1"/>
  <c r="S287" i="14"/>
  <c r="U287" i="14" s="1"/>
  <c r="S286" i="14"/>
  <c r="U286" i="14" s="1"/>
  <c r="S285" i="14"/>
  <c r="U285" i="14" s="1"/>
  <c r="S284" i="14"/>
  <c r="U284" i="14" s="1"/>
  <c r="S283" i="14"/>
  <c r="U283" i="14" s="1"/>
  <c r="S282" i="14"/>
  <c r="U282" i="14" s="1"/>
  <c r="S281" i="14"/>
  <c r="U281" i="14" s="1"/>
  <c r="S280" i="14"/>
  <c r="U280" i="14" s="1"/>
  <c r="S279" i="14"/>
  <c r="U279" i="14" s="1"/>
  <c r="S278" i="14"/>
  <c r="U278" i="14" s="1"/>
  <c r="S277" i="14"/>
  <c r="U277" i="14" s="1"/>
  <c r="S276" i="14"/>
  <c r="U276" i="14" s="1"/>
  <c r="S275" i="14"/>
  <c r="U275" i="14" s="1"/>
  <c r="S274" i="14"/>
  <c r="U274" i="14" s="1"/>
  <c r="S273" i="14"/>
  <c r="U273" i="14" s="1"/>
  <c r="S272" i="14"/>
  <c r="U272" i="14" s="1"/>
  <c r="S271" i="14"/>
  <c r="U271" i="14" s="1"/>
  <c r="S270" i="14"/>
  <c r="U270" i="14" s="1"/>
  <c r="S269" i="14"/>
  <c r="U269" i="14" s="1"/>
  <c r="S268" i="14"/>
  <c r="U268" i="14" s="1"/>
  <c r="S267" i="14"/>
  <c r="U267" i="14" s="1"/>
  <c r="S266" i="14"/>
  <c r="U266" i="14" s="1"/>
  <c r="S265" i="14"/>
  <c r="U265" i="14" s="1"/>
  <c r="S264" i="14"/>
  <c r="U264" i="14" s="1"/>
  <c r="S263" i="14"/>
  <c r="U263" i="14" s="1"/>
  <c r="S262" i="14"/>
  <c r="U262" i="14" s="1"/>
  <c r="S261" i="14"/>
  <c r="U261" i="14" s="1"/>
  <c r="S260" i="14"/>
  <c r="U260" i="14" s="1"/>
  <c r="S259" i="14"/>
  <c r="U259" i="14" s="1"/>
  <c r="S258" i="14"/>
  <c r="U258" i="14" s="1"/>
  <c r="S257" i="14"/>
  <c r="U257" i="14" s="1"/>
  <c r="S256" i="14"/>
  <c r="U256" i="14" s="1"/>
  <c r="S255" i="14"/>
  <c r="U255" i="14" s="1"/>
  <c r="S254" i="14"/>
  <c r="U254" i="14" s="1"/>
  <c r="S253" i="14"/>
  <c r="U253" i="14" s="1"/>
  <c r="S252" i="14"/>
  <c r="U252" i="14" s="1"/>
  <c r="S251" i="14"/>
  <c r="U251" i="14" s="1"/>
  <c r="S250" i="14"/>
  <c r="U250" i="14" s="1"/>
  <c r="S249" i="14"/>
  <c r="U249" i="14" s="1"/>
  <c r="S248" i="14"/>
  <c r="U248" i="14" s="1"/>
  <c r="S247" i="14"/>
  <c r="U247" i="14" s="1"/>
  <c r="S246" i="14"/>
  <c r="U246" i="14" s="1"/>
  <c r="S245" i="14"/>
  <c r="U245" i="14" s="1"/>
  <c r="S244" i="14"/>
  <c r="U244" i="14" s="1"/>
  <c r="S243" i="14"/>
  <c r="U243" i="14" s="1"/>
  <c r="S242" i="14"/>
  <c r="U242" i="14" s="1"/>
  <c r="S241" i="14"/>
  <c r="U241" i="14" s="1"/>
  <c r="S240" i="14"/>
  <c r="U240" i="14" s="1"/>
  <c r="S239" i="14"/>
  <c r="U239" i="14" s="1"/>
  <c r="S238" i="14"/>
  <c r="U238" i="14" s="1"/>
  <c r="S237" i="14"/>
  <c r="U237" i="14" s="1"/>
  <c r="S236" i="14"/>
  <c r="U236" i="14" s="1"/>
  <c r="S235" i="14"/>
  <c r="U235" i="14" s="1"/>
  <c r="S234" i="14"/>
  <c r="U234" i="14" s="1"/>
  <c r="S233" i="14"/>
  <c r="U233" i="14" s="1"/>
  <c r="S232" i="14"/>
  <c r="U232" i="14" s="1"/>
  <c r="S231" i="14"/>
  <c r="U231" i="14" s="1"/>
  <c r="S230" i="14"/>
  <c r="U230" i="14" s="1"/>
  <c r="S229" i="14"/>
  <c r="U229" i="14" s="1"/>
  <c r="S228" i="14"/>
  <c r="U228" i="14" s="1"/>
  <c r="S227" i="14"/>
  <c r="U227" i="14" s="1"/>
  <c r="S226" i="14"/>
  <c r="U226" i="14" s="1"/>
  <c r="S225" i="14"/>
  <c r="U225" i="14" s="1"/>
  <c r="S224" i="14"/>
  <c r="U224" i="14" s="1"/>
  <c r="U223" i="14"/>
  <c r="S223" i="14"/>
  <c r="S222" i="14"/>
  <c r="U222" i="14" s="1"/>
  <c r="S221" i="14"/>
  <c r="U221" i="14" s="1"/>
  <c r="S220" i="14"/>
  <c r="U220" i="14" s="1"/>
  <c r="S219" i="14"/>
  <c r="U219" i="14" s="1"/>
  <c r="S218" i="14"/>
  <c r="U218" i="14" s="1"/>
  <c r="S217" i="14"/>
  <c r="U217" i="14" s="1"/>
  <c r="S216" i="14"/>
  <c r="U216" i="14" s="1"/>
  <c r="S215" i="14"/>
  <c r="U215" i="14" s="1"/>
  <c r="S214" i="14"/>
  <c r="U214" i="14" s="1"/>
  <c r="S213" i="14"/>
  <c r="U213" i="14" s="1"/>
  <c r="S212" i="14"/>
  <c r="U212" i="14" s="1"/>
  <c r="S211" i="14"/>
  <c r="U211" i="14" s="1"/>
  <c r="S210" i="14"/>
  <c r="U210" i="14" s="1"/>
  <c r="S209" i="14"/>
  <c r="U209" i="14" s="1"/>
  <c r="S208" i="14"/>
  <c r="U208" i="14" s="1"/>
  <c r="S207" i="14"/>
  <c r="U207" i="14" s="1"/>
  <c r="S206" i="14"/>
  <c r="U206" i="14" s="1"/>
  <c r="S205" i="14"/>
  <c r="U205" i="14" s="1"/>
  <c r="S204" i="14"/>
  <c r="U204" i="14" s="1"/>
  <c r="S203" i="14"/>
  <c r="U203" i="14" s="1"/>
  <c r="S202" i="14"/>
  <c r="U202" i="14" s="1"/>
  <c r="S201" i="14"/>
  <c r="U201" i="14" s="1"/>
  <c r="S200" i="14"/>
  <c r="U200" i="14" s="1"/>
  <c r="S199" i="14"/>
  <c r="U199" i="14" s="1"/>
  <c r="S198" i="14"/>
  <c r="U198" i="14" s="1"/>
  <c r="S197" i="14"/>
  <c r="U197" i="14" s="1"/>
  <c r="S196" i="14"/>
  <c r="U196" i="14" s="1"/>
  <c r="S195" i="14"/>
  <c r="U195" i="14" s="1"/>
  <c r="S194" i="14"/>
  <c r="U194" i="14" s="1"/>
  <c r="S193" i="14"/>
  <c r="U193" i="14" s="1"/>
  <c r="S192" i="14"/>
  <c r="U192" i="14" s="1"/>
  <c r="S191" i="14"/>
  <c r="U191" i="14" s="1"/>
  <c r="S190" i="14"/>
  <c r="U190" i="14" s="1"/>
  <c r="S189" i="14"/>
  <c r="U189" i="14" s="1"/>
  <c r="S188" i="14"/>
  <c r="U188" i="14" s="1"/>
  <c r="S187" i="14"/>
  <c r="U187" i="14" s="1"/>
  <c r="S183" i="14"/>
  <c r="U186" i="14" s="1"/>
  <c r="S182" i="14"/>
  <c r="U182" i="14" s="1"/>
  <c r="S181" i="14"/>
  <c r="U181" i="14" s="1"/>
  <c r="S180" i="14"/>
  <c r="U180" i="14" s="1"/>
  <c r="S179" i="14"/>
  <c r="U179" i="14" s="1"/>
  <c r="S178" i="14"/>
  <c r="U178" i="14" s="1"/>
  <c r="S177" i="14"/>
  <c r="U177" i="14" s="1"/>
  <c r="S176" i="14"/>
  <c r="U176" i="14" s="1"/>
  <c r="S175" i="14"/>
  <c r="U175" i="14" s="1"/>
  <c r="S174" i="14"/>
  <c r="U174" i="14" s="1"/>
  <c r="S173" i="14"/>
  <c r="U173" i="14" s="1"/>
  <c r="S172" i="14"/>
  <c r="U172" i="14" s="1"/>
  <c r="S171" i="14"/>
  <c r="U171" i="14" s="1"/>
  <c r="S170" i="14"/>
  <c r="U170" i="14" s="1"/>
  <c r="S169" i="14"/>
  <c r="U169" i="14" s="1"/>
  <c r="S168" i="14"/>
  <c r="U168" i="14" s="1"/>
  <c r="S167" i="14"/>
  <c r="U167" i="14" s="1"/>
  <c r="S166" i="14"/>
  <c r="U166" i="14" s="1"/>
  <c r="S165" i="14"/>
  <c r="U165" i="14" s="1"/>
  <c r="S164" i="14"/>
  <c r="U164" i="14" s="1"/>
  <c r="S163" i="14"/>
  <c r="U163" i="14" s="1"/>
  <c r="S162" i="14"/>
  <c r="U162" i="14" s="1"/>
  <c r="S161" i="14"/>
  <c r="U161" i="14" s="1"/>
  <c r="S160" i="14"/>
  <c r="U160" i="14" s="1"/>
  <c r="S159" i="14"/>
  <c r="U159" i="14" s="1"/>
  <c r="S158" i="14"/>
  <c r="U158" i="14" s="1"/>
  <c r="S157" i="14"/>
  <c r="U157" i="14" s="1"/>
  <c r="U156" i="14"/>
  <c r="S156" i="14"/>
  <c r="S155" i="14"/>
  <c r="U155" i="14" s="1"/>
  <c r="S154" i="14"/>
  <c r="U154" i="14" s="1"/>
  <c r="S153" i="14"/>
  <c r="U153" i="14" s="1"/>
  <c r="S152" i="14"/>
  <c r="U152" i="14" s="1"/>
  <c r="S151" i="14"/>
  <c r="U151" i="14" s="1"/>
  <c r="S150" i="14"/>
  <c r="U150" i="14" s="1"/>
  <c r="S149" i="14"/>
  <c r="U149" i="14" s="1"/>
  <c r="S148" i="14"/>
  <c r="U148" i="14" s="1"/>
  <c r="S147" i="14"/>
  <c r="U147" i="14" s="1"/>
  <c r="S146" i="14"/>
  <c r="U146" i="14" s="1"/>
  <c r="S145" i="14"/>
  <c r="U145" i="14" s="1"/>
  <c r="S144" i="14"/>
  <c r="U144" i="14" s="1"/>
  <c r="S143" i="14"/>
  <c r="U143" i="14" s="1"/>
  <c r="S142" i="14"/>
  <c r="U142" i="14" s="1"/>
  <c r="S141" i="14"/>
  <c r="U141" i="14" s="1"/>
  <c r="S140" i="14"/>
  <c r="U140" i="14" s="1"/>
  <c r="S139" i="14"/>
  <c r="U139" i="14" s="1"/>
  <c r="S138" i="14"/>
  <c r="U138" i="14" s="1"/>
  <c r="S137" i="14"/>
  <c r="U137" i="14" s="1"/>
  <c r="S136" i="14"/>
  <c r="U136" i="14" s="1"/>
  <c r="S135" i="14"/>
  <c r="U135" i="14" s="1"/>
  <c r="S134" i="14"/>
  <c r="U134" i="14" s="1"/>
  <c r="S133" i="14"/>
  <c r="U133" i="14" s="1"/>
  <c r="S132" i="14"/>
  <c r="U132" i="14" s="1"/>
  <c r="S131" i="14"/>
  <c r="U131" i="14" s="1"/>
  <c r="S130" i="14"/>
  <c r="U130" i="14" s="1"/>
  <c r="S129" i="14"/>
  <c r="U129" i="14" s="1"/>
  <c r="S128" i="14"/>
  <c r="U128" i="14" s="1"/>
  <c r="S127" i="14"/>
  <c r="U127" i="14" s="1"/>
  <c r="S126" i="14"/>
  <c r="U126" i="14" s="1"/>
  <c r="S125" i="14"/>
  <c r="U125" i="14" s="1"/>
  <c r="S124" i="14"/>
  <c r="U124" i="14" s="1"/>
  <c r="S123" i="14"/>
  <c r="U123" i="14" s="1"/>
  <c r="S122" i="14"/>
  <c r="U122" i="14" s="1"/>
  <c r="S121" i="14"/>
  <c r="U121" i="14" s="1"/>
  <c r="S120" i="14"/>
  <c r="U120" i="14" s="1"/>
  <c r="S119" i="14"/>
  <c r="U119" i="14" s="1"/>
  <c r="S118" i="14"/>
  <c r="U118" i="14" s="1"/>
  <c r="S117" i="14"/>
  <c r="U117" i="14" s="1"/>
  <c r="S116" i="14"/>
  <c r="U116" i="14" s="1"/>
  <c r="S115" i="14"/>
  <c r="U115" i="14" s="1"/>
  <c r="S114" i="14"/>
  <c r="U114" i="14" s="1"/>
  <c r="S113" i="14"/>
  <c r="U113" i="14" s="1"/>
  <c r="S112" i="14"/>
  <c r="U112" i="14" s="1"/>
  <c r="S111" i="14"/>
  <c r="U111" i="14" s="1"/>
  <c r="S110" i="14"/>
  <c r="U110" i="14" s="1"/>
  <c r="S109" i="14"/>
  <c r="U109" i="14" s="1"/>
  <c r="S108" i="14"/>
  <c r="U108" i="14" s="1"/>
  <c r="S107" i="14"/>
  <c r="U107" i="14" s="1"/>
  <c r="S106" i="14"/>
  <c r="U106" i="14" s="1"/>
  <c r="S105" i="14"/>
  <c r="U105" i="14" s="1"/>
  <c r="S104" i="14"/>
  <c r="U104" i="14" s="1"/>
  <c r="S103" i="14"/>
  <c r="U103" i="14" s="1"/>
  <c r="S102" i="14"/>
  <c r="U102" i="14" s="1"/>
  <c r="S101" i="14"/>
  <c r="U101" i="14" s="1"/>
  <c r="S100" i="14"/>
  <c r="U100" i="14" s="1"/>
  <c r="S99" i="14"/>
  <c r="U99" i="14" s="1"/>
  <c r="S98" i="14"/>
  <c r="U98" i="14" s="1"/>
  <c r="S97" i="14"/>
  <c r="U97" i="14" s="1"/>
  <c r="S96" i="14"/>
  <c r="U96" i="14" s="1"/>
  <c r="S95" i="14"/>
  <c r="U95" i="14" s="1"/>
  <c r="S94" i="14"/>
  <c r="U94" i="14" s="1"/>
  <c r="S93" i="14"/>
  <c r="U93" i="14" s="1"/>
  <c r="S92" i="14"/>
  <c r="U92" i="14" s="1"/>
  <c r="S91" i="14"/>
  <c r="U91" i="14" s="1"/>
  <c r="S90" i="14"/>
  <c r="U90" i="14" s="1"/>
  <c r="S89" i="14"/>
  <c r="U89" i="14" s="1"/>
  <c r="S88" i="14"/>
  <c r="U88" i="14" s="1"/>
  <c r="S87" i="14"/>
  <c r="U87" i="14" s="1"/>
  <c r="S86" i="14"/>
  <c r="U86" i="14" s="1"/>
  <c r="S85" i="14"/>
  <c r="U85" i="14" s="1"/>
  <c r="S84" i="14"/>
  <c r="U84" i="14" s="1"/>
  <c r="S83" i="14"/>
  <c r="U83" i="14" s="1"/>
  <c r="S82" i="14"/>
  <c r="U82" i="14" s="1"/>
  <c r="S81" i="14"/>
  <c r="U81" i="14" s="1"/>
  <c r="S80" i="14"/>
  <c r="U80" i="14" s="1"/>
  <c r="S79" i="14"/>
  <c r="U79" i="14" s="1"/>
  <c r="S78" i="14"/>
  <c r="U78" i="14" s="1"/>
  <c r="S77" i="14"/>
  <c r="U77" i="14" s="1"/>
  <c r="S76" i="14"/>
  <c r="U76" i="14" s="1"/>
  <c r="S75" i="14"/>
  <c r="U75" i="14" s="1"/>
  <c r="S74" i="14"/>
  <c r="U74" i="14" s="1"/>
  <c r="S73" i="14"/>
  <c r="U73" i="14" s="1"/>
  <c r="S72" i="14"/>
  <c r="U72" i="14" s="1"/>
  <c r="S71" i="14"/>
  <c r="U71" i="14" s="1"/>
  <c r="S70" i="14"/>
  <c r="U70" i="14" s="1"/>
  <c r="S69" i="14"/>
  <c r="U69" i="14" s="1"/>
  <c r="S68" i="14"/>
  <c r="U68" i="14" s="1"/>
  <c r="S67" i="14"/>
  <c r="U67" i="14" s="1"/>
  <c r="S66" i="14"/>
  <c r="U66" i="14" s="1"/>
  <c r="S65" i="14"/>
  <c r="U65" i="14" s="1"/>
  <c r="S64" i="14"/>
  <c r="U64" i="14" s="1"/>
  <c r="S63" i="14"/>
  <c r="U63" i="14" s="1"/>
  <c r="S62" i="14"/>
  <c r="U62" i="14" s="1"/>
  <c r="S61" i="14"/>
  <c r="U61" i="14" s="1"/>
  <c r="S60" i="14"/>
  <c r="U60" i="14" s="1"/>
  <c r="S59" i="14"/>
  <c r="U59" i="14" s="1"/>
  <c r="S58" i="14"/>
  <c r="U58" i="14" s="1"/>
  <c r="S57" i="14"/>
  <c r="U57" i="14" s="1"/>
  <c r="S56" i="14"/>
  <c r="U56" i="14" s="1"/>
  <c r="S55" i="14"/>
  <c r="U55" i="14" s="1"/>
  <c r="S54" i="14"/>
  <c r="U54" i="14" s="1"/>
  <c r="S53" i="14"/>
  <c r="U53" i="14" s="1"/>
  <c r="S52" i="14"/>
  <c r="U52" i="14" s="1"/>
  <c r="S51" i="14"/>
  <c r="U51" i="14" s="1"/>
  <c r="S50" i="14"/>
  <c r="U50" i="14" s="1"/>
  <c r="S49" i="14"/>
  <c r="U49" i="14" s="1"/>
  <c r="S48" i="14"/>
  <c r="U48" i="14" s="1"/>
  <c r="S47" i="14"/>
  <c r="U47" i="14" s="1"/>
  <c r="S46" i="14"/>
  <c r="U46" i="14" s="1"/>
  <c r="S45" i="14"/>
  <c r="U45" i="14" s="1"/>
  <c r="S44" i="14"/>
  <c r="U44" i="14" s="1"/>
  <c r="S43" i="14"/>
  <c r="U43" i="14" s="1"/>
  <c r="S42" i="14"/>
  <c r="U42" i="14" s="1"/>
  <c r="S41" i="14"/>
  <c r="U41" i="14" s="1"/>
  <c r="S40" i="14"/>
  <c r="U40" i="14" s="1"/>
  <c r="S39" i="14"/>
  <c r="U39" i="14" s="1"/>
  <c r="S38" i="14"/>
  <c r="U38" i="14" s="1"/>
  <c r="S37" i="14"/>
  <c r="U37" i="14" s="1"/>
  <c r="S36" i="14"/>
  <c r="U36" i="14" s="1"/>
  <c r="S35" i="14"/>
  <c r="U35" i="14" s="1"/>
  <c r="S34" i="14"/>
  <c r="U34" i="14" s="1"/>
  <c r="S33" i="14"/>
  <c r="U33" i="14" s="1"/>
  <c r="S32" i="14"/>
  <c r="U32" i="14" s="1"/>
  <c r="S31" i="14"/>
  <c r="U31" i="14" s="1"/>
  <c r="S30" i="14"/>
  <c r="U30" i="14" s="1"/>
  <c r="S29" i="14"/>
  <c r="U29" i="14" s="1"/>
  <c r="S28" i="14"/>
  <c r="U28" i="14" s="1"/>
  <c r="S27" i="14"/>
  <c r="U27" i="14" s="1"/>
  <c r="S26" i="14"/>
  <c r="U26" i="14" s="1"/>
  <c r="S25" i="14"/>
  <c r="U25" i="14" s="1"/>
  <c r="S24" i="14"/>
  <c r="U24" i="14" s="1"/>
  <c r="S23" i="14"/>
  <c r="U23" i="14" s="1"/>
  <c r="S22" i="14"/>
  <c r="U22" i="14" s="1"/>
  <c r="S21" i="14"/>
  <c r="U21" i="14" s="1"/>
  <c r="S20" i="14"/>
  <c r="U20" i="14" s="1"/>
  <c r="S19" i="14"/>
  <c r="U19" i="14" s="1"/>
  <c r="S18" i="14"/>
  <c r="U18" i="14" s="1"/>
  <c r="S17" i="14"/>
  <c r="U17" i="14" s="1"/>
  <c r="S14" i="14"/>
  <c r="U14" i="14" s="1"/>
  <c r="S13" i="14"/>
  <c r="U13" i="14" s="1"/>
  <c r="S8" i="14"/>
  <c r="U8" i="14" s="1"/>
  <c r="S6" i="14"/>
  <c r="U7" i="14" s="1"/>
  <c r="S4" i="14"/>
  <c r="U5" i="14" s="1"/>
  <c r="S3" i="14"/>
  <c r="U3" i="14" s="1"/>
  <c r="S1" i="14"/>
  <c r="U2" i="14" s="1"/>
  <c r="U320" i="12"/>
  <c r="U318" i="12"/>
  <c r="U316" i="12"/>
  <c r="U3" i="12"/>
  <c r="U307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8" i="12"/>
  <c r="U309" i="12"/>
  <c r="U310" i="12"/>
  <c r="U311" i="12"/>
  <c r="U312" i="12"/>
  <c r="U313" i="12"/>
  <c r="U321" i="12"/>
  <c r="U322" i="12"/>
  <c r="U323" i="12"/>
  <c r="U324" i="12"/>
  <c r="U325" i="12"/>
  <c r="U326" i="12"/>
  <c r="U327" i="12"/>
  <c r="U328" i="12"/>
  <c r="U329" i="12"/>
  <c r="U330" i="12"/>
  <c r="U291" i="12"/>
  <c r="S283" i="12"/>
  <c r="U283" i="12" s="1"/>
  <c r="S284" i="12"/>
  <c r="U284" i="12" s="1"/>
  <c r="S285" i="12"/>
  <c r="U285" i="12" s="1"/>
  <c r="S286" i="12"/>
  <c r="U286" i="12" s="1"/>
  <c r="S287" i="12"/>
  <c r="U287" i="12" s="1"/>
  <c r="S288" i="12"/>
  <c r="U288" i="12" s="1"/>
  <c r="S289" i="12"/>
  <c r="U289" i="12" s="1"/>
  <c r="S290" i="12"/>
  <c r="U290" i="12" s="1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S282" i="12"/>
  <c r="U282" i="12" s="1"/>
  <c r="S281" i="12"/>
  <c r="U281" i="12" s="1"/>
  <c r="S280" i="12"/>
  <c r="U280" i="12" s="1"/>
  <c r="S279" i="12"/>
  <c r="U279" i="12" s="1"/>
  <c r="S278" i="12"/>
  <c r="U278" i="12" s="1"/>
  <c r="S277" i="12"/>
  <c r="U277" i="12" s="1"/>
  <c r="S276" i="12"/>
  <c r="U276" i="12" s="1"/>
  <c r="S275" i="12"/>
  <c r="U275" i="12" s="1"/>
  <c r="S274" i="12"/>
  <c r="U274" i="12" s="1"/>
  <c r="S273" i="12"/>
  <c r="U273" i="12" s="1"/>
  <c r="S272" i="12"/>
  <c r="U272" i="12" s="1"/>
  <c r="S271" i="12"/>
  <c r="U271" i="12" s="1"/>
  <c r="S270" i="12"/>
  <c r="U270" i="12" s="1"/>
  <c r="S269" i="12"/>
  <c r="U269" i="12" s="1"/>
  <c r="S268" i="12"/>
  <c r="U268" i="12" s="1"/>
  <c r="S267" i="12"/>
  <c r="U267" i="12" s="1"/>
  <c r="S266" i="12"/>
  <c r="U266" i="12" s="1"/>
  <c r="S265" i="12"/>
  <c r="U265" i="12" s="1"/>
  <c r="S264" i="12"/>
  <c r="U264" i="12" s="1"/>
  <c r="S263" i="12"/>
  <c r="U263" i="12" s="1"/>
  <c r="S262" i="12"/>
  <c r="U262" i="12" s="1"/>
  <c r="S261" i="12"/>
  <c r="U261" i="12" s="1"/>
  <c r="S260" i="12"/>
  <c r="U260" i="12" s="1"/>
  <c r="S259" i="12"/>
  <c r="U259" i="12" s="1"/>
  <c r="S258" i="12"/>
  <c r="U258" i="12" s="1"/>
  <c r="S257" i="12"/>
  <c r="U257" i="12" s="1"/>
  <c r="S256" i="12"/>
  <c r="U256" i="12" s="1"/>
  <c r="S255" i="12"/>
  <c r="U255" i="12" s="1"/>
  <c r="S254" i="12"/>
  <c r="U254" i="12" s="1"/>
  <c r="S253" i="12"/>
  <c r="U253" i="12" s="1"/>
  <c r="S252" i="12"/>
  <c r="U252" i="12" s="1"/>
  <c r="S251" i="12"/>
  <c r="U251" i="12" s="1"/>
  <c r="S250" i="12"/>
  <c r="U250" i="12" s="1"/>
  <c r="S249" i="12"/>
  <c r="U249" i="12" s="1"/>
  <c r="S248" i="12"/>
  <c r="U248" i="12" s="1"/>
  <c r="S247" i="12"/>
  <c r="U247" i="12" s="1"/>
  <c r="S246" i="12"/>
  <c r="U246" i="12" s="1"/>
  <c r="S245" i="12"/>
  <c r="U245" i="12" s="1"/>
  <c r="S244" i="12"/>
  <c r="U244" i="12" s="1"/>
  <c r="S243" i="12"/>
  <c r="U243" i="12" s="1"/>
  <c r="S242" i="12"/>
  <c r="U242" i="12" s="1"/>
  <c r="S241" i="12"/>
  <c r="U241" i="12" s="1"/>
  <c r="S240" i="12"/>
  <c r="U240" i="12" s="1"/>
  <c r="S239" i="12"/>
  <c r="U239" i="12" s="1"/>
  <c r="S238" i="12"/>
  <c r="U238" i="12" s="1"/>
  <c r="S237" i="12"/>
  <c r="U237" i="12" s="1"/>
  <c r="S236" i="12"/>
  <c r="U236" i="12" s="1"/>
  <c r="S235" i="12"/>
  <c r="U235" i="12" s="1"/>
  <c r="S234" i="12"/>
  <c r="U234" i="12" s="1"/>
  <c r="S233" i="12"/>
  <c r="U233" i="12" s="1"/>
  <c r="S232" i="12"/>
  <c r="U232" i="12" s="1"/>
  <c r="S231" i="12"/>
  <c r="U231" i="12" s="1"/>
  <c r="S230" i="12"/>
  <c r="U230" i="12" s="1"/>
  <c r="S229" i="12"/>
  <c r="U229" i="12" s="1"/>
  <c r="S228" i="12"/>
  <c r="U228" i="12" s="1"/>
  <c r="S227" i="12"/>
  <c r="U227" i="12" s="1"/>
  <c r="S226" i="12"/>
  <c r="U226" i="12" s="1"/>
  <c r="S225" i="12"/>
  <c r="U225" i="12" s="1"/>
  <c r="S224" i="12"/>
  <c r="U224" i="12" s="1"/>
  <c r="S223" i="12"/>
  <c r="U223" i="12" s="1"/>
  <c r="S222" i="12"/>
  <c r="U222" i="12" s="1"/>
  <c r="S221" i="12"/>
  <c r="U221" i="12" s="1"/>
  <c r="S220" i="12"/>
  <c r="U220" i="12" s="1"/>
  <c r="S219" i="12"/>
  <c r="U219" i="12" s="1"/>
  <c r="S218" i="12"/>
  <c r="U218" i="12" s="1"/>
  <c r="S217" i="12"/>
  <c r="U217" i="12" s="1"/>
  <c r="S216" i="12"/>
  <c r="U216" i="12" s="1"/>
  <c r="S215" i="12"/>
  <c r="U215" i="12" s="1"/>
  <c r="S214" i="12"/>
  <c r="U214" i="12" s="1"/>
  <c r="S213" i="12"/>
  <c r="U213" i="12" s="1"/>
  <c r="S212" i="12"/>
  <c r="U212" i="12" s="1"/>
  <c r="S211" i="12"/>
  <c r="U211" i="12" s="1"/>
  <c r="S210" i="12"/>
  <c r="U210" i="12" s="1"/>
  <c r="S209" i="12"/>
  <c r="U209" i="12" s="1"/>
  <c r="S208" i="12"/>
  <c r="U208" i="12" s="1"/>
  <c r="S207" i="12"/>
  <c r="U207" i="12" s="1"/>
  <c r="S206" i="12"/>
  <c r="U206" i="12" s="1"/>
  <c r="S205" i="12"/>
  <c r="U205" i="12" s="1"/>
  <c r="S204" i="12"/>
  <c r="U204" i="12" s="1"/>
  <c r="S203" i="12"/>
  <c r="U203" i="12" s="1"/>
  <c r="S202" i="12"/>
  <c r="U202" i="12" s="1"/>
  <c r="S201" i="12"/>
  <c r="U201" i="12" s="1"/>
  <c r="S200" i="12"/>
  <c r="U200" i="12" s="1"/>
  <c r="S199" i="12"/>
  <c r="U199" i="12" s="1"/>
  <c r="S198" i="12"/>
  <c r="U198" i="12" s="1"/>
  <c r="S197" i="12"/>
  <c r="U197" i="12" s="1"/>
  <c r="S196" i="12"/>
  <c r="U196" i="12" s="1"/>
  <c r="S195" i="12"/>
  <c r="U195" i="12" s="1"/>
  <c r="S194" i="12"/>
  <c r="U194" i="12" s="1"/>
  <c r="S193" i="12"/>
  <c r="U193" i="12" s="1"/>
  <c r="S192" i="12"/>
  <c r="U192" i="12" s="1"/>
  <c r="S191" i="12"/>
  <c r="U191" i="12" s="1"/>
  <c r="S190" i="12"/>
  <c r="U190" i="12" s="1"/>
  <c r="S189" i="12"/>
  <c r="U189" i="12" s="1"/>
  <c r="S188" i="12"/>
  <c r="U188" i="12" s="1"/>
  <c r="S187" i="12"/>
  <c r="U187" i="12" s="1"/>
  <c r="S183" i="12"/>
  <c r="U186" i="12" s="1"/>
  <c r="S182" i="12"/>
  <c r="U182" i="12" s="1"/>
  <c r="S181" i="12"/>
  <c r="U181" i="12" s="1"/>
  <c r="S180" i="12"/>
  <c r="U180" i="12" s="1"/>
  <c r="S179" i="12"/>
  <c r="U179" i="12" s="1"/>
  <c r="S178" i="12"/>
  <c r="U178" i="12" s="1"/>
  <c r="S177" i="12"/>
  <c r="U177" i="12" s="1"/>
  <c r="S176" i="12"/>
  <c r="U176" i="12" s="1"/>
  <c r="S175" i="12"/>
  <c r="U175" i="12" s="1"/>
  <c r="S174" i="12"/>
  <c r="U174" i="12" s="1"/>
  <c r="S173" i="12"/>
  <c r="U173" i="12" s="1"/>
  <c r="S172" i="12"/>
  <c r="U172" i="12" s="1"/>
  <c r="S171" i="12"/>
  <c r="U171" i="12" s="1"/>
  <c r="S170" i="12"/>
  <c r="U170" i="12" s="1"/>
  <c r="S169" i="12"/>
  <c r="U169" i="12" s="1"/>
  <c r="S168" i="12"/>
  <c r="U168" i="12" s="1"/>
  <c r="S167" i="12"/>
  <c r="U167" i="12" s="1"/>
  <c r="S166" i="12"/>
  <c r="U166" i="12" s="1"/>
  <c r="S165" i="12"/>
  <c r="U165" i="12" s="1"/>
  <c r="S164" i="12"/>
  <c r="U164" i="12" s="1"/>
  <c r="S163" i="12"/>
  <c r="U163" i="12" s="1"/>
  <c r="S162" i="12"/>
  <c r="U162" i="12" s="1"/>
  <c r="S161" i="12"/>
  <c r="U161" i="12" s="1"/>
  <c r="S160" i="12"/>
  <c r="U160" i="12" s="1"/>
  <c r="S159" i="12"/>
  <c r="U159" i="12" s="1"/>
  <c r="S158" i="12"/>
  <c r="U158" i="12" s="1"/>
  <c r="S157" i="12"/>
  <c r="U157" i="12" s="1"/>
  <c r="S156" i="12"/>
  <c r="U156" i="12" s="1"/>
  <c r="S155" i="12"/>
  <c r="U155" i="12" s="1"/>
  <c r="S154" i="12"/>
  <c r="U154" i="12" s="1"/>
  <c r="S153" i="12"/>
  <c r="U153" i="12" s="1"/>
  <c r="S152" i="12"/>
  <c r="U152" i="12" s="1"/>
  <c r="S151" i="12"/>
  <c r="U151" i="12" s="1"/>
  <c r="S150" i="12"/>
  <c r="U150" i="12" s="1"/>
  <c r="S149" i="12"/>
  <c r="U149" i="12" s="1"/>
  <c r="S148" i="12"/>
  <c r="U148" i="12" s="1"/>
  <c r="S147" i="12"/>
  <c r="U147" i="12" s="1"/>
  <c r="S146" i="12"/>
  <c r="U146" i="12" s="1"/>
  <c r="S145" i="12"/>
  <c r="U145" i="12" s="1"/>
  <c r="S144" i="12"/>
  <c r="U144" i="12" s="1"/>
  <c r="S143" i="12"/>
  <c r="U143" i="12" s="1"/>
  <c r="S142" i="12"/>
  <c r="U142" i="12" s="1"/>
  <c r="S141" i="12"/>
  <c r="U141" i="12" s="1"/>
  <c r="S140" i="12"/>
  <c r="U140" i="12" s="1"/>
  <c r="S139" i="12"/>
  <c r="U139" i="12" s="1"/>
  <c r="S138" i="12"/>
  <c r="U138" i="12" s="1"/>
  <c r="S137" i="12"/>
  <c r="U137" i="12" s="1"/>
  <c r="S136" i="12"/>
  <c r="U136" i="12" s="1"/>
  <c r="S135" i="12"/>
  <c r="U135" i="12" s="1"/>
  <c r="S134" i="12"/>
  <c r="U134" i="12" s="1"/>
  <c r="S133" i="12"/>
  <c r="U133" i="12" s="1"/>
  <c r="S132" i="12"/>
  <c r="U132" i="12" s="1"/>
  <c r="S131" i="12"/>
  <c r="U131" i="12" s="1"/>
  <c r="S130" i="12"/>
  <c r="U130" i="12" s="1"/>
  <c r="S129" i="12"/>
  <c r="U129" i="12" s="1"/>
  <c r="S128" i="12"/>
  <c r="U128" i="12" s="1"/>
  <c r="S127" i="12"/>
  <c r="U127" i="12" s="1"/>
  <c r="S126" i="12"/>
  <c r="U126" i="12" s="1"/>
  <c r="S125" i="12"/>
  <c r="U125" i="12" s="1"/>
  <c r="S124" i="12"/>
  <c r="U124" i="12" s="1"/>
  <c r="S123" i="12"/>
  <c r="U123" i="12" s="1"/>
  <c r="S122" i="12"/>
  <c r="U122" i="12" s="1"/>
  <c r="S121" i="12"/>
  <c r="U121" i="12" s="1"/>
  <c r="S120" i="12"/>
  <c r="U120" i="12" s="1"/>
  <c r="S119" i="12"/>
  <c r="U119" i="12" s="1"/>
  <c r="S118" i="12"/>
  <c r="U118" i="12" s="1"/>
  <c r="S117" i="12"/>
  <c r="U117" i="12" s="1"/>
  <c r="S116" i="12"/>
  <c r="U116" i="12" s="1"/>
  <c r="S115" i="12"/>
  <c r="U115" i="12" s="1"/>
  <c r="S114" i="12"/>
  <c r="U114" i="12" s="1"/>
  <c r="S113" i="12"/>
  <c r="U113" i="12" s="1"/>
  <c r="S112" i="12"/>
  <c r="U112" i="12" s="1"/>
  <c r="S111" i="12"/>
  <c r="U111" i="12" s="1"/>
  <c r="S110" i="12"/>
  <c r="U110" i="12" s="1"/>
  <c r="S109" i="12"/>
  <c r="U109" i="12" s="1"/>
  <c r="S108" i="12"/>
  <c r="U108" i="12" s="1"/>
  <c r="S107" i="12"/>
  <c r="U107" i="12" s="1"/>
  <c r="S106" i="12"/>
  <c r="U106" i="12" s="1"/>
  <c r="S105" i="12"/>
  <c r="U105" i="12" s="1"/>
  <c r="S104" i="12"/>
  <c r="U104" i="12" s="1"/>
  <c r="S103" i="12"/>
  <c r="U103" i="12" s="1"/>
  <c r="S102" i="12"/>
  <c r="U102" i="12" s="1"/>
  <c r="S101" i="12"/>
  <c r="U101" i="12" s="1"/>
  <c r="S100" i="12"/>
  <c r="U100" i="12" s="1"/>
  <c r="S99" i="12"/>
  <c r="U99" i="12" s="1"/>
  <c r="S98" i="12"/>
  <c r="U98" i="12" s="1"/>
  <c r="S97" i="12"/>
  <c r="U97" i="12" s="1"/>
  <c r="S96" i="12"/>
  <c r="U96" i="12" s="1"/>
  <c r="S95" i="12"/>
  <c r="U95" i="12" s="1"/>
  <c r="S94" i="12"/>
  <c r="U94" i="12" s="1"/>
  <c r="S93" i="12"/>
  <c r="U93" i="12" s="1"/>
  <c r="S92" i="12"/>
  <c r="U92" i="12" s="1"/>
  <c r="S91" i="12"/>
  <c r="U91" i="12" s="1"/>
  <c r="S90" i="12"/>
  <c r="U90" i="12" s="1"/>
  <c r="S89" i="12"/>
  <c r="U89" i="12" s="1"/>
  <c r="S88" i="12"/>
  <c r="U88" i="12" s="1"/>
  <c r="S87" i="12"/>
  <c r="U87" i="12" s="1"/>
  <c r="S86" i="12"/>
  <c r="U86" i="12" s="1"/>
  <c r="S85" i="12"/>
  <c r="U85" i="12" s="1"/>
  <c r="S84" i="12"/>
  <c r="U84" i="12" s="1"/>
  <c r="S83" i="12"/>
  <c r="U83" i="12" s="1"/>
  <c r="S82" i="12"/>
  <c r="U82" i="12" s="1"/>
  <c r="S81" i="12"/>
  <c r="U81" i="12" s="1"/>
  <c r="S80" i="12"/>
  <c r="U80" i="12" s="1"/>
  <c r="S79" i="12"/>
  <c r="U79" i="12" s="1"/>
  <c r="S78" i="12"/>
  <c r="U78" i="12" s="1"/>
  <c r="S77" i="12"/>
  <c r="U77" i="12" s="1"/>
  <c r="S76" i="12"/>
  <c r="U76" i="12" s="1"/>
  <c r="S75" i="12"/>
  <c r="U75" i="12" s="1"/>
  <c r="S74" i="12"/>
  <c r="U74" i="12" s="1"/>
  <c r="S73" i="12"/>
  <c r="U73" i="12" s="1"/>
  <c r="S72" i="12"/>
  <c r="U72" i="12" s="1"/>
  <c r="S71" i="12"/>
  <c r="U71" i="12" s="1"/>
  <c r="S70" i="12"/>
  <c r="U70" i="12" s="1"/>
  <c r="S69" i="12"/>
  <c r="U69" i="12" s="1"/>
  <c r="S68" i="12"/>
  <c r="U68" i="12" s="1"/>
  <c r="S67" i="12"/>
  <c r="U67" i="12" s="1"/>
  <c r="S66" i="12"/>
  <c r="U66" i="12" s="1"/>
  <c r="S65" i="12"/>
  <c r="U65" i="12" s="1"/>
  <c r="S64" i="12"/>
  <c r="U64" i="12" s="1"/>
  <c r="S63" i="12"/>
  <c r="U63" i="12" s="1"/>
  <c r="S62" i="12"/>
  <c r="U62" i="12" s="1"/>
  <c r="S61" i="12"/>
  <c r="U61" i="12" s="1"/>
  <c r="S60" i="12"/>
  <c r="U60" i="12" s="1"/>
  <c r="S59" i="12"/>
  <c r="U59" i="12" s="1"/>
  <c r="S58" i="12"/>
  <c r="U58" i="12" s="1"/>
  <c r="S57" i="12"/>
  <c r="U57" i="12" s="1"/>
  <c r="S56" i="12"/>
  <c r="U56" i="12" s="1"/>
  <c r="S55" i="12"/>
  <c r="U55" i="12" s="1"/>
  <c r="S54" i="12"/>
  <c r="U54" i="12" s="1"/>
  <c r="S53" i="12"/>
  <c r="U53" i="12" s="1"/>
  <c r="S52" i="12"/>
  <c r="U52" i="12" s="1"/>
  <c r="S51" i="12"/>
  <c r="U51" i="12" s="1"/>
  <c r="S50" i="12"/>
  <c r="U50" i="12" s="1"/>
  <c r="S49" i="12"/>
  <c r="U49" i="12" s="1"/>
  <c r="S48" i="12"/>
  <c r="U48" i="12" s="1"/>
  <c r="S47" i="12"/>
  <c r="U47" i="12" s="1"/>
  <c r="S46" i="12"/>
  <c r="U46" i="12" s="1"/>
  <c r="S45" i="12"/>
  <c r="U45" i="12" s="1"/>
  <c r="S44" i="12"/>
  <c r="U44" i="12" s="1"/>
  <c r="S43" i="12"/>
  <c r="U43" i="12" s="1"/>
  <c r="S42" i="12"/>
  <c r="U42" i="12" s="1"/>
  <c r="S41" i="12"/>
  <c r="U41" i="12" s="1"/>
  <c r="S40" i="12"/>
  <c r="U40" i="12" s="1"/>
  <c r="S39" i="12"/>
  <c r="U39" i="12" s="1"/>
  <c r="S38" i="12"/>
  <c r="U38" i="12" s="1"/>
  <c r="S37" i="12"/>
  <c r="U37" i="12" s="1"/>
  <c r="S36" i="12"/>
  <c r="U36" i="12" s="1"/>
  <c r="S35" i="12"/>
  <c r="U35" i="12" s="1"/>
  <c r="S34" i="12"/>
  <c r="U34" i="12" s="1"/>
  <c r="S33" i="12"/>
  <c r="U33" i="12" s="1"/>
  <c r="S32" i="12"/>
  <c r="U32" i="12" s="1"/>
  <c r="S31" i="12"/>
  <c r="U31" i="12" s="1"/>
  <c r="S30" i="12"/>
  <c r="U30" i="12" s="1"/>
  <c r="S29" i="12"/>
  <c r="U29" i="12" s="1"/>
  <c r="S28" i="12"/>
  <c r="U28" i="12" s="1"/>
  <c r="S27" i="12"/>
  <c r="U27" i="12" s="1"/>
  <c r="S26" i="12"/>
  <c r="U26" i="12" s="1"/>
  <c r="S25" i="12"/>
  <c r="U25" i="12" s="1"/>
  <c r="S24" i="12"/>
  <c r="U24" i="12" s="1"/>
  <c r="S23" i="12"/>
  <c r="U23" i="12" s="1"/>
  <c r="S22" i="12"/>
  <c r="U22" i="12" s="1"/>
  <c r="S21" i="12"/>
  <c r="U21" i="12" s="1"/>
  <c r="S20" i="12"/>
  <c r="U20" i="12" s="1"/>
  <c r="S19" i="12"/>
  <c r="U19" i="12" s="1"/>
  <c r="S18" i="12"/>
  <c r="U18" i="12" s="1"/>
  <c r="S17" i="12"/>
  <c r="U17" i="12" s="1"/>
  <c r="S16" i="12"/>
  <c r="U16" i="12" s="1"/>
  <c r="S15" i="12"/>
  <c r="U15" i="12" s="1"/>
  <c r="S14" i="12"/>
  <c r="U14" i="12" s="1"/>
  <c r="S13" i="12"/>
  <c r="U13" i="12" s="1"/>
  <c r="S9" i="12"/>
  <c r="U12" i="12" s="1"/>
  <c r="S7" i="12"/>
  <c r="U8" i="12" s="1"/>
  <c r="S6" i="12"/>
  <c r="U6" i="12" s="1"/>
  <c r="S5" i="12"/>
  <c r="U5" i="12" s="1"/>
  <c r="S4" i="12"/>
  <c r="U4" i="12" s="1"/>
  <c r="S1" i="12"/>
  <c r="AA49" i="11"/>
  <c r="AA76" i="11"/>
  <c r="AA85" i="11"/>
  <c r="AA81" i="11"/>
  <c r="AA47" i="11"/>
  <c r="AA52" i="11"/>
  <c r="AA50" i="11"/>
  <c r="AA45" i="11"/>
  <c r="AA59" i="11"/>
  <c r="AA71" i="11"/>
  <c r="AA83" i="11"/>
  <c r="AA82" i="11"/>
  <c r="AA79" i="11"/>
  <c r="AA78" i="11"/>
  <c r="AA77" i="11"/>
  <c r="AA74" i="11"/>
  <c r="AA73" i="11"/>
  <c r="AA72" i="11"/>
  <c r="AA70" i="11"/>
  <c r="AA69" i="11"/>
  <c r="AA68" i="11"/>
  <c r="AA67" i="11"/>
  <c r="AA66" i="11"/>
  <c r="AA65" i="11"/>
  <c r="AA64" i="11"/>
  <c r="AA63" i="11"/>
  <c r="AA62" i="11"/>
  <c r="AA61" i="11"/>
  <c r="AA60" i="11"/>
  <c r="AA58" i="11"/>
  <c r="AA57" i="11"/>
  <c r="AA56" i="11"/>
  <c r="AA55" i="11"/>
  <c r="AA54" i="11"/>
  <c r="AA53" i="11"/>
  <c r="AA48" i="11"/>
  <c r="AA46" i="11"/>
  <c r="AA44" i="11"/>
  <c r="AA43" i="11"/>
  <c r="AA42" i="11"/>
  <c r="AA41" i="11"/>
  <c r="AA40" i="11"/>
  <c r="AA39" i="11"/>
  <c r="AA38" i="11"/>
  <c r="AA37" i="11"/>
  <c r="AA36" i="11"/>
  <c r="AA35" i="11"/>
  <c r="AA34" i="11"/>
  <c r="Y33" i="11"/>
  <c r="AA33" i="11" s="1"/>
  <c r="Y32" i="11"/>
  <c r="AA32" i="11" s="1"/>
  <c r="Y31" i="11"/>
  <c r="AA31" i="11" s="1"/>
  <c r="Y30" i="11"/>
  <c r="AA30" i="11" s="1"/>
  <c r="Y29" i="11"/>
  <c r="AA29" i="11" s="1"/>
  <c r="Y28" i="11"/>
  <c r="AA28" i="11" s="1"/>
  <c r="Y27" i="11"/>
  <c r="AA27" i="11" s="1"/>
  <c r="Y26" i="11"/>
  <c r="AA26" i="11" s="1"/>
  <c r="Y25" i="11"/>
  <c r="AA25" i="11" s="1"/>
  <c r="Y24" i="11"/>
  <c r="AA24" i="11" s="1"/>
  <c r="Y23" i="11"/>
  <c r="AA23" i="11" s="1"/>
  <c r="Y22" i="11"/>
  <c r="AA22" i="11" s="1"/>
  <c r="Y21" i="11"/>
  <c r="AA21" i="11" s="1"/>
  <c r="Y20" i="11"/>
  <c r="AA20" i="11" s="1"/>
  <c r="Y19" i="11"/>
  <c r="AA19" i="11" s="1"/>
  <c r="Y18" i="11"/>
  <c r="AA18" i="11" s="1"/>
  <c r="Y17" i="11"/>
  <c r="AA17" i="11" s="1"/>
  <c r="Y16" i="11"/>
  <c r="AA16" i="11" s="1"/>
  <c r="Y15" i="11"/>
  <c r="AA15" i="11" s="1"/>
  <c r="Y14" i="11"/>
  <c r="AA14" i="11" s="1"/>
  <c r="Y13" i="11"/>
  <c r="AA13" i="11" s="1"/>
  <c r="Y12" i="11"/>
  <c r="AA12" i="11" s="1"/>
  <c r="Y11" i="11"/>
  <c r="AA11" i="11" s="1"/>
  <c r="Y10" i="11"/>
  <c r="AA10" i="11" s="1"/>
  <c r="Y9" i="11"/>
  <c r="AA9" i="11" s="1"/>
  <c r="Y8" i="11"/>
  <c r="AA8" i="11" s="1"/>
  <c r="Y7" i="11"/>
  <c r="AA7" i="11" s="1"/>
  <c r="Y6" i="11"/>
  <c r="AA6" i="11" s="1"/>
  <c r="Y5" i="11"/>
  <c r="AA5" i="11" s="1"/>
  <c r="Y4" i="11"/>
  <c r="AA4" i="11" s="1"/>
  <c r="Y3" i="11"/>
  <c r="AA3" i="11" s="1"/>
  <c r="Y2" i="11"/>
  <c r="AA2" i="11" s="1"/>
  <c r="Y1" i="11"/>
  <c r="AA1" i="11" s="1"/>
  <c r="P2" i="10"/>
  <c r="P10" i="10"/>
  <c r="P18" i="10"/>
  <c r="P26" i="10"/>
  <c r="P34" i="10"/>
  <c r="P40" i="10"/>
  <c r="P42" i="10"/>
  <c r="P50" i="10"/>
  <c r="P58" i="10"/>
  <c r="P66" i="10"/>
  <c r="P69" i="10"/>
  <c r="P72" i="10"/>
  <c r="P82" i="10"/>
  <c r="N82" i="10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N71" i="10"/>
  <c r="P71" i="10" s="1"/>
  <c r="N70" i="10"/>
  <c r="P70" i="10" s="1"/>
  <c r="N69" i="10"/>
  <c r="N68" i="10"/>
  <c r="P68" i="10" s="1"/>
  <c r="N67" i="10"/>
  <c r="P67" i="10" s="1"/>
  <c r="N66" i="10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N57" i="10"/>
  <c r="P57" i="10" s="1"/>
  <c r="N56" i="10"/>
  <c r="P56" i="10" s="1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5" i="6"/>
  <c r="U7" i="6"/>
  <c r="U9" i="6"/>
  <c r="U10" i="6"/>
  <c r="U13" i="6"/>
  <c r="U15" i="6"/>
  <c r="U17" i="6"/>
  <c r="U18" i="6"/>
  <c r="U21" i="6"/>
  <c r="U23" i="6"/>
  <c r="U25" i="6"/>
  <c r="U26" i="6"/>
  <c r="U29" i="6"/>
  <c r="U31" i="6"/>
  <c r="U33" i="6"/>
  <c r="U34" i="6"/>
  <c r="U37" i="6"/>
  <c r="U39" i="6"/>
  <c r="U41" i="6"/>
  <c r="U42" i="6"/>
  <c r="U45" i="6"/>
  <c r="U47" i="6"/>
  <c r="U49" i="6"/>
  <c r="U50" i="6"/>
  <c r="U53" i="6"/>
  <c r="U55" i="6"/>
  <c r="U57" i="6"/>
  <c r="U58" i="6"/>
  <c r="U61" i="6"/>
  <c r="U63" i="6"/>
  <c r="U65" i="6"/>
  <c r="U66" i="6"/>
  <c r="U69" i="6"/>
  <c r="U71" i="6"/>
  <c r="U73" i="6"/>
  <c r="U74" i="6"/>
  <c r="U77" i="6"/>
  <c r="U79" i="6"/>
  <c r="U81" i="6"/>
  <c r="U82" i="6"/>
  <c r="U85" i="6"/>
  <c r="U87" i="6"/>
  <c r="U89" i="6"/>
  <c r="U90" i="6"/>
  <c r="U93" i="6"/>
  <c r="U95" i="6"/>
  <c r="U97" i="6"/>
  <c r="U98" i="6"/>
  <c r="U101" i="6"/>
  <c r="U103" i="6"/>
  <c r="U105" i="6"/>
  <c r="U106" i="6"/>
  <c r="U109" i="6"/>
  <c r="U111" i="6"/>
  <c r="U113" i="6"/>
  <c r="U114" i="6"/>
  <c r="U117" i="6"/>
  <c r="U119" i="6"/>
  <c r="U121" i="6"/>
  <c r="U122" i="6"/>
  <c r="U125" i="6"/>
  <c r="U127" i="6"/>
  <c r="U129" i="6"/>
  <c r="U130" i="6"/>
  <c r="U133" i="6"/>
  <c r="U135" i="6"/>
  <c r="U137" i="6"/>
  <c r="U138" i="6"/>
  <c r="U141" i="6"/>
  <c r="U143" i="6"/>
  <c r="U145" i="6"/>
  <c r="U146" i="6"/>
  <c r="U149" i="6"/>
  <c r="U151" i="6"/>
  <c r="U153" i="6"/>
  <c r="U154" i="6"/>
  <c r="U157" i="6"/>
  <c r="U159" i="6"/>
  <c r="U161" i="6"/>
  <c r="U162" i="6"/>
  <c r="U165" i="6"/>
  <c r="U167" i="6"/>
  <c r="U169" i="6"/>
  <c r="U170" i="6"/>
  <c r="U173" i="6"/>
  <c r="U175" i="6"/>
  <c r="U177" i="6"/>
  <c r="U178" i="6"/>
  <c r="U181" i="6"/>
  <c r="U183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U184" i="6" s="1"/>
  <c r="S183" i="6"/>
  <c r="S182" i="6"/>
  <c r="U182" i="6" s="1"/>
  <c r="S181" i="6"/>
  <c r="S180" i="6"/>
  <c r="U180" i="6" s="1"/>
  <c r="S179" i="6"/>
  <c r="U179" i="6" s="1"/>
  <c r="S178" i="6"/>
  <c r="S177" i="6"/>
  <c r="S176" i="6"/>
  <c r="U176" i="6" s="1"/>
  <c r="S175" i="6"/>
  <c r="S174" i="6"/>
  <c r="U174" i="6" s="1"/>
  <c r="S173" i="6"/>
  <c r="S172" i="6"/>
  <c r="U172" i="6" s="1"/>
  <c r="S171" i="6"/>
  <c r="U171" i="6" s="1"/>
  <c r="S170" i="6"/>
  <c r="S169" i="6"/>
  <c r="S168" i="6"/>
  <c r="U168" i="6" s="1"/>
  <c r="S167" i="6"/>
  <c r="S166" i="6"/>
  <c r="U166" i="6" s="1"/>
  <c r="S165" i="6"/>
  <c r="S164" i="6"/>
  <c r="U164" i="6" s="1"/>
  <c r="S163" i="6"/>
  <c r="U163" i="6" s="1"/>
  <c r="S162" i="6"/>
  <c r="S161" i="6"/>
  <c r="S160" i="6"/>
  <c r="U160" i="6" s="1"/>
  <c r="S159" i="6"/>
  <c r="S158" i="6"/>
  <c r="U158" i="6" s="1"/>
  <c r="S157" i="6"/>
  <c r="S156" i="6"/>
  <c r="U156" i="6" s="1"/>
  <c r="S155" i="6"/>
  <c r="U155" i="6" s="1"/>
  <c r="S154" i="6"/>
  <c r="S153" i="6"/>
  <c r="S152" i="6"/>
  <c r="U152" i="6" s="1"/>
  <c r="S151" i="6"/>
  <c r="S150" i="6"/>
  <c r="U150" i="6" s="1"/>
  <c r="S149" i="6"/>
  <c r="S148" i="6"/>
  <c r="U148" i="6" s="1"/>
  <c r="S147" i="6"/>
  <c r="U147" i="6" s="1"/>
  <c r="S146" i="6"/>
  <c r="S145" i="6"/>
  <c r="S144" i="6"/>
  <c r="U144" i="6" s="1"/>
  <c r="S143" i="6"/>
  <c r="S142" i="6"/>
  <c r="U142" i="6" s="1"/>
  <c r="S141" i="6"/>
  <c r="S140" i="6"/>
  <c r="U140" i="6" s="1"/>
  <c r="S139" i="6"/>
  <c r="U139" i="6" s="1"/>
  <c r="S138" i="6"/>
  <c r="S137" i="6"/>
  <c r="S136" i="6"/>
  <c r="U136" i="6" s="1"/>
  <c r="S135" i="6"/>
  <c r="S134" i="6"/>
  <c r="U134" i="6" s="1"/>
  <c r="S133" i="6"/>
  <c r="S132" i="6"/>
  <c r="U132" i="6" s="1"/>
  <c r="S131" i="6"/>
  <c r="U131" i="6" s="1"/>
  <c r="S130" i="6"/>
  <c r="S129" i="6"/>
  <c r="S128" i="6"/>
  <c r="U128" i="6" s="1"/>
  <c r="S127" i="6"/>
  <c r="S126" i="6"/>
  <c r="U126" i="6" s="1"/>
  <c r="S125" i="6"/>
  <c r="S124" i="6"/>
  <c r="U124" i="6" s="1"/>
  <c r="S123" i="6"/>
  <c r="U123" i="6" s="1"/>
  <c r="S122" i="6"/>
  <c r="S121" i="6"/>
  <c r="S120" i="6"/>
  <c r="U120" i="6" s="1"/>
  <c r="S119" i="6"/>
  <c r="S118" i="6"/>
  <c r="U118" i="6" s="1"/>
  <c r="S117" i="6"/>
  <c r="S116" i="6"/>
  <c r="U116" i="6" s="1"/>
  <c r="S115" i="6"/>
  <c r="U115" i="6" s="1"/>
  <c r="S114" i="6"/>
  <c r="S113" i="6"/>
  <c r="S112" i="6"/>
  <c r="U112" i="6" s="1"/>
  <c r="S111" i="6"/>
  <c r="S110" i="6"/>
  <c r="U110" i="6" s="1"/>
  <c r="S109" i="6"/>
  <c r="S108" i="6"/>
  <c r="U108" i="6" s="1"/>
  <c r="S107" i="6"/>
  <c r="U107" i="6" s="1"/>
  <c r="S106" i="6"/>
  <c r="S105" i="6"/>
  <c r="S104" i="6"/>
  <c r="U104" i="6" s="1"/>
  <c r="S103" i="6"/>
  <c r="S102" i="6"/>
  <c r="U102" i="6" s="1"/>
  <c r="S101" i="6"/>
  <c r="S100" i="6"/>
  <c r="U100" i="6" s="1"/>
  <c r="S99" i="6"/>
  <c r="U99" i="6" s="1"/>
  <c r="S98" i="6"/>
  <c r="S97" i="6"/>
  <c r="S96" i="6"/>
  <c r="U96" i="6" s="1"/>
  <c r="S95" i="6"/>
  <c r="S94" i="6"/>
  <c r="U94" i="6" s="1"/>
  <c r="S93" i="6"/>
  <c r="S92" i="6"/>
  <c r="U92" i="6" s="1"/>
  <c r="S91" i="6"/>
  <c r="U91" i="6" s="1"/>
  <c r="S90" i="6"/>
  <c r="S89" i="6"/>
  <c r="S88" i="6"/>
  <c r="U88" i="6" s="1"/>
  <c r="S87" i="6"/>
  <c r="S86" i="6"/>
  <c r="U86" i="6" s="1"/>
  <c r="S85" i="6"/>
  <c r="S84" i="6"/>
  <c r="U84" i="6" s="1"/>
  <c r="S83" i="6"/>
  <c r="U83" i="6" s="1"/>
  <c r="S82" i="6"/>
  <c r="S81" i="6"/>
  <c r="S80" i="6"/>
  <c r="U80" i="6" s="1"/>
  <c r="S79" i="6"/>
  <c r="S78" i="6"/>
  <c r="U78" i="6" s="1"/>
  <c r="S77" i="6"/>
  <c r="S76" i="6"/>
  <c r="U76" i="6" s="1"/>
  <c r="S75" i="6"/>
  <c r="U75" i="6" s="1"/>
  <c r="S74" i="6"/>
  <c r="S73" i="6"/>
  <c r="S72" i="6"/>
  <c r="U72" i="6" s="1"/>
  <c r="S71" i="6"/>
  <c r="S70" i="6"/>
  <c r="U70" i="6" s="1"/>
  <c r="S69" i="6"/>
  <c r="S68" i="6"/>
  <c r="U68" i="6" s="1"/>
  <c r="S67" i="6"/>
  <c r="U67" i="6" s="1"/>
  <c r="S66" i="6"/>
  <c r="S65" i="6"/>
  <c r="S64" i="6"/>
  <c r="U64" i="6" s="1"/>
  <c r="S63" i="6"/>
  <c r="S62" i="6"/>
  <c r="U62" i="6" s="1"/>
  <c r="S61" i="6"/>
  <c r="S60" i="6"/>
  <c r="U60" i="6" s="1"/>
  <c r="S59" i="6"/>
  <c r="U59" i="6" s="1"/>
  <c r="S58" i="6"/>
  <c r="S57" i="6"/>
  <c r="S56" i="6"/>
  <c r="U56" i="6" s="1"/>
  <c r="S55" i="6"/>
  <c r="S54" i="6"/>
  <c r="U54" i="6" s="1"/>
  <c r="S53" i="6"/>
  <c r="S52" i="6"/>
  <c r="U52" i="6" s="1"/>
  <c r="S51" i="6"/>
  <c r="U51" i="6" s="1"/>
  <c r="S50" i="6"/>
  <c r="S49" i="6"/>
  <c r="S48" i="6"/>
  <c r="U48" i="6" s="1"/>
  <c r="S47" i="6"/>
  <c r="S46" i="6"/>
  <c r="U46" i="6" s="1"/>
  <c r="S45" i="6"/>
  <c r="S44" i="6"/>
  <c r="U44" i="6" s="1"/>
  <c r="S43" i="6"/>
  <c r="U43" i="6" s="1"/>
  <c r="S42" i="6"/>
  <c r="S41" i="6"/>
  <c r="S40" i="6"/>
  <c r="U40" i="6" s="1"/>
  <c r="S39" i="6"/>
  <c r="S38" i="6"/>
  <c r="U38" i="6" s="1"/>
  <c r="S37" i="6"/>
  <c r="S36" i="6"/>
  <c r="U36" i="6" s="1"/>
  <c r="S35" i="6"/>
  <c r="U35" i="6" s="1"/>
  <c r="S34" i="6"/>
  <c r="S33" i="6"/>
  <c r="S32" i="6"/>
  <c r="U32" i="6" s="1"/>
  <c r="S31" i="6"/>
  <c r="S30" i="6"/>
  <c r="U30" i="6" s="1"/>
  <c r="S29" i="6"/>
  <c r="S28" i="6"/>
  <c r="U28" i="6" s="1"/>
  <c r="S27" i="6"/>
  <c r="U27" i="6" s="1"/>
  <c r="S26" i="6"/>
  <c r="S25" i="6"/>
  <c r="S24" i="6"/>
  <c r="U24" i="6" s="1"/>
  <c r="S23" i="6"/>
  <c r="S22" i="6"/>
  <c r="U22" i="6" s="1"/>
  <c r="S21" i="6"/>
  <c r="S20" i="6"/>
  <c r="U20" i="6" s="1"/>
  <c r="S19" i="6"/>
  <c r="U19" i="6" s="1"/>
  <c r="S18" i="6"/>
  <c r="S17" i="6"/>
  <c r="S16" i="6"/>
  <c r="U16" i="6" s="1"/>
  <c r="S15" i="6"/>
  <c r="S14" i="6"/>
  <c r="U14" i="6" s="1"/>
  <c r="S13" i="6"/>
  <c r="S12" i="6"/>
  <c r="U12" i="6" s="1"/>
  <c r="S11" i="6"/>
  <c r="U11" i="6" s="1"/>
  <c r="S10" i="6"/>
  <c r="S9" i="6"/>
  <c r="S8" i="6"/>
  <c r="U8" i="6" s="1"/>
  <c r="S7" i="6"/>
  <c r="S6" i="6"/>
  <c r="U6" i="6" s="1"/>
  <c r="S5" i="6"/>
  <c r="S4" i="6"/>
  <c r="U4" i="6" s="1"/>
  <c r="S3" i="6"/>
  <c r="U3" i="6" s="1"/>
  <c r="S2" i="6"/>
  <c r="S1" i="6"/>
  <c r="U1" i="6" s="1"/>
  <c r="U39" i="5"/>
  <c r="U41" i="5"/>
  <c r="U30" i="5"/>
  <c r="S43" i="5"/>
  <c r="U43" i="5" s="1"/>
  <c r="S42" i="5"/>
  <c r="U42" i="5" s="1"/>
  <c r="S41" i="5"/>
  <c r="S40" i="5"/>
  <c r="U40" i="5" s="1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U25" i="5" s="1"/>
  <c r="S24" i="5"/>
  <c r="U24" i="5" s="1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U16" i="5" s="1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X34" i="4"/>
  <c r="Z34" i="4" s="1"/>
  <c r="X33" i="4"/>
  <c r="Z33" i="4" s="1"/>
  <c r="X32" i="4"/>
  <c r="Z32" i="4" s="1"/>
  <c r="X31" i="4"/>
  <c r="Z31" i="4" s="1"/>
  <c r="X30" i="4"/>
  <c r="Z30" i="4" s="1"/>
  <c r="X29" i="4"/>
  <c r="Z29" i="4" s="1"/>
  <c r="X28" i="4"/>
  <c r="Z28" i="4" s="1"/>
  <c r="X27" i="4"/>
  <c r="Z27" i="4" s="1"/>
  <c r="Z26" i="4"/>
  <c r="X26" i="4"/>
  <c r="X25" i="4"/>
  <c r="Z25" i="4" s="1"/>
  <c r="X24" i="4"/>
  <c r="Z24" i="4" s="1"/>
  <c r="X23" i="4"/>
  <c r="Z23" i="4" s="1"/>
  <c r="X22" i="4"/>
  <c r="Z22" i="4" s="1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X13" i="4"/>
  <c r="Z13" i="4" s="1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X3" i="4"/>
  <c r="Z3" i="4" s="1"/>
  <c r="Z2" i="4"/>
  <c r="X2" i="4"/>
  <c r="X1" i="4"/>
  <c r="Z1" i="4" s="1"/>
  <c r="U249" i="2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3" i="1"/>
  <c r="Z4" i="1"/>
  <c r="Z9" i="1"/>
  <c r="Z11" i="1"/>
  <c r="Z12" i="1"/>
  <c r="Z19" i="1"/>
  <c r="Z20" i="1"/>
  <c r="Z25" i="1"/>
  <c r="Z27" i="1"/>
  <c r="Z28" i="1"/>
  <c r="Z35" i="1"/>
  <c r="Z36" i="1"/>
  <c r="Z41" i="1"/>
  <c r="Z43" i="1"/>
  <c r="Z44" i="1"/>
  <c r="Z51" i="1"/>
  <c r="Z52" i="1"/>
  <c r="Z57" i="1"/>
  <c r="Z59" i="1"/>
  <c r="Z60" i="1"/>
  <c r="Z67" i="1"/>
  <c r="Z68" i="1"/>
  <c r="Z73" i="1"/>
  <c r="Z75" i="1"/>
  <c r="Z76" i="1"/>
  <c r="Z83" i="1"/>
  <c r="Z84" i="1"/>
  <c r="Z89" i="1"/>
  <c r="Z91" i="1"/>
  <c r="Z92" i="1"/>
  <c r="Z99" i="1"/>
  <c r="Z100" i="1"/>
  <c r="Z105" i="1"/>
  <c r="Z107" i="1"/>
  <c r="Z108" i="1"/>
  <c r="Z115" i="1"/>
  <c r="Z116" i="1"/>
  <c r="Z121" i="1"/>
  <c r="Z123" i="1"/>
  <c r="Z124" i="1"/>
  <c r="Z131" i="1"/>
  <c r="Z132" i="1"/>
  <c r="Z137" i="1"/>
  <c r="Z139" i="1"/>
  <c r="Z140" i="1"/>
  <c r="X2" i="1"/>
  <c r="Z2" i="1" s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Z10" i="1" s="1"/>
  <c r="X11" i="1"/>
  <c r="X12" i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Z26" i="1" s="1"/>
  <c r="X27" i="1"/>
  <c r="X28" i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Z42" i="1" s="1"/>
  <c r="X43" i="1"/>
  <c r="X44" i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Z58" i="1" s="1"/>
  <c r="X59" i="1"/>
  <c r="X60" i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Z74" i="1" s="1"/>
  <c r="X75" i="1"/>
  <c r="X76" i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Z90" i="1" s="1"/>
  <c r="X91" i="1"/>
  <c r="X92" i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Z106" i="1" s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Z122" i="1" s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Z138" i="1" s="1"/>
  <c r="X139" i="1"/>
  <c r="X140" i="1"/>
  <c r="X1" i="1"/>
  <c r="Z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P95" authorId="0" shapeId="0" xr:uid="{29762A9E-6693-48DA-B741-16B80268CC9E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P95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P120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<sst xmlns="http://schemas.openxmlformats.org/spreadsheetml/2006/main" count="26153" uniqueCount="1536">
  <si>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</si>
  <si>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</si>
  <si>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</si>
  <si>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</si>
  <si>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</si>
  <si>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</si>
  <si>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</si>
  <si>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</si>
  <si>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</si>
  <si>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</si>
  <si>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</si>
  <si>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</si>
  <si>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</si>
  <si>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</si>
  <si>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</si>
  <si>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</si>
  <si>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</si>
  <si>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</si>
  <si>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</si>
  <si>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</si>
  <si>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</si>
  <si>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</si>
  <si>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</si>
  <si>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</si>
  <si>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</si>
  <si>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</si>
  <si>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</si>
  <si>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</si>
  <si>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</si>
  <si>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</si>
  <si>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</si>
  <si>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</si>
  <si>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</si>
  <si>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</si>
  <si>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</si>
  <si>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</si>
  <si>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</si>
  <si>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</si>
  <si>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</si>
  <si>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</si>
  <si>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</si>
  <si>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</si>
  <si>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</si>
  <si>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</si>
  <si>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</si>
  <si>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</si>
  <si>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</si>
  <si>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</si>
  <si>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</si>
  <si>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</si>
  <si>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</si>
  <si>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</si>
  <si>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</si>
  <si>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</si>
  <si>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</si>
  <si>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</si>
  <si>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</si>
  <si>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</si>
  <si>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</si>
  <si>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</si>
  <si>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</si>
  <si>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</si>
  <si>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</si>
  <si>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</si>
  <si>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</si>
  <si>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</si>
  <si>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</si>
  <si>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</si>
  <si>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</si>
  <si>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</si>
  <si>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</si>
  <si>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</si>
  <si>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</si>
  <si>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</si>
  <si>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</si>
  <si>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</si>
  <si>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</si>
  <si>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</si>
  <si>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</si>
  <si>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</si>
  <si>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</si>
  <si>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</si>
  <si>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</si>
  <si>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</si>
  <si>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</si>
  <si>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</si>
  <si>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</si>
  <si>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</si>
  <si>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</si>
  <si>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</si>
  <si>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</si>
  <si>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</si>
  <si>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</si>
  <si>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</si>
  <si>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</si>
  <si>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</si>
  <si>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</si>
  <si>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</si>
  <si>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</si>
  <si>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</si>
  <si>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</si>
  <si>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</si>
  <si>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</si>
  <si>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</si>
  <si>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</si>
  <si>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</si>
  <si>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</si>
  <si>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</si>
  <si>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</si>
  <si>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</si>
  <si>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</si>
  <si>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</si>
  <si>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</si>
  <si>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</si>
  <si>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</si>
  <si>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</si>
  <si>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</si>
  <si>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</si>
  <si>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</si>
  <si>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</si>
  <si>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</si>
  <si>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</si>
  <si>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</si>
  <si>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</si>
  <si>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</si>
  <si>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</si>
  <si>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</si>
  <si>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</si>
  <si>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</si>
  <si>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</si>
  <si>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</si>
  <si>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</si>
  <si>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</si>
  <si>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</si>
  <si>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</si>
  <si>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</si>
  <si>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</si>
  <si>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</si>
  <si>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</si>
  <si>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</si>
  <si>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</si>
  <si>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</si>
  <si>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</si>
  <si>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</si>
  <si>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</si>
  <si>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</si>
  <si>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</si>
  <si>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</si>
  <si>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</si>
  <si>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</si>
  <si>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</si>
  <si>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</si>
  <si>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</si>
  <si>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</si>
  <si>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</si>
  <si>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</si>
  <si>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</si>
  <si>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</si>
  <si>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</si>
  <si>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</si>
  <si>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</si>
  <si>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</si>
  <si>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</si>
  <si>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</si>
  <si>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</si>
  <si>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</si>
  <si>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</si>
  <si>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</si>
  <si>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</si>
  <si>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</si>
  <si>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</si>
  <si>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</si>
  <si>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</si>
  <si>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</si>
  <si>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</si>
  <si>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</si>
  <si>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</si>
  <si>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</si>
  <si>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</si>
  <si>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</si>
  <si>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</si>
  <si>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</si>
  <si>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</si>
  <si>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</si>
  <si>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</si>
  <si>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</si>
  <si>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</si>
  <si>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</si>
  <si>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</si>
  <si>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</si>
  <si>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</si>
  <si>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</si>
  <si>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</si>
  <si>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</si>
  <si>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</si>
  <si>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</si>
  <si>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</si>
  <si>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</si>
  <si>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</si>
  <si>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</si>
  <si>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</si>
  <si>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</si>
  <si>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</si>
  <si>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</si>
  <si>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</si>
  <si>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</si>
  <si>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</si>
  <si>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</si>
  <si>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</si>
  <si>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</si>
  <si>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</si>
  <si>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</si>
  <si>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</si>
  <si>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</si>
  <si>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</si>
  <si>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</si>
  <si>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</si>
  <si>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</si>
  <si>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</si>
  <si>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</si>
  <si>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</si>
  <si>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</si>
  <si>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</si>
  <si>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</si>
  <si>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</si>
  <si>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</si>
  <si>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</si>
  <si>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</si>
  <si>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</si>
  <si>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</si>
  <si>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</si>
  <si>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</si>
  <si>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</si>
  <si>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</si>
  <si>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</si>
  <si>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</si>
  <si>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</si>
  <si>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</si>
  <si>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</si>
  <si>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</si>
  <si>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</si>
  <si>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</si>
  <si>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</si>
  <si>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</si>
  <si>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</si>
  <si>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</si>
  <si>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</si>
  <si>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</si>
  <si>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</si>
  <si>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</si>
  <si>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</si>
  <si>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</si>
  <si>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</si>
  <si>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</si>
  <si>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</si>
  <si>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</si>
  <si>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</si>
  <si>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</si>
  <si>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</si>
  <si>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</si>
  <si>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</si>
  <si>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</si>
  <si>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</si>
  <si>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</si>
  <si>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</si>
  <si>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</si>
  <si>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</si>
  <si>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</si>
  <si>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</si>
  <si>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</si>
  <si>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</si>
  <si>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</si>
  <si>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</si>
  <si>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</si>
  <si>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</si>
  <si>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</si>
  <si>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</si>
  <si>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</si>
  <si>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</si>
  <si>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</si>
  <si>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</si>
  <si>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</si>
  <si>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</si>
  <si>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</si>
  <si>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</si>
  <si>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</si>
  <si>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</si>
  <si>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</si>
  <si>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</si>
  <si>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</si>
  <si>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</si>
  <si>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</si>
  <si>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</si>
  <si>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</si>
  <si>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</si>
  <si>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</si>
  <si>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</si>
  <si>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</si>
  <si>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</si>
  <si>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</si>
  <si>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</si>
  <si>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</si>
  <si>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</si>
  <si>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</si>
  <si>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</si>
  <si>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</si>
  <si>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</si>
  <si>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</si>
  <si>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</si>
  <si>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</si>
  <si>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</si>
  <si>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</si>
  <si>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</si>
  <si>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</si>
  <si>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</si>
  <si>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</si>
  <si>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</si>
  <si>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</si>
  <si>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</si>
  <si>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</si>
  <si>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</si>
  <si>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</si>
  <si>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</si>
  <si>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</si>
  <si>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</si>
  <si>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</si>
  <si>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</si>
  <si>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</si>
  <si>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</si>
  <si>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</si>
  <si>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</si>
  <si>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</si>
  <si>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</si>
  <si>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</si>
  <si>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</si>
  <si>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</si>
  <si>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</si>
  <si>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</si>
  <si>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</si>
  <si>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</si>
  <si>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</si>
  <si>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</si>
  <si>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</si>
  <si>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</si>
  <si>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</si>
  <si>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</si>
  <si>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</si>
  <si>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</si>
  <si>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</si>
  <si>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</si>
  <si>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</si>
  <si>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</si>
  <si>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</si>
  <si>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</si>
  <si>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</si>
  <si>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</si>
  <si>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</si>
  <si>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</si>
  <si>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</si>
  <si>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</si>
  <si>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</si>
  <si>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</si>
  <si>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</si>
  <si>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</si>
  <si>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</si>
  <si>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</si>
  <si>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</si>
  <si>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</si>
  <si>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</si>
  <si>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</si>
  <si>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</si>
  <si>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</si>
  <si>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</si>
  <si>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</si>
  <si>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</si>
  <si>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</si>
  <si>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</si>
  <si>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</si>
  <si>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</si>
  <si>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</si>
  <si>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</si>
  <si>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</si>
  <si>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</si>
  <si>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</si>
  <si>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</si>
  <si>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</si>
  <si>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</si>
  <si>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</si>
  <si>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</si>
  <si>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</si>
  <si>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</si>
  <si>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</si>
  <si>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</si>
  <si>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</si>
  <si>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</si>
  <si>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</si>
  <si>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</si>
  <si>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</si>
  <si>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</si>
  <si>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</si>
  <si>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</si>
  <si>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</si>
  <si>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</si>
  <si>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</si>
  <si>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</si>
  <si>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</si>
  <si>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</si>
  <si>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</si>
  <si>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</si>
  <si>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</si>
  <si>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</si>
  <si>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</si>
  <si>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</si>
  <si>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</si>
  <si>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</si>
  <si>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</si>
  <si>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</si>
  <si>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</si>
  <si>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</si>
  <si>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</si>
  <si>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</si>
  <si>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</si>
  <si>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</si>
  <si>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</si>
  <si>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</si>
  <si>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</si>
  <si>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</si>
  <si>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</si>
  <si>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</si>
  <si>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</si>
  <si>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</si>
  <si>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</si>
  <si>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</si>
  <si>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</si>
  <si>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</si>
  <si>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</si>
  <si>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</si>
  <si>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</si>
  <si>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</si>
  <si>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</si>
  <si>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</si>
  <si>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</si>
  <si>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</si>
  <si>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</si>
  <si>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</si>
  <si>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</si>
  <si>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</si>
  <si>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</si>
  <si>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</si>
  <si>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</si>
  <si>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</si>
  <si>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</si>
  <si>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</si>
  <si>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</si>
  <si>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</si>
  <si>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</si>
  <si>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</si>
  <si>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</si>
  <si>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</si>
  <si>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</si>
  <si>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</si>
  <si>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</si>
  <si>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</si>
  <si>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</si>
  <si>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</si>
  <si>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</si>
  <si>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</si>
  <si>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</si>
  <si>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</si>
  <si>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</si>
  <si>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</si>
  <si>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</si>
  <si>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</si>
  <si>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</si>
  <si>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</si>
  <si>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</si>
  <si>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</si>
  <si>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</si>
  <si>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</si>
  <si>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</si>
  <si>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</si>
  <si>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</si>
  <si>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</si>
  <si>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</si>
  <si>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</si>
  <si>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</si>
  <si>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</si>
  <si>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</si>
  <si>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</si>
  <si>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</si>
  <si>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</si>
  <si>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</si>
  <si>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</si>
  <si>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</si>
  <si>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</si>
  <si>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</si>
  <si>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</si>
  <si>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</si>
  <si>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</si>
  <si>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</si>
  <si>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</si>
  <si>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</si>
  <si>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</si>
  <si>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</si>
  <si>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</si>
  <si>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</si>
  <si>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</si>
  <si>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</si>
  <si>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</si>
  <si>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</si>
  <si>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</si>
  <si>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</si>
  <si>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</si>
  <si>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</si>
  <si>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</si>
  <si>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</si>
  <si>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</si>
  <si>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</si>
  <si>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</si>
  <si>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</si>
  <si>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</si>
  <si>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</si>
  <si>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</si>
  <si>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</si>
  <si>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</si>
  <si>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</si>
  <si>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</si>
  <si>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</si>
  <si>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</si>
  <si>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</si>
  <si>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</si>
  <si>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</si>
  <si>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</si>
  <si>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</si>
  <si>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</si>
  <si>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</si>
  <si>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</si>
  <si>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</si>
  <si>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</si>
  <si>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</si>
  <si>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</si>
  <si>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</si>
  <si>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</si>
  <si>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</si>
  <si>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</si>
  <si>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</si>
  <si>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</si>
  <si>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</si>
  <si>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</si>
  <si>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</si>
  <si>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</si>
  <si>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</si>
  <si>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</si>
  <si>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</si>
  <si>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</si>
  <si>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</si>
  <si>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</si>
  <si>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</si>
  <si>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</si>
  <si>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</si>
  <si>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</si>
  <si>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</si>
  <si>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</si>
  <si>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</si>
  <si>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</si>
  <si>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</si>
  <si>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</si>
  <si>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</si>
  <si>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</si>
  <si>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</si>
  <si>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</si>
  <si>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</si>
  <si>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</si>
  <si>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</si>
  <si>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</si>
  <si>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</si>
  <si>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</si>
  <si>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</si>
  <si>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</si>
  <si>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</si>
  <si>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</si>
  <si>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</si>
  <si>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</si>
  <si>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</si>
  <si>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</si>
  <si>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</si>
  <si>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</si>
  <si>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</si>
  <si>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</si>
  <si>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</si>
  <si>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</si>
  <si>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</si>
  <si>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</si>
  <si>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</si>
  <si>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</si>
  <si>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</si>
  <si>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</si>
  <si>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</si>
  <si>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</si>
  <si>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</si>
  <si>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</si>
  <si>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</si>
  <si>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</si>
  <si>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</si>
  <si>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</si>
  <si>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</si>
  <si>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</si>
  <si>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</si>
  <si>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</si>
  <si>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</si>
  <si>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</si>
  <si>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</si>
  <si>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</si>
  <si>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</si>
  <si>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</si>
  <si>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</si>
  <si>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</si>
  <si>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</si>
  <si>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</si>
  <si>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</si>
  <si>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</si>
  <si>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</si>
  <si>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</si>
  <si>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</si>
  <si>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</si>
  <si>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</si>
  <si>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</si>
  <si>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</si>
  <si>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</si>
  <si>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</si>
  <si>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</si>
  <si>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</si>
  <si>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</si>
  <si>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</si>
  <si>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</si>
  <si>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</si>
  <si>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</si>
  <si>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</si>
  <si>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</si>
  <si>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</si>
  <si>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</si>
  <si>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</si>
  <si>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</si>
  <si>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</si>
  <si>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</si>
  <si>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</si>
  <si>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</si>
  <si>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</si>
  <si>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</si>
  <si>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</si>
  <si>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</si>
  <si>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</si>
  <si>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</si>
  <si>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</si>
  <si>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</si>
  <si>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</si>
  <si>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</si>
  <si>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</si>
  <si>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</si>
  <si>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</si>
  <si>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</si>
  <si>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</si>
  <si>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</si>
  <si>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</si>
  <si>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</si>
  <si>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</si>
  <si>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</si>
  <si>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</si>
  <si>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</si>
  <si>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</si>
  <si>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</si>
  <si>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</si>
  <si>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</si>
  <si>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</si>
  <si>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</si>
  <si>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</si>
  <si>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</si>
  <si>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</si>
  <si>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</si>
  <si>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</si>
  <si>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</si>
  <si>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</si>
  <si>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</si>
  <si>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</si>
  <si>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</si>
  <si>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</si>
  <si>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</si>
  <si>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</si>
  <si>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</si>
  <si>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</si>
  <si>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</si>
  <si>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</si>
  <si>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</si>
  <si>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</si>
  <si>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</si>
  <si>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</si>
  <si>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</si>
  <si>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</si>
  <si>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</si>
  <si>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</si>
  <si>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</si>
  <si>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</si>
  <si>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</si>
  <si>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</si>
  <si>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</si>
  <si>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</si>
  <si>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</si>
  <si>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</si>
  <si>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</si>
  <si>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</si>
  <si>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</si>
  <si>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</si>
  <si>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</si>
  <si>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</si>
  <si>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</si>
  <si>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</si>
  <si>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</si>
  <si>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</si>
  <si>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</si>
  <si>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</si>
  <si>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</si>
  <si>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</si>
  <si>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</si>
  <si>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</si>
  <si>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</si>
  <si>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</si>
  <si>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</si>
  <si>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</si>
  <si>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</si>
  <si>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</si>
  <si>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</si>
  <si>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</si>
  <si>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</si>
  <si>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</si>
  <si>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</si>
  <si>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</si>
  <si>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</si>
  <si>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</si>
  <si>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</si>
  <si>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</si>
  <si>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</si>
  <si>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</si>
  <si>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</si>
  <si>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</si>
  <si>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</si>
  <si>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</si>
  <si>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</si>
  <si>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</si>
  <si>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</si>
  <si>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</si>
  <si>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</si>
  <si>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</si>
  <si>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</si>
  <si>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</si>
  <si>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</si>
  <si>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</si>
  <si>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</si>
  <si>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</si>
  <si>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</si>
  <si>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</si>
  <si>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</si>
  <si>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</si>
  <si>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</si>
  <si>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</si>
  <si>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</si>
  <si>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</si>
  <si>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</si>
  <si>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</si>
  <si>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</si>
  <si>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</si>
  <si>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</si>
  <si>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</si>
  <si>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</si>
  <si>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</si>
  <si>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</si>
  <si>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</si>
  <si>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</si>
  <si>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</si>
  <si>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</si>
  <si>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</si>
  <si>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</si>
  <si>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</si>
  <si>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</si>
  <si>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</si>
  <si>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</si>
  <si>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</si>
  <si>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</si>
  <si>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</si>
  <si>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</si>
  <si>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</si>
  <si>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</si>
  <si>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</si>
  <si>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</si>
  <si>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</si>
  <si>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</si>
  <si>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</si>
  <si>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</si>
  <si>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</si>
  <si>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</si>
  <si>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</si>
  <si>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</si>
  <si>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</si>
  <si>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</si>
  <si>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</si>
  <si>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</si>
  <si>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</si>
  <si>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</si>
  <si>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</si>
  <si>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</si>
  <si>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</si>
  <si>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</si>
  <si>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</si>
  <si>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</si>
  <si>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</si>
  <si>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</si>
  <si>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</si>
  <si>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</si>
  <si>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</si>
  <si>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</si>
  <si>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</si>
  <si>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</si>
  <si>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</si>
  <si>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</si>
  <si>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</si>
  <si>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</si>
  <si>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</si>
  <si>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</si>
  <si>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</si>
  <si>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</si>
  <si>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</si>
  <si>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</si>
  <si>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</si>
  <si>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</si>
  <si>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</si>
  <si>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</si>
  <si>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</si>
  <si>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</si>
  <si>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</si>
  <si>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</si>
  <si>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</si>
  <si>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</si>
  <si>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</si>
  <si>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</si>
  <si>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</si>
  <si>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</si>
  <si>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</si>
  <si>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</si>
  <si>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</si>
  <si>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</si>
  <si>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</si>
  <si>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</si>
  <si>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</si>
  <si>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</si>
  <si>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</si>
  <si>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</si>
  <si>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</si>
  <si>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</si>
  <si>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</si>
  <si>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</si>
  <si>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</si>
  <si>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</si>
  <si>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</si>
  <si>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</si>
  <si>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</si>
  <si>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</si>
  <si>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</si>
  <si>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</si>
  <si>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</si>
  <si>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</si>
  <si>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</si>
  <si>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</si>
  <si>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</si>
  <si>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</si>
  <si>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</si>
  <si>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</si>
  <si>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</si>
  <si>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</si>
  <si>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</si>
  <si>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</si>
  <si>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</si>
  <si>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</si>
  <si>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</si>
  <si>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</si>
  <si>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</si>
  <si>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</si>
  <si>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</si>
  <si>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</si>
  <si>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</si>
  <si>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</si>
  <si>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</si>
  <si>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</si>
  <si>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</si>
  <si>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</si>
  <si>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</si>
  <si>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</si>
  <si>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</si>
  <si>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</si>
  <si>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</si>
  <si>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</si>
  <si>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</si>
  <si>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</si>
  <si>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</si>
  <si>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</si>
  <si>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</si>
  <si>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</si>
  <si>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</si>
  <si>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</si>
  <si>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</si>
  <si>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</si>
  <si>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</si>
  <si>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</si>
  <si>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</si>
  <si>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</si>
  <si>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</si>
  <si>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</si>
  <si>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</si>
  <si>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</si>
  <si>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</si>
  <si>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</si>
  <si>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</si>
  <si>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</si>
  <si>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</si>
  <si>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</si>
  <si>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</si>
  <si>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</si>
  <si>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</si>
  <si>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</si>
  <si>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</si>
  <si>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</si>
  <si>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</si>
  <si>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</si>
  <si>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</si>
  <si>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</si>
  <si>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</si>
  <si>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</si>
  <si>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</si>
  <si>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</si>
  <si>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</si>
  <si>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</si>
  <si>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</si>
  <si>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</si>
  <si>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</si>
  <si>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</si>
  <si>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</si>
  <si>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</si>
  <si>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</si>
  <si>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</si>
  <si>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</si>
  <si>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</si>
  <si>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</si>
  <si>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</si>
  <si>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</si>
  <si>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</si>
  <si>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</si>
  <si>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</si>
  <si>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</si>
  <si>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</si>
  <si>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</si>
  <si>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</si>
  <si>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</si>
  <si>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</si>
  <si>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</si>
  <si>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</si>
  <si>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</si>
  <si>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</si>
  <si>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</si>
  <si>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</si>
  <si>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</si>
  <si>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</si>
  <si>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</si>
  <si>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</si>
  <si>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</si>
  <si>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</si>
  <si>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</si>
  <si>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</si>
  <si>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</si>
  <si>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</si>
  <si>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</si>
  <si>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</si>
  <si>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</si>
  <si>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</si>
  <si>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</si>
  <si>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</si>
  <si>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</si>
  <si>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</si>
  <si>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</si>
  <si>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</si>
  <si>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</si>
  <si>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</si>
  <si>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</si>
  <si>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</si>
  <si>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</si>
  <si>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</si>
  <si>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</si>
  <si>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</si>
  <si>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</si>
  <si>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</si>
  <si>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</si>
  <si>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</si>
  <si>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</si>
  <si>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</si>
  <si>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</si>
  <si>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</si>
  <si>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</si>
  <si>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</si>
  <si>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</si>
  <si>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</si>
  <si>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</si>
  <si>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</si>
  <si>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</si>
  <si>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</si>
  <si>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</si>
  <si>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</si>
  <si>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</si>
  <si>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</si>
  <si>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</si>
  <si>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</si>
  <si>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</si>
  <si>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</si>
  <si>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</si>
  <si>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</si>
  <si>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</si>
  <si>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</si>
  <si>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</si>
  <si>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</si>
  <si>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</si>
  <si>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</si>
  <si>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</si>
  <si>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</si>
  <si>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</si>
  <si>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</si>
  <si>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</si>
  <si>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</si>
  <si>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</si>
  <si>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</si>
  <si>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</si>
  <si>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</si>
  <si>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</si>
  <si>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</si>
  <si>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</si>
  <si>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</si>
  <si>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</si>
  <si>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</si>
  <si>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</si>
  <si>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</si>
  <si>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</si>
  <si>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</si>
  <si>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</si>
  <si>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</si>
  <si>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</si>
  <si>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</si>
  <si>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</si>
  <si>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</si>
  <si>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</si>
  <si>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</si>
  <si>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</si>
  <si>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2015",</t>
  </si>
  <si>
    <t>link: Acuerdos__pdfpath(`./${"2015/"}${"</t>
  </si>
  <si>
    <t>year: "2015",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</si>
  <si>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</si>
  <si>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</si>
  <si>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</si>
  <si>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</si>
  <si>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</si>
  <si>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</si>
  <si>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</si>
  <si>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</si>
  <si>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</si>
  <si>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</si>
  <si>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</si>
  <si>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</si>
  <si>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</si>
  <si>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</si>
  <si>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</si>
  <si>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</si>
  <si>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</si>
  <si>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</si>
  <si>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</si>
  <si>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</si>
  <si>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</si>
  <si>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</si>
  <si>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</si>
  <si>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</si>
  <si>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</si>
  <si>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</si>
  <si>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</si>
  <si>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</si>
  <si>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</si>
  <si>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</si>
  <si>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</si>
  <si>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</si>
  <si>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</si>
  <si>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</si>
  <si>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</si>
  <si>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</si>
  <si>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</si>
  <si>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</si>
  <si>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8-JUN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</si>
  <si>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</si>
  <si>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</si>
  <si>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</si>
  <si>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</si>
  <si>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</si>
  <si>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</si>
  <si>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</si>
  <si>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</si>
  <si>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</si>
  <si>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</si>
  <si>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</si>
  <si>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</si>
  <si>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</si>
  <si>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</si>
  <si>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</si>
  <si>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</si>
  <si>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numAcuerdo:"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</si>
  <si>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</si>
  <si>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</si>
  <si>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</si>
  <si>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</si>
  <si>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</si>
  <si>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</si>
  <si>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</si>
  <si>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</si>
  <si>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</si>
  <si>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</si>
  <si>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</si>
  <si>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</si>
  <si>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</si>
  <si>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</si>
  <si>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</si>
  <si>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</si>
  <si>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</si>
  <si>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</si>
  <si>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</si>
  <si>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</si>
  <si>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</si>
  <si>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</si>
  <si>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</si>
  <si>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</si>
  <si>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</si>
  <si>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</si>
  <si>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</si>
  <si>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year: "2016",</t>
  </si>
  <si>
    <t>2016",</t>
  </si>
  <si>
    <t>link: Acuerdos__pdfpath(`./${"2016/"}${"</t>
  </si>
  <si>
    <t>7-ENE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</si>
  <si>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</si>
  <si>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</si>
  <si>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</si>
  <si>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</si>
  <si>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</si>
  <si>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</si>
  <si>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</si>
  <si>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</si>
  <si>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</si>
  <si>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</si>
  <si>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</si>
  <si>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</si>
  <si>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</si>
  <si>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</si>
  <si>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</si>
  <si>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</si>
  <si>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</si>
  <si>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</si>
  <si>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</si>
  <si>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</si>
  <si>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</si>
  <si>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</si>
  <si>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</si>
  <si>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</si>
  <si>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</si>
  <si>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</si>
  <si>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</si>
  <si>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</si>
  <si>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</si>
  <si>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</si>
  <si>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</si>
  <si>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</si>
  <si>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</si>
  <si>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</si>
  <si>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</si>
  <si>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</si>
  <si>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</si>
  <si>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</si>
  <si>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</si>
  <si>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</si>
  <si>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</si>
  <si>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</si>
  <si>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</si>
  <si>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</si>
  <si>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</si>
  <si>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</si>
  <si>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</si>
  <si>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</si>
  <si>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</si>
  <si>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</si>
  <si>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</si>
  <si>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</si>
  <si>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</si>
  <si>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</si>
  <si>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</si>
  <si>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</si>
  <si>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</si>
  <si>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</si>
  <si>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</si>
  <si>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</si>
  <si>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</si>
  <si>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</si>
  <si>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</si>
  <si>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</si>
  <si>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</si>
  <si>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</si>
  <si>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</si>
  <si>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</si>
  <si>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</si>
  <si>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</si>
  <si>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</si>
  <si>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</si>
  <si>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</si>
  <si>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</si>
  <si>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</si>
  <si>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</si>
  <si>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</si>
  <si>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</si>
  <si>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</si>
  <si>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</si>
  <si>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</si>
  <si>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</si>
  <si>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</si>
  <si>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</si>
  <si>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</si>
  <si>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</si>
  <si>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</si>
  <si>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</si>
  <si>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</si>
  <si>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</si>
  <si>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</si>
  <si>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</si>
  <si>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</si>
  <si>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</si>
  <si>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</si>
  <si>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</si>
  <si>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</si>
  <si>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</si>
  <si>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</si>
  <si>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</si>
  <si>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</si>
  <si>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</si>
  <si>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</si>
  <si>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</si>
  <si>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</si>
  <si>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</si>
  <si>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</si>
  <si>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</si>
  <si>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</si>
  <si>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</si>
  <si>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</si>
  <si>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</si>
  <si>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</si>
  <si>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</si>
  <si>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</si>
  <si>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</si>
  <si>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</si>
  <si>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</si>
  <si>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</si>
  <si>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</si>
  <si>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</si>
  <si>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</si>
  <si>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</si>
  <si>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</si>
  <si>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</si>
  <si>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</si>
  <si>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</si>
  <si>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</si>
  <si>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</si>
  <si>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</si>
  <si>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</si>
  <si>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</si>
  <si>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</si>
  <si>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</si>
  <si>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</si>
  <si>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</si>
  <si>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</si>
  <si>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</si>
  <si>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</si>
  <si>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</si>
  <si>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</si>
  <si>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</si>
  <si>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</si>
  <si>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</si>
  <si>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</si>
  <si>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</si>
  <si>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</si>
  <si>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</si>
  <si>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</si>
  <si>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</si>
  <si>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</si>
  <si>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</si>
  <si>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</si>
  <si>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</si>
  <si>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</si>
  <si>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</si>
  <si>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</si>
  <si>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</si>
  <si>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</si>
  <si>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</si>
  <si>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</si>
  <si>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</si>
  <si>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</si>
  <si>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</si>
  <si>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</si>
  <si>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</si>
  <si>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</si>
  <si>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</si>
  <si>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</si>
  <si>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</si>
  <si>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</si>
  <si>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</si>
  <si>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</si>
  <si>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</si>
  <si>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</si>
  <si>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</si>
  <si>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</si>
  <si>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</si>
  <si>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</si>
  <si>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</si>
  <si>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</si>
  <si>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</si>
  <si>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</si>
  <si>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</si>
  <si>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</si>
  <si>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</si>
  <si>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</si>
  <si>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</si>
  <si>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</si>
  <si>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</si>
  <si>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</si>
  <si>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</si>
  <si>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</si>
  <si>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</si>
  <si>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</si>
  <si>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</si>
  <si>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</si>
  <si>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</si>
  <si>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</si>
  <si>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</si>
  <si>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</si>
  <si>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</si>
  <si>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</si>
  <si>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</si>
  <si>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</si>
  <si>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</si>
  <si>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</si>
  <si>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</si>
  <si>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</si>
  <si>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</si>
  <si>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</si>
  <si>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</si>
  <si>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</si>
  <si>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</si>
  <si>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</si>
  <si>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</si>
  <si>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</si>
  <si>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</si>
  <si>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</si>
  <si>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</si>
  <si>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</si>
  <si>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</si>
  <si>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</si>
  <si>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</si>
  <si>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</si>
  <si>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</si>
  <si>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</si>
  <si>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</si>
  <si>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</si>
  <si>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</si>
  <si>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</si>
  <si>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</si>
  <si>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</si>
  <si>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</si>
  <si>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</si>
  <si>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</si>
  <si>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</si>
  <si>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</si>
  <si>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</si>
  <si>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</si>
  <si>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</si>
  <si>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</si>
  <si>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</si>
  <si>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</si>
  <si>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</si>
  <si>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</si>
  <si>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</si>
  <si>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</si>
  <si>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</si>
  <si>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</si>
  <si>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</si>
  <si>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</si>
  <si>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</si>
  <si>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</si>
  <si>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</si>
  <si>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</si>
  <si>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</si>
  <si>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</si>
  <si>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</si>
  <si>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</si>
  <si>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</si>
  <si>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</si>
  <si>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</si>
  <si>
    <t>ACUERDO SUSTITUCIÓN PS TETLA</t>
  </si>
  <si>
    <t>ACUERDO SUSTITUCIÓN PS PTE SUP Y 1REG PROP MUÑOZ DE DOMINGO ARENAS</t>
  </si>
  <si>
    <t>PROYECTO SUSTITUCIÓN LAZARO CARDENAS PRI</t>
  </si>
  <si>
    <t>ACUERDO SUSTITUCIÓN PRESIDENCIA DE COM BARRIO LA PRECIOSA HUAMANTLA PNA</t>
  </si>
  <si>
    <t>ACUERDO SUSTITUCIÓN SEGUNDA REGIDORA PROP AYUNT PNA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</si>
  <si>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</si>
  <si>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</si>
  <si>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</si>
  <si>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</si>
  <si>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</si>
  <si>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ACUERDO SUSTITUCIÓN 2DA SECCIÓN TEOTLALPAN TETLA PT</t>
  </si>
  <si>
    <t>SUSTITUCIÓN AYUNTAMIENTO PT 29 05 2016</t>
  </si>
  <si>
    <t>SUSTITUCIÓN PRESIDENCIA DE COM PS CHIMALPA TLAXCALA</t>
  </si>
  <si>
    <t>ACUERDO SUSTITUCIÓN  CONSEJO DISTRITAL Y MUNICIPALES3</t>
  </si>
  <si>
    <t>SUSTITUCIÓN PAN CALPULALPAN DIPUTADO LOCAL SUPLENTE DITO. 01</t>
  </si>
  <si>
    <t>SUSTITUCIÓN AYUNTAMIENTO NA 02 06 16</t>
  </si>
  <si>
    <t>03-JUN</t>
  </si>
  <si>
    <t>ACUERDO CUMPLIMIENTO SENTENCIA TET PT</t>
  </si>
  <si>
    <t>ACUERDO SUSTITUCIÓN AYUNTAMIENTO LA MAGDALENA TLALTELULCO PAN</t>
  </si>
  <si>
    <t>ACUERDO SUSTITUCIÓN 1ER. REGIDOR AYUNTAMIENTO ZACATELCO PAN</t>
  </si>
  <si>
    <t>ACUERDO SUSTITUCIÓN AYUNTAMIENTO DE APIZACO PRI</t>
  </si>
  <si>
    <t>ACUERDO SUSTITUCIÓN AYUNTAMIENTO 2DO. REGIDOR PRD</t>
  </si>
  <si>
    <t>ACUERDO SUSTITUCIÓN PTE MPAL APIZACO VERDE</t>
  </si>
  <si>
    <t>ACUERDO SUSTITUCIÓN AYUNTAMIENTO YAHUQUEMEHCAN Y PRIMER REGIDOR PROP Y SUP VERDE</t>
  </si>
  <si>
    <t>ACUERDO SUSTITUCIÓN AYUNTAMIENTO TETLATLAHUCA PT</t>
  </si>
  <si>
    <t>ACUERDO SUSTITUCIÓN AYUNTAMIENTO TERRENATE 2 REGIDOR PANAL</t>
  </si>
  <si>
    <t>ACUERDO SUSTITUCIÓN AYUNTAMIENTO TLAXCO PANAL</t>
  </si>
  <si>
    <t>ACUERDO SUSTITUCIÓN AYUNTAMIENTO DE ATLTZAYANCA MORENA</t>
  </si>
  <si>
    <t>ACUERDO SUSTITUCIÓN AYUNTAMIENTO NATÍVITAS MORENA</t>
  </si>
  <si>
    <t>ACUERDO SUSTITUCIÓN AYUNTAMIENTO TLAXCALA MORENA</t>
  </si>
  <si>
    <t>ACUERDO SUSTITUCIÓN PRIMER REGIDORA PROPIETARIA Y SUPLENTE TETLA DE LA SOLIDARIDAD MORENA</t>
  </si>
  <si>
    <t>ACUERDO SUSTITUCIÓN TERCER REGIDORA SUPLENTE TOTOLAC MORENA</t>
  </si>
  <si>
    <t>ACUERDO SUSTITUCIÓN AYUNTAMIENTO HUAMANTLA 1REGIDOR PAC</t>
  </si>
  <si>
    <t>ACUERDO SUSTITUCIÓN PRESIDENCIA DE COMUNIDAD DE COLHUACA CONTLA PAC</t>
  </si>
  <si>
    <t>ACUERDO SUSTITUCIÓN  CONSEJERO ELECTORAL CONSEJO DISTRITAL 10 HUAMANTLA</t>
  </si>
  <si>
    <t>ACUERDO CELULARES</t>
  </si>
  <si>
    <t>ACUERDO SUSTITUCIÓN 1ER. REGIDOR MUNICIPAL APIZACO PRD</t>
  </si>
  <si>
    <t>ACUERDO SUSTITUCIÓN PRIMER REGIDORA PROPIETARIA SAN JUAN HUACTZINCO PVEM</t>
  </si>
  <si>
    <t>ACUERDO SUSTITUCIÓN AYUNTAMIENTO SAN FRANCISCO TETLANOHCAN Y AMAXAC DE GUERRERO PVEM</t>
  </si>
  <si>
    <t>ACUERDO SUSTITUCIÓN AYUNTAMIENTO PVEM MUN CONTLA DE JUAN C 1ER REGIDOR</t>
  </si>
  <si>
    <t>ACUERDO SUSTITUCIÓN PC SAN HIPOLITO CHIMALPA PT</t>
  </si>
  <si>
    <t>ACUERDO SUSTITUCIÓN PRIMER REGIDORA PROPIETARIA APETATITLAN DE ANTONIO CARVAJAL  PES</t>
  </si>
  <si>
    <t>ACUERDO SUSTITUCIÓN AYUNTAMIENTO PES 1 REGIDOR TEACALCO SPM</t>
  </si>
  <si>
    <t>ACUERDO SUSTITUCIÓN AYUNTAMIENTO PES 1ER Y4TO REGIDOR SPM</t>
  </si>
  <si>
    <t>ACUERDO MODELO OPERATIVO PAQUETES</t>
  </si>
  <si>
    <t>SUSTITUCIÓN AYUNTAMIENTO TENANCINGO Y SAN DAMIÁN TEXOLOC MORENA</t>
  </si>
  <si>
    <t>ACUERDO PROCEDIMIENTO CONTIUACION COMPUTO DISTRITAL 14</t>
  </si>
  <si>
    <t>ACUERDO CÓMPUTO Y DECLARACIÓN DE VALIDEZ GOBERNADOR</t>
  </si>
  <si>
    <t>ACUERDO CANCELACIÓN DE REGISTRO POR NO ALCANZAR EL 325 SECRETARÍA 16 06 2016</t>
  </si>
  <si>
    <t>ACUERDO ASIGNACIÓN DIPUTADOS DE REPRESENTACIÓN PROPORCIONAL</t>
  </si>
  <si>
    <t>ACUERDO ASIGNACIÓN REGIDURIAS</t>
  </si>
  <si>
    <t>ACUERDO CUMPLIMIENTO TRIBUNAL ELECTORAL DE TLAXCALA AYUNTAMIENTO DE APIZACO PRI</t>
  </si>
  <si>
    <t>ACUERDO RETIRO PROPAGANDA POLÍTICA</t>
  </si>
  <si>
    <t>ACUERDO SERVICIO PROFESIONAL ELECTORAL NACIONAL</t>
  </si>
  <si>
    <t>10-JUN</t>
  </si>
  <si>
    <t>ACUERDO REGIDURÍAS ITE CUMPLIMIENTO DE SENTENCIA TET JDC 250 2016</t>
  </si>
  <si>
    <t>ACUERDO ADECUACIÓN COMISIONES PERMANENTES</t>
  </si>
  <si>
    <t>ACUERDO COMITÉ DE TRANSPARENCIA</t>
  </si>
  <si>
    <t>26-JUL</t>
  </si>
  <si>
    <t>18-AGO</t>
  </si>
  <si>
    <t>ACUERDO SANCIÓN PAC</t>
  </si>
  <si>
    <t>ANEXO PRESUPUESTO AGOSTO</t>
  </si>
  <si>
    <t>13-SEP</t>
  </si>
  <si>
    <t>17-SEP</t>
  </si>
  <si>
    <t>ACUERDO REGIDORA AMAXAC DE GUERRERO PVEM</t>
  </si>
  <si>
    <t>ACUERDO DESIGNACIÓN DE PERSONAL PARA RECUENTO DE VOTOS MUNICIPIO TZOMPANTEPEC</t>
  </si>
  <si>
    <t>ACUERDO DECLARACIÓN DE VALIDEZ TZOMPANTEPEC</t>
  </si>
  <si>
    <t>ACUERDO DESIGNACIÓN DE PERSONAL PARA RECUENTO DE VOTOS DISTRITO 12 TEOLOCHOLCO</t>
  </si>
  <si>
    <t>ACUERDO DECLARACIÓN DE VALIDEZ DISTRITO 12 TEOLOCHOLCO PRI PVEM PNA</t>
  </si>
  <si>
    <t>ACUERDO DESIGNACIÓN DE PERSONAL PARA RECUENTO DE VOTOS NANACAMILPA</t>
  </si>
  <si>
    <t>ACUERDO VIOLENCIA POLITICA</t>
  </si>
  <si>
    <t>DICTAMEN PROTOCOLO VIOLENCIA CONTRA MUJERES</t>
  </si>
  <si>
    <t>ANEXO ÚNICO DE DICTAMEN PROTOCOLO VIOLENCIA CONTRA MUJERES</t>
  </si>
  <si>
    <t>ACUERDO DE MODIFICACIÓN SERVICIO PROFESIONAL ELECTORAL NACIONAL</t>
  </si>
  <si>
    <t>ANEXO 1</t>
  </si>
  <si>
    <t>ACUERDO PRESUPUESTO 2017</t>
  </si>
  <si>
    <t>11-NOV</t>
  </si>
  <si>
    <t>ACUERDO MULTAS PREVISTAS EN LA RESOLUCIÓN INE CG598 2016</t>
  </si>
  <si>
    <t>ACUERDO INTEGRACIÓN DE SANTA CRUZ QUILEHTLA</t>
  </si>
  <si>
    <t>ACUERDO INTEGRACIÓN AYUNTAMIENTO CONTLA</t>
  </si>
  <si>
    <t>ACUERDO DE EJECUCIÓN DE MULTAS EN LA RESOLUCIÓN INE CG598 2016 Y EL ACUERDO INE CG700 2016 MOVIMIENTO CIUDADANO</t>
  </si>
  <si>
    <t>ACUERDO FINANCIAMIENTO PÚBLICO</t>
  </si>
  <si>
    <t>ACUERDO CIENCIA Y TECNOLOGIA</t>
  </si>
  <si>
    <t>ACUERDO MULTAS PARTIDOS PRI Y MORENA</t>
  </si>
  <si>
    <t>ACUERDO DONDE SE READECUA EL PRESUPUESTO DE EGRESOS PARA EL EJERCICIO FISCAL 2016</t>
  </si>
  <si>
    <t>ACUERDO DECLARACIÓN DE LA VALIDEZ E INTEGRACIÓN DE LA LXII LEGISLATURA DEL CONGRESO</t>
  </si>
  <si>
    <t>year: "2017",</t>
  </si>
  <si>
    <t>2017",</t>
  </si>
  <si>
    <t>link: Acuerdos__pdfpath(`./${"2017/"}${"</t>
  </si>
  <si>
    <t>ACUERDO ADECUACIÓN DEL PRESUPUESTO 2017</t>
  </si>
  <si>
    <t>ACUERDO DESIGNACIÓN DEL RESPONSABLE DE ARCHIVOS E INTEGRACIÓN DEL COMITÉ TÉCNICO DE ARCHIVOS</t>
  </si>
  <si>
    <t>ACUERDO APROBACIÓN DE LINEAMIENTOS PARA LA DESTRUCCIÓN DE MATERIAL ELECTORAL</t>
  </si>
  <si>
    <t>ANEXO 1 LINEAMIENTOS PARA LA DESTRUCCIÓN DE MATERIAL ELECTORAL</t>
  </si>
  <si>
    <t>ACUERDO DESIGNACIÓN DEL PERSONAL AUTORIZADO PARA ACCEDER A BODEGA ELECTORAL</t>
  </si>
  <si>
    <t>ANEXO ÚNICO PERSONAL AUTORIZADO</t>
  </si>
  <si>
    <t>ACUERDO DESIGNACIÓN DEL DIRECTOR DE ASUNTOS JURÍDICOS</t>
  </si>
  <si>
    <t>ACUERDO CUMPLIMIENTO A LA RESOLUCIÓN DICTADA EN EL EXPEDIENTE TET JE 002 2017 Y ACUMULADOS</t>
  </si>
  <si>
    <t>15-FEB</t>
  </si>
  <si>
    <t>17-FEB</t>
  </si>
  <si>
    <t>ITE-CG-07-2017-23-marzo-2017-ACUERDO-CALENDARIO-PARA-EL-PROCESO-ELECTORAL-EXTRAORDINARIO-2017</t>
  </si>
  <si>
    <t>ITE-CG-07-2017-23-marzo-2017-ANEXO-CALENDARIO-PROCESO-ELECTORAL-EXTRAORDINARIO-2017</t>
  </si>
  <si>
    <t>ITE-CG-08-2017-23-marzo-2017-ACUERDO-PRORROGA-DE-VIGENCIA-DE-ACUERDOS-PARA-EL-PROCESO-ELECTORAL-EXTRAORDINARIO-2017</t>
  </si>
  <si>
    <t>ITE-CG-09-2017-23-marzo-2017-ACUERDO-COMISIONES-TEMPORALES-SEGUIMIENTO-A-SISTEMAS-INFORMÁTICOS-Y-DEBATES</t>
  </si>
  <si>
    <t>ITE-CG-10-2017-23-marzo-2017-ACUERDO-CONVOCATORIA-INDEPENDIENTES-PROCESO-ELECTORAL-EXTRAORDINARIO-2017</t>
  </si>
  <si>
    <t>ITE-CG-10-2017-23-marzo-2017-ANEXO-CONVOCATORIA-INDEPENDIENTES-2017</t>
  </si>
  <si>
    <t>ITE-CG-11-2017-28-marzo-2017-ACUERDO-MULTAS-PARTIDO-ALIANZA-CIUDADANA</t>
  </si>
  <si>
    <t>ITE-CG-12-2017-28-marzo-2017-ACUERDO-DICTAMEN-PARA-FORMACIÓN-DE-PARTIDO-POLÍTICO</t>
  </si>
  <si>
    <t>ITE-CG-12-2017-28-marzo-2017-ANEXO-DICTAMEN-CPPPAYF</t>
  </si>
  <si>
    <t>ITE-CG-13-2017-28-marzo-2017-ACUERDO-DICTAMEN-PARTIDO-JOVEN</t>
  </si>
  <si>
    <t>ITE-CG-13-2017-28-marzo-2017-ANEXO-DICTAMEN-CPPPAYF</t>
  </si>
  <si>
    <t>ITE-CG-14-2017-28-marzo-2017-ACUERDO-DICTAMEN-PARTIDO-LIBERAL-DE-TLAXCALA</t>
  </si>
  <si>
    <t>ITE-CG-14-2017-28-marzo-2017-ANEXO-DICTAMEN-CPPPAYF</t>
  </si>
  <si>
    <t>ITE-CG-15-2017-28-marzo-2017-ACUERDO-DICTAMEN-PARTIDO-AUTÉNTICO-DE-LA-REVOLUCIÓN-MEXICANA</t>
  </si>
  <si>
    <t>ITE-CG-15-2017-28-marzo-2017-ANEXO-DICTAMEN-CPPPAYF</t>
  </si>
  <si>
    <t>ITE-CG-16-2017-28-marzo-2017-ACUERDO-DICTAMEN-IMPACTO-SOCIAL-SI</t>
  </si>
  <si>
    <t>ITE-CG-16-2017-28-marzo-2017-ANEXO-DICTAMEN-CPPPAYF</t>
  </si>
  <si>
    <t>ITE-CG-17-2017-29-marzo-2017-ACUERDO-PARA-CRITERIOS-DE-PARIDAD-DE-GÉNERO</t>
  </si>
  <si>
    <t>ITE-CG-17-2017-29-marzo-2017-ANEXO-VOTO-RAZONADO</t>
  </si>
  <si>
    <t>ITE-CG-18-2017-29-marzo-2017-ACUERDO-LISTADO-ADICIONAL-LA-PROVIDENCIA-SANCTORUM-DE-LÁZARO-CÁRDENAS</t>
  </si>
  <si>
    <t>23-MAR</t>
  </si>
  <si>
    <t>29-MAR</t>
  </si>
  <si>
    <t>ACUERDO CALENDARIO PARA EL PROCESO ELECTORAL EXTRAORDINARIO 2017</t>
  </si>
  <si>
    <t>ANEXO CALENDARIO PROCESO ELECTORAL EXTRAORDINARIO 2017</t>
  </si>
  <si>
    <t>ACUERDO PRORROGA DE VIGENCIA DE ACUERDOS PARA EL PROCESO ELECTORAL EXTRAORDINARIO 2017</t>
  </si>
  <si>
    <t>ACUERDO COMISIONES TEMPORALES SEGUIMIENTO A SISTEMAS INFORMÁTICOS Y DEBATES</t>
  </si>
  <si>
    <t>ACUERDO CONVOCATORIA INDEPENDIENTES PROCESO ELECTORAL EXTRAORDINARIO 2017</t>
  </si>
  <si>
    <t>ANEXO CONVOCATORIA INDEPENDIENTES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</si>
</sst>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49" fontId="0" fillId="2" borderId="0" xfId="0" applyNumberFormat="1" applyFill="1"/>
    <xf numFmtId="0" fontId="0" fillId="2" borderId="3" xfId="0" applyFill="1" applyBorder="1"/>
    <xf numFmtId="49" fontId="0" fillId="2" borderId="3" xfId="0" applyNumberFormat="1" applyFill="1" applyBorder="1"/>
    <xf numFmtId="0" fontId="0" fillId="2" borderId="4" xfId="0" applyFill="1" applyBorder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10" xfId="0" applyBorder="1"/>
    <xf numFmtId="0" fontId="0" fillId="0" borderId="11" xfId="0" applyBorder="1"/>
    <xf numFmtId="49" fontId="0" fillId="0" borderId="11" xfId="0" applyNumberFormat="1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16" xfId="0" applyNumberFormat="1" applyBorder="1"/>
    <xf numFmtId="0" fontId="0" fillId="0" borderId="16" xfId="0" applyFill="1" applyBorder="1"/>
    <xf numFmtId="0" fontId="0" fillId="0" borderId="17" xfId="0" applyBorder="1"/>
    <xf numFmtId="0" fontId="0" fillId="0" borderId="4" xfId="0" applyFill="1" applyBorder="1"/>
    <xf numFmtId="0" fontId="0" fillId="0" borderId="3" xfId="0" applyFill="1" applyBorder="1"/>
    <xf numFmtId="49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5" xfId="0" applyFill="1" applyBorder="1"/>
    <xf numFmtId="49" fontId="0" fillId="0" borderId="1" xfId="0" applyNumberFormat="1" applyFill="1" applyBorder="1"/>
    <xf numFmtId="0" fontId="0" fillId="0" borderId="9" xfId="0" applyFill="1" applyBorder="1"/>
    <xf numFmtId="0" fontId="0" fillId="0" borderId="10" xfId="0" applyFill="1" applyBorder="1"/>
    <xf numFmtId="49" fontId="0" fillId="0" borderId="11" xfId="0" applyNumberForma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49" fontId="0" fillId="0" borderId="16" xfId="0" applyNumberFormat="1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E68"/>
  <sheetViews>
    <sheetView workbookViewId="0">
      <selection activeCell="B1" sqref="B1:B6"/>
    </sheetView>
  </sheetViews>
  <sheetFormatPr baseColWidth="10" defaultRowHeight="14.4" x14ac:dyDescent="0.3"/>
  <cols>
    <col min="1" max="1" width="57.77734375" customWidth="1"/>
    <col min="2" max="2" width="34.44140625" customWidth="1"/>
    <col min="4" max="4" width="15.6640625" bestFit="1" customWidth="1"/>
    <col min="5" max="5" width="7.33203125" style="1" bestFit="1" customWidth="1"/>
  </cols>
  <sheetData>
    <row r="1" spans="1:5" x14ac:dyDescent="0.3">
      <c r="A1" t="s">
        <v>1508</v>
      </c>
      <c r="B1" t="str">
        <f>UPPER(SUBSTITUTE(MID(A1,30,1000),"-"," "))</f>
        <v>ACUERDO CALENDARIO PARA EL PROCESO ELECTORAL EXTRAORDINARIO 2017</v>
      </c>
      <c r="D1" t="str">
        <f t="shared" ref="D1:D35" si="0">MID(A1,15,15)</f>
        <v>-23-marzo-2017-</v>
      </c>
      <c r="E1" s="1" t="s">
        <v>1528</v>
      </c>
    </row>
    <row r="2" spans="1:5" x14ac:dyDescent="0.3">
      <c r="A2" t="s">
        <v>1509</v>
      </c>
      <c r="B2" t="str">
        <f t="shared" ref="B2:B65" si="1">UPPER(SUBSTITUTE(MID(A2,30,1000),"-"," "))</f>
        <v>ANEXO CALENDARIO PROCESO ELECTORAL EXTRAORDINARIO 2017</v>
      </c>
      <c r="D2" t="str">
        <f t="shared" si="0"/>
        <v>-23-marzo-2017-</v>
      </c>
      <c r="E2" s="1" t="s">
        <v>1528</v>
      </c>
    </row>
    <row r="3" spans="1:5" x14ac:dyDescent="0.3">
      <c r="A3" t="s">
        <v>1510</v>
      </c>
      <c r="B3" t="str">
        <f t="shared" si="1"/>
        <v>ACUERDO PRORROGA DE VIGENCIA DE ACUERDOS PARA EL PROCESO ELECTORAL EXTRAORDINARIO 2017</v>
      </c>
      <c r="D3" t="str">
        <f t="shared" si="0"/>
        <v>-23-marzo-2017-</v>
      </c>
      <c r="E3" s="1" t="s">
        <v>1528</v>
      </c>
    </row>
    <row r="4" spans="1:5" x14ac:dyDescent="0.3">
      <c r="A4" t="s">
        <v>1511</v>
      </c>
      <c r="B4" t="str">
        <f t="shared" si="1"/>
        <v>ACUERDO COMISIONES TEMPORALES SEGUIMIENTO A SISTEMAS INFORMÁTICOS Y DEBATES</v>
      </c>
      <c r="D4" t="str">
        <f t="shared" si="0"/>
        <v>-23-marzo-2017-</v>
      </c>
      <c r="E4" s="1" t="s">
        <v>1528</v>
      </c>
    </row>
    <row r="5" spans="1:5" x14ac:dyDescent="0.3">
      <c r="A5" t="s">
        <v>1512</v>
      </c>
      <c r="B5" t="str">
        <f t="shared" si="1"/>
        <v>ACUERDO CONVOCATORIA INDEPENDIENTES PROCESO ELECTORAL EXTRAORDINARIO 2017</v>
      </c>
      <c r="D5" t="str">
        <f t="shared" si="0"/>
        <v>-23-marzo-2017-</v>
      </c>
      <c r="E5" s="1" t="s">
        <v>1528</v>
      </c>
    </row>
    <row r="6" spans="1:5" x14ac:dyDescent="0.3">
      <c r="A6" t="s">
        <v>1513</v>
      </c>
      <c r="B6" t="str">
        <f t="shared" si="1"/>
        <v>ANEXO CONVOCATORIA INDEPENDIENTES 2017</v>
      </c>
      <c r="D6" t="str">
        <f t="shared" si="0"/>
        <v>-23-marzo-2017-</v>
      </c>
      <c r="E6" s="1" t="s">
        <v>1528</v>
      </c>
    </row>
    <row r="7" spans="1:5" x14ac:dyDescent="0.3">
      <c r="A7" t="s">
        <v>1514</v>
      </c>
      <c r="B7" t="str">
        <f t="shared" si="1"/>
        <v>ACUERDO MULTAS PARTIDO ALIANZA CIUDADANA</v>
      </c>
      <c r="D7" t="str">
        <f t="shared" si="0"/>
        <v>-28-marzo-2017-</v>
      </c>
      <c r="E7" s="1" t="s">
        <v>799</v>
      </c>
    </row>
    <row r="8" spans="1:5" x14ac:dyDescent="0.3">
      <c r="A8" t="s">
        <v>1515</v>
      </c>
      <c r="B8" t="str">
        <f t="shared" si="1"/>
        <v>ACUERDO DICTAMEN PARA FORMACIÓN DE PARTIDO POLÍTICO</v>
      </c>
      <c r="D8" t="str">
        <f t="shared" si="0"/>
        <v>-28-marzo-2017-</v>
      </c>
      <c r="E8" s="1" t="s">
        <v>799</v>
      </c>
    </row>
    <row r="9" spans="1:5" x14ac:dyDescent="0.3">
      <c r="A9" t="s">
        <v>1516</v>
      </c>
      <c r="B9" t="str">
        <f t="shared" si="1"/>
        <v>ANEXO DICTAMEN CPPPAYF</v>
      </c>
      <c r="D9" t="str">
        <f t="shared" si="0"/>
        <v>-28-marzo-2017-</v>
      </c>
      <c r="E9" s="1" t="s">
        <v>799</v>
      </c>
    </row>
    <row r="10" spans="1:5" x14ac:dyDescent="0.3">
      <c r="A10" t="s">
        <v>1517</v>
      </c>
      <c r="B10" t="str">
        <f t="shared" si="1"/>
        <v>ACUERDO DICTAMEN PARTIDO JOVEN</v>
      </c>
      <c r="D10" t="str">
        <f t="shared" si="0"/>
        <v>-28-marzo-2017-</v>
      </c>
      <c r="E10" s="1" t="s">
        <v>799</v>
      </c>
    </row>
    <row r="11" spans="1:5" x14ac:dyDescent="0.3">
      <c r="A11" t="s">
        <v>1518</v>
      </c>
      <c r="B11" t="str">
        <f t="shared" si="1"/>
        <v>ANEXO DICTAMEN CPPPAYF</v>
      </c>
      <c r="D11" t="str">
        <f t="shared" si="0"/>
        <v>-28-marzo-2017-</v>
      </c>
      <c r="E11" s="1" t="s">
        <v>799</v>
      </c>
    </row>
    <row r="12" spans="1:5" x14ac:dyDescent="0.3">
      <c r="A12" t="s">
        <v>1519</v>
      </c>
      <c r="B12" t="str">
        <f t="shared" si="1"/>
        <v>ACUERDO DICTAMEN PARTIDO LIBERAL DE TLAXCALA</v>
      </c>
      <c r="D12" t="str">
        <f t="shared" si="0"/>
        <v>-28-marzo-2017-</v>
      </c>
      <c r="E12" s="1" t="s">
        <v>799</v>
      </c>
    </row>
    <row r="13" spans="1:5" x14ac:dyDescent="0.3">
      <c r="A13" t="s">
        <v>1520</v>
      </c>
      <c r="B13" t="str">
        <f t="shared" si="1"/>
        <v>ANEXO DICTAMEN CPPPAYF</v>
      </c>
      <c r="D13" t="str">
        <f t="shared" si="0"/>
        <v>-28-marzo-2017-</v>
      </c>
      <c r="E13" s="1" t="s">
        <v>799</v>
      </c>
    </row>
    <row r="14" spans="1:5" x14ac:dyDescent="0.3">
      <c r="A14" t="s">
        <v>1521</v>
      </c>
      <c r="B14" t="str">
        <f t="shared" si="1"/>
        <v>ACUERDO DICTAMEN PARTIDO AUTÉNTICO DE LA REVOLUCIÓN MEXICANA</v>
      </c>
      <c r="D14" t="str">
        <f t="shared" si="0"/>
        <v>-28-marzo-2017-</v>
      </c>
      <c r="E14" s="1" t="s">
        <v>799</v>
      </c>
    </row>
    <row r="15" spans="1:5" x14ac:dyDescent="0.3">
      <c r="A15" t="s">
        <v>1522</v>
      </c>
      <c r="B15" t="str">
        <f t="shared" si="1"/>
        <v>ANEXO DICTAMEN CPPPAYF</v>
      </c>
      <c r="D15" t="str">
        <f t="shared" si="0"/>
        <v>-28-marzo-2017-</v>
      </c>
      <c r="E15" s="1" t="s">
        <v>799</v>
      </c>
    </row>
    <row r="16" spans="1:5" x14ac:dyDescent="0.3">
      <c r="A16" t="s">
        <v>1523</v>
      </c>
      <c r="B16" t="str">
        <f t="shared" si="1"/>
        <v>ACUERDO DICTAMEN IMPACTO SOCIAL SI</v>
      </c>
      <c r="D16" t="str">
        <f t="shared" si="0"/>
        <v>-28-marzo-2017-</v>
      </c>
      <c r="E16" s="1" t="s">
        <v>799</v>
      </c>
    </row>
    <row r="17" spans="1:5" x14ac:dyDescent="0.3">
      <c r="A17" t="s">
        <v>1524</v>
      </c>
      <c r="B17" t="str">
        <f t="shared" si="1"/>
        <v>ANEXO DICTAMEN CPPPAYF</v>
      </c>
      <c r="D17" t="str">
        <f t="shared" si="0"/>
        <v>-28-marzo-2017-</v>
      </c>
      <c r="E17" s="1" t="s">
        <v>799</v>
      </c>
    </row>
    <row r="18" spans="1:5" x14ac:dyDescent="0.3">
      <c r="A18" t="s">
        <v>1525</v>
      </c>
      <c r="B18" t="str">
        <f t="shared" si="1"/>
        <v>ACUERDO PARA CRITERIOS DE PARIDAD DE GÉNERO</v>
      </c>
      <c r="D18" t="str">
        <f t="shared" si="0"/>
        <v>-29-marzo-2017-</v>
      </c>
      <c r="E18" s="1" t="s">
        <v>1529</v>
      </c>
    </row>
    <row r="19" spans="1:5" x14ac:dyDescent="0.3">
      <c r="A19" t="s">
        <v>1526</v>
      </c>
      <c r="B19" t="str">
        <f t="shared" si="1"/>
        <v>ANEXO VOTO RAZONADO</v>
      </c>
      <c r="D19" t="str">
        <f t="shared" si="0"/>
        <v>-29-marzo-2017-</v>
      </c>
      <c r="E19" s="1" t="s">
        <v>1529</v>
      </c>
    </row>
    <row r="20" spans="1:5" x14ac:dyDescent="0.3">
      <c r="A20" t="s">
        <v>1527</v>
      </c>
      <c r="B20" t="str">
        <f t="shared" si="1"/>
        <v>ACUERDO LISTADO ADICIONAL LA PROVIDENCIA SANCTORUM DE LÁZARO CÁRDENAS</v>
      </c>
      <c r="D20" t="str">
        <f t="shared" si="0"/>
        <v>-29-marzo-2017-</v>
      </c>
      <c r="E20" s="1" t="s">
        <v>1529</v>
      </c>
    </row>
    <row r="21" spans="1:5" x14ac:dyDescent="0.3">
      <c r="B21" t="str">
        <f t="shared" si="1"/>
        <v/>
      </c>
      <c r="D21" t="str">
        <f t="shared" si="0"/>
        <v/>
      </c>
    </row>
    <row r="22" spans="1:5" x14ac:dyDescent="0.3">
      <c r="B22" t="str">
        <f t="shared" si="1"/>
        <v/>
      </c>
      <c r="D22" t="str">
        <f t="shared" si="0"/>
        <v/>
      </c>
    </row>
    <row r="23" spans="1:5" x14ac:dyDescent="0.3">
      <c r="B23" t="str">
        <f t="shared" si="1"/>
        <v/>
      </c>
      <c r="D23" t="str">
        <f t="shared" si="0"/>
        <v/>
      </c>
    </row>
    <row r="24" spans="1:5" x14ac:dyDescent="0.3">
      <c r="B24" t="str">
        <f t="shared" si="1"/>
        <v/>
      </c>
      <c r="D24" t="str">
        <f t="shared" si="0"/>
        <v/>
      </c>
    </row>
    <row r="25" spans="1:5" x14ac:dyDescent="0.3">
      <c r="B25" t="str">
        <f t="shared" si="1"/>
        <v/>
      </c>
      <c r="D25" t="str">
        <f t="shared" si="0"/>
        <v/>
      </c>
    </row>
    <row r="26" spans="1:5" x14ac:dyDescent="0.3">
      <c r="B26" t="str">
        <f t="shared" si="1"/>
        <v/>
      </c>
      <c r="D26" t="str">
        <f t="shared" si="0"/>
        <v/>
      </c>
    </row>
    <row r="27" spans="1:5" x14ac:dyDescent="0.3">
      <c r="B27" t="str">
        <f t="shared" si="1"/>
        <v/>
      </c>
      <c r="D27" t="str">
        <f t="shared" si="0"/>
        <v/>
      </c>
    </row>
    <row r="28" spans="1:5" x14ac:dyDescent="0.3">
      <c r="B28" t="str">
        <f t="shared" si="1"/>
        <v/>
      </c>
      <c r="D28" t="str">
        <f t="shared" si="0"/>
        <v/>
      </c>
    </row>
    <row r="29" spans="1:5" x14ac:dyDescent="0.3">
      <c r="B29" t="str">
        <f t="shared" si="1"/>
        <v/>
      </c>
      <c r="D29" t="str">
        <f t="shared" si="0"/>
        <v/>
      </c>
    </row>
    <row r="30" spans="1:5" x14ac:dyDescent="0.3">
      <c r="B30" t="str">
        <f t="shared" si="1"/>
        <v/>
      </c>
      <c r="D30" t="str">
        <f t="shared" si="0"/>
        <v/>
      </c>
    </row>
    <row r="31" spans="1:5" x14ac:dyDescent="0.3">
      <c r="B31" t="str">
        <f t="shared" si="1"/>
        <v/>
      </c>
      <c r="D31" t="str">
        <f t="shared" si="0"/>
        <v/>
      </c>
    </row>
    <row r="32" spans="1:5" x14ac:dyDescent="0.3">
      <c r="B32" t="str">
        <f t="shared" si="1"/>
        <v/>
      </c>
      <c r="D32" t="str">
        <f t="shared" si="0"/>
        <v/>
      </c>
    </row>
    <row r="33" spans="2:4" x14ac:dyDescent="0.3">
      <c r="B33" t="str">
        <f t="shared" si="1"/>
        <v/>
      </c>
      <c r="D33" t="str">
        <f t="shared" si="0"/>
        <v/>
      </c>
    </row>
    <row r="34" spans="2:4" x14ac:dyDescent="0.3">
      <c r="B34" t="str">
        <f t="shared" si="1"/>
        <v/>
      </c>
      <c r="D34" t="str">
        <f t="shared" si="0"/>
        <v/>
      </c>
    </row>
    <row r="35" spans="2:4" x14ac:dyDescent="0.3">
      <c r="B35" t="str">
        <f t="shared" si="1"/>
        <v/>
      </c>
      <c r="D35" t="str">
        <f t="shared" si="0"/>
        <v/>
      </c>
    </row>
    <row r="36" spans="2:4" x14ac:dyDescent="0.3">
      <c r="B36" t="str">
        <f t="shared" si="1"/>
        <v/>
      </c>
      <c r="D36" t="str">
        <f>MID(A36,15,15)</f>
        <v/>
      </c>
    </row>
    <row r="37" spans="2:4" x14ac:dyDescent="0.3">
      <c r="B37" t="str">
        <f t="shared" si="1"/>
        <v/>
      </c>
      <c r="D37" t="str">
        <f t="shared" ref="D37:D68" si="2">MID(A37,15,15)</f>
        <v/>
      </c>
    </row>
    <row r="38" spans="2:4" x14ac:dyDescent="0.3">
      <c r="B38" t="str">
        <f t="shared" si="1"/>
        <v/>
      </c>
      <c r="D38" t="str">
        <f t="shared" si="2"/>
        <v/>
      </c>
    </row>
    <row r="39" spans="2:4" x14ac:dyDescent="0.3">
      <c r="B39" t="str">
        <f t="shared" si="1"/>
        <v/>
      </c>
      <c r="D39" t="str">
        <f t="shared" si="2"/>
        <v/>
      </c>
    </row>
    <row r="40" spans="2:4" x14ac:dyDescent="0.3">
      <c r="B40" t="str">
        <f t="shared" si="1"/>
        <v/>
      </c>
      <c r="D40" t="str">
        <f t="shared" si="2"/>
        <v/>
      </c>
    </row>
    <row r="41" spans="2:4" x14ac:dyDescent="0.3">
      <c r="B41" t="str">
        <f t="shared" si="1"/>
        <v/>
      </c>
      <c r="D41" t="str">
        <f t="shared" si="2"/>
        <v/>
      </c>
    </row>
    <row r="42" spans="2:4" x14ac:dyDescent="0.3">
      <c r="B42" t="str">
        <f t="shared" si="1"/>
        <v/>
      </c>
      <c r="D42" t="str">
        <f t="shared" si="2"/>
        <v/>
      </c>
    </row>
    <row r="43" spans="2:4" x14ac:dyDescent="0.3">
      <c r="B43" t="str">
        <f t="shared" si="1"/>
        <v/>
      </c>
      <c r="D43" t="str">
        <f t="shared" si="2"/>
        <v/>
      </c>
    </row>
    <row r="44" spans="2:4" x14ac:dyDescent="0.3">
      <c r="B44" t="str">
        <f t="shared" si="1"/>
        <v/>
      </c>
      <c r="D44" t="str">
        <f t="shared" si="2"/>
        <v/>
      </c>
    </row>
    <row r="45" spans="2:4" x14ac:dyDescent="0.3">
      <c r="B45" t="str">
        <f t="shared" si="1"/>
        <v/>
      </c>
      <c r="D45" t="str">
        <f t="shared" si="2"/>
        <v/>
      </c>
    </row>
    <row r="46" spans="2:4" x14ac:dyDescent="0.3">
      <c r="B46" t="str">
        <f t="shared" si="1"/>
        <v/>
      </c>
      <c r="D46" t="str">
        <f t="shared" si="2"/>
        <v/>
      </c>
    </row>
    <row r="47" spans="2:4" x14ac:dyDescent="0.3">
      <c r="B47" t="str">
        <f t="shared" si="1"/>
        <v/>
      </c>
      <c r="D47" t="str">
        <f t="shared" si="2"/>
        <v/>
      </c>
    </row>
    <row r="48" spans="2:4" x14ac:dyDescent="0.3">
      <c r="B48" t="str">
        <f t="shared" si="1"/>
        <v/>
      </c>
      <c r="D48" t="str">
        <f t="shared" si="2"/>
        <v/>
      </c>
    </row>
    <row r="49" spans="2:4" x14ac:dyDescent="0.3">
      <c r="B49" t="str">
        <f t="shared" si="1"/>
        <v/>
      </c>
      <c r="D49" t="str">
        <f t="shared" si="2"/>
        <v/>
      </c>
    </row>
    <row r="50" spans="2:4" x14ac:dyDescent="0.3">
      <c r="B50" t="str">
        <f t="shared" si="1"/>
        <v/>
      </c>
      <c r="D50" t="str">
        <f t="shared" si="2"/>
        <v/>
      </c>
    </row>
    <row r="51" spans="2:4" x14ac:dyDescent="0.3">
      <c r="B51" t="str">
        <f t="shared" si="1"/>
        <v/>
      </c>
      <c r="D51" t="str">
        <f t="shared" si="2"/>
        <v/>
      </c>
    </row>
    <row r="52" spans="2:4" x14ac:dyDescent="0.3">
      <c r="B52" t="str">
        <f t="shared" si="1"/>
        <v/>
      </c>
      <c r="D52" t="str">
        <f t="shared" si="2"/>
        <v/>
      </c>
    </row>
    <row r="53" spans="2:4" x14ac:dyDescent="0.3">
      <c r="B53" t="str">
        <f t="shared" si="1"/>
        <v/>
      </c>
      <c r="D53" t="str">
        <f t="shared" si="2"/>
        <v/>
      </c>
    </row>
    <row r="54" spans="2:4" x14ac:dyDescent="0.3">
      <c r="B54" t="str">
        <f t="shared" si="1"/>
        <v/>
      </c>
      <c r="D54" t="str">
        <f t="shared" si="2"/>
        <v/>
      </c>
    </row>
    <row r="55" spans="2:4" x14ac:dyDescent="0.3">
      <c r="B55" t="str">
        <f t="shared" si="1"/>
        <v/>
      </c>
      <c r="D55" t="str">
        <f t="shared" si="2"/>
        <v/>
      </c>
    </row>
    <row r="56" spans="2:4" x14ac:dyDescent="0.3">
      <c r="B56" t="str">
        <f t="shared" si="1"/>
        <v/>
      </c>
      <c r="D56" t="str">
        <f t="shared" si="2"/>
        <v/>
      </c>
    </row>
    <row r="57" spans="2:4" x14ac:dyDescent="0.3">
      <c r="B57" t="str">
        <f t="shared" si="1"/>
        <v/>
      </c>
      <c r="D57" t="str">
        <f t="shared" si="2"/>
        <v/>
      </c>
    </row>
    <row r="58" spans="2:4" x14ac:dyDescent="0.3">
      <c r="B58" t="str">
        <f t="shared" si="1"/>
        <v/>
      </c>
      <c r="D58" t="str">
        <f t="shared" si="2"/>
        <v/>
      </c>
    </row>
    <row r="59" spans="2:4" x14ac:dyDescent="0.3">
      <c r="B59" t="str">
        <f t="shared" si="1"/>
        <v/>
      </c>
      <c r="D59" t="str">
        <f t="shared" si="2"/>
        <v/>
      </c>
    </row>
    <row r="60" spans="2:4" x14ac:dyDescent="0.3">
      <c r="B60" t="str">
        <f t="shared" si="1"/>
        <v/>
      </c>
      <c r="D60" t="str">
        <f t="shared" si="2"/>
        <v/>
      </c>
    </row>
    <row r="61" spans="2:4" x14ac:dyDescent="0.3">
      <c r="B61" t="str">
        <f t="shared" si="1"/>
        <v/>
      </c>
      <c r="D61" t="str">
        <f t="shared" si="2"/>
        <v/>
      </c>
    </row>
    <row r="62" spans="2:4" x14ac:dyDescent="0.3">
      <c r="B62" t="str">
        <f t="shared" si="1"/>
        <v/>
      </c>
      <c r="D62" t="str">
        <f t="shared" si="2"/>
        <v/>
      </c>
    </row>
    <row r="63" spans="2:4" x14ac:dyDescent="0.3">
      <c r="B63" t="str">
        <f t="shared" si="1"/>
        <v/>
      </c>
      <c r="D63" t="str">
        <f t="shared" si="2"/>
        <v/>
      </c>
    </row>
    <row r="64" spans="2:4" x14ac:dyDescent="0.3">
      <c r="B64" t="str">
        <f t="shared" si="1"/>
        <v/>
      </c>
      <c r="D64" t="str">
        <f t="shared" si="2"/>
        <v/>
      </c>
    </row>
    <row r="65" spans="2:4" x14ac:dyDescent="0.3">
      <c r="B65" t="str">
        <f t="shared" si="1"/>
        <v/>
      </c>
      <c r="D65" t="str">
        <f t="shared" si="2"/>
        <v/>
      </c>
    </row>
    <row r="66" spans="2:4" x14ac:dyDescent="0.3">
      <c r="B66" t="str">
        <f t="shared" ref="B66:B68" si="3">UPPER(SUBSTITUTE(MID(A66,30,1000),"-"," "))</f>
        <v/>
      </c>
      <c r="D66" t="str">
        <f t="shared" si="2"/>
        <v/>
      </c>
    </row>
    <row r="67" spans="2:4" x14ac:dyDescent="0.3">
      <c r="B67" t="str">
        <f t="shared" si="3"/>
        <v/>
      </c>
      <c r="D67" t="str">
        <f t="shared" si="2"/>
        <v/>
      </c>
    </row>
    <row r="68" spans="2:4" x14ac:dyDescent="0.3">
      <c r="B68" t="str">
        <f t="shared" si="3"/>
        <v/>
      </c>
      <c r="D68" t="str">
        <f t="shared" si="2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4.88671875" style="4" bestFit="1" customWidth="1"/>
    <col min="11" max="11" width="44.33203125" style="4" bestFit="1" customWidth="1"/>
    <col min="12" max="12" width="2.44140625" style="4" bestFit="1" customWidth="1"/>
    <col min="13" max="13" width="37.5546875" style="4" bestFit="1" customWidth="1"/>
    <col min="14" max="14" width="4" style="4" bestFit="1" customWidth="1"/>
    <col min="15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738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738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738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738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738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738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738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738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738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738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738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738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738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738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738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738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738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738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738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738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738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738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738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738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738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738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4.88671875" style="4" bestFit="1" customWidth="1"/>
    <col min="11" max="11" width="44.33203125" style="4" bestFit="1" customWidth="1"/>
    <col min="12" max="12" width="2.44140625" style="4" bestFit="1" customWidth="1"/>
    <col min="13" max="13" width="37.5546875" style="4" bestFit="1" customWidth="1"/>
    <col min="14" max="14" width="4" style="4" bestFit="1" customWidth="1"/>
    <col min="15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816</v>
      </c>
      <c r="F1" s="4" t="s">
        <v>4</v>
      </c>
      <c r="G1" s="5" t="s">
        <v>773</v>
      </c>
      <c r="H1" s="4" t="s">
        <v>5</v>
      </c>
      <c r="I1" s="4" t="s">
        <v>817</v>
      </c>
      <c r="J1" s="4" t="s">
        <v>8</v>
      </c>
      <c r="K1" s="4" t="s">
        <v>770</v>
      </c>
      <c r="L1" s="4" t="s">
        <v>9</v>
      </c>
      <c r="M1" s="4" t="s">
        <v>818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816</v>
      </c>
      <c r="F2" s="4" t="s">
        <v>4</v>
      </c>
      <c r="G2" s="5" t="s">
        <v>773</v>
      </c>
      <c r="H2" s="4" t="s">
        <v>5</v>
      </c>
      <c r="I2" s="4" t="s">
        <v>817</v>
      </c>
      <c r="J2" s="4" t="s">
        <v>8</v>
      </c>
      <c r="K2" s="4" t="s">
        <v>771</v>
      </c>
      <c r="L2" s="4" t="s">
        <v>9</v>
      </c>
      <c r="M2" s="4" t="s">
        <v>818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816</v>
      </c>
      <c r="F3" s="4" t="s">
        <v>4</v>
      </c>
      <c r="G3" s="5" t="s">
        <v>773</v>
      </c>
      <c r="H3" s="4" t="s">
        <v>5</v>
      </c>
      <c r="I3" s="4" t="s">
        <v>817</v>
      </c>
      <c r="J3" s="4" t="s">
        <v>8</v>
      </c>
      <c r="K3" s="4" t="s">
        <v>772</v>
      </c>
      <c r="L3" s="4" t="s">
        <v>9</v>
      </c>
      <c r="M3" s="4" t="s">
        <v>818</v>
      </c>
      <c r="N3" s="4">
        <f t="shared" si="0"/>
        <v>3</v>
      </c>
      <c r="O3" s="4" t="s">
        <v>11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816</v>
      </c>
      <c r="F4" s="4" t="s">
        <v>4</v>
      </c>
      <c r="G4" s="5" t="s">
        <v>784</v>
      </c>
      <c r="H4" s="4" t="s">
        <v>5</v>
      </c>
      <c r="I4" s="4" t="s">
        <v>817</v>
      </c>
      <c r="J4" s="4" t="s">
        <v>8</v>
      </c>
      <c r="K4" s="4" t="s">
        <v>774</v>
      </c>
      <c r="L4" s="4" t="s">
        <v>9</v>
      </c>
      <c r="M4" s="4" t="s">
        <v>818</v>
      </c>
      <c r="N4" s="4">
        <f t="shared" si="0"/>
        <v>4</v>
      </c>
      <c r="O4" s="4" t="s">
        <v>11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816</v>
      </c>
      <c r="F5" s="4" t="s">
        <v>4</v>
      </c>
      <c r="G5" s="5" t="s">
        <v>785</v>
      </c>
      <c r="H5" s="4" t="s">
        <v>5</v>
      </c>
      <c r="I5" s="4" t="s">
        <v>817</v>
      </c>
      <c r="J5" s="4" t="s">
        <v>8</v>
      </c>
      <c r="K5" s="4" t="s">
        <v>24</v>
      </c>
      <c r="L5" s="4" t="s">
        <v>9</v>
      </c>
      <c r="M5" s="4" t="s">
        <v>818</v>
      </c>
      <c r="N5" s="4">
        <f t="shared" si="0"/>
        <v>5</v>
      </c>
      <c r="O5" s="4" t="s">
        <v>11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816</v>
      </c>
      <c r="F6" s="4" t="s">
        <v>4</v>
      </c>
      <c r="G6" s="5" t="s">
        <v>785</v>
      </c>
      <c r="H6" s="4" t="s">
        <v>5</v>
      </c>
      <c r="I6" s="4" t="s">
        <v>817</v>
      </c>
      <c r="J6" s="4" t="s">
        <v>8</v>
      </c>
      <c r="K6" s="4" t="s">
        <v>775</v>
      </c>
      <c r="L6" s="4" t="s">
        <v>9</v>
      </c>
      <c r="M6" s="4" t="s">
        <v>818</v>
      </c>
      <c r="N6" s="4">
        <f t="shared" si="0"/>
        <v>6</v>
      </c>
      <c r="O6" s="4" t="s">
        <v>11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816</v>
      </c>
      <c r="F7" s="4" t="s">
        <v>4</v>
      </c>
      <c r="G7" s="5" t="s">
        <v>785</v>
      </c>
      <c r="H7" s="4" t="s">
        <v>5</v>
      </c>
      <c r="I7" s="4" t="s">
        <v>817</v>
      </c>
      <c r="J7" s="4" t="s">
        <v>8</v>
      </c>
      <c r="K7" s="4" t="s">
        <v>776</v>
      </c>
      <c r="L7" s="4" t="s">
        <v>9</v>
      </c>
      <c r="M7" s="4" t="s">
        <v>818</v>
      </c>
      <c r="N7" s="4">
        <f t="shared" si="0"/>
        <v>7</v>
      </c>
      <c r="O7" s="4" t="s">
        <v>11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816</v>
      </c>
      <c r="F8" s="4" t="s">
        <v>4</v>
      </c>
      <c r="G8" s="5" t="s">
        <v>785</v>
      </c>
      <c r="H8" s="4" t="s">
        <v>5</v>
      </c>
      <c r="I8" s="4" t="s">
        <v>817</v>
      </c>
      <c r="J8" s="4" t="s">
        <v>8</v>
      </c>
      <c r="K8" s="4" t="s">
        <v>777</v>
      </c>
      <c r="L8" s="4" t="s">
        <v>9</v>
      </c>
      <c r="M8" s="4" t="s">
        <v>818</v>
      </c>
      <c r="N8" s="4">
        <f t="shared" si="0"/>
        <v>8</v>
      </c>
      <c r="O8" s="4" t="s">
        <v>11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816</v>
      </c>
      <c r="F9" s="4" t="s">
        <v>4</v>
      </c>
      <c r="G9" s="5" t="s">
        <v>785</v>
      </c>
      <c r="H9" s="4" t="s">
        <v>5</v>
      </c>
      <c r="I9" s="4" t="s">
        <v>817</v>
      </c>
      <c r="J9" s="4" t="s">
        <v>8</v>
      </c>
      <c r="K9" s="4" t="s">
        <v>778</v>
      </c>
      <c r="L9" s="4" t="s">
        <v>9</v>
      </c>
      <c r="M9" s="4" t="s">
        <v>818</v>
      </c>
      <c r="N9" s="4">
        <f t="shared" si="0"/>
        <v>9</v>
      </c>
      <c r="O9" s="4" t="s">
        <v>11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816</v>
      </c>
      <c r="F10" s="4" t="s">
        <v>4</v>
      </c>
      <c r="G10" s="5" t="s">
        <v>22</v>
      </c>
      <c r="H10" s="4" t="s">
        <v>5</v>
      </c>
      <c r="I10" s="4" t="s">
        <v>817</v>
      </c>
      <c r="J10" s="4" t="s">
        <v>8</v>
      </c>
      <c r="K10" s="4" t="s">
        <v>779</v>
      </c>
      <c r="L10" s="4" t="s">
        <v>9</v>
      </c>
      <c r="M10" s="4" t="s">
        <v>818</v>
      </c>
      <c r="N10" s="4">
        <f t="shared" si="0"/>
        <v>10</v>
      </c>
      <c r="O10" s="4" t="s">
        <v>11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816</v>
      </c>
      <c r="F11" s="4" t="s">
        <v>4</v>
      </c>
      <c r="G11" s="5" t="s">
        <v>22</v>
      </c>
      <c r="H11" s="4" t="s">
        <v>5</v>
      </c>
      <c r="I11" s="4" t="s">
        <v>817</v>
      </c>
      <c r="J11" s="4" t="s">
        <v>8</v>
      </c>
      <c r="K11" s="6" t="s">
        <v>780</v>
      </c>
      <c r="L11" s="4" t="s">
        <v>9</v>
      </c>
      <c r="M11" s="4" t="s">
        <v>818</v>
      </c>
      <c r="N11" s="4">
        <f t="shared" si="0"/>
        <v>11</v>
      </c>
      <c r="O11" s="4" t="s">
        <v>11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816</v>
      </c>
      <c r="F12" s="4" t="s">
        <v>4</v>
      </c>
      <c r="G12" s="5" t="s">
        <v>22</v>
      </c>
      <c r="H12" s="4" t="s">
        <v>5</v>
      </c>
      <c r="I12" s="4" t="s">
        <v>817</v>
      </c>
      <c r="J12" s="4" t="s">
        <v>8</v>
      </c>
      <c r="K12" s="4" t="s">
        <v>781</v>
      </c>
      <c r="L12" s="4" t="s">
        <v>9</v>
      </c>
      <c r="M12" s="4" t="s">
        <v>818</v>
      </c>
      <c r="N12" s="4">
        <f t="shared" si="0"/>
        <v>12</v>
      </c>
      <c r="O12" s="4" t="s">
        <v>11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816</v>
      </c>
      <c r="F13" s="4" t="s">
        <v>4</v>
      </c>
      <c r="G13" s="5" t="s">
        <v>22</v>
      </c>
      <c r="H13" s="4" t="s">
        <v>5</v>
      </c>
      <c r="I13" s="4" t="s">
        <v>817</v>
      </c>
      <c r="J13" s="4" t="s">
        <v>8</v>
      </c>
      <c r="K13" s="4" t="s">
        <v>782</v>
      </c>
      <c r="L13" s="4" t="s">
        <v>9</v>
      </c>
      <c r="M13" s="4" t="s">
        <v>818</v>
      </c>
      <c r="N13" s="4">
        <f t="shared" si="0"/>
        <v>13</v>
      </c>
      <c r="O13" s="4" t="s">
        <v>11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816</v>
      </c>
      <c r="F14" s="4" t="s">
        <v>4</v>
      </c>
      <c r="G14" s="5" t="s">
        <v>739</v>
      </c>
      <c r="H14" s="4" t="s">
        <v>5</v>
      </c>
      <c r="I14" s="4" t="s">
        <v>817</v>
      </c>
      <c r="J14" s="4" t="s">
        <v>8</v>
      </c>
      <c r="K14" s="4" t="s">
        <v>783</v>
      </c>
      <c r="L14" s="4" t="s">
        <v>9</v>
      </c>
      <c r="M14" s="4" t="s">
        <v>818</v>
      </c>
      <c r="N14" s="4">
        <f t="shared" si="0"/>
        <v>14</v>
      </c>
      <c r="O14" s="4" t="s">
        <v>11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816</v>
      </c>
      <c r="F15" s="4" t="s">
        <v>4</v>
      </c>
      <c r="G15" s="5" t="s">
        <v>796</v>
      </c>
      <c r="H15" s="4" t="s">
        <v>5</v>
      </c>
      <c r="I15" s="4" t="s">
        <v>817</v>
      </c>
      <c r="J15" s="4" t="s">
        <v>8</v>
      </c>
      <c r="K15" s="4" t="s">
        <v>789</v>
      </c>
      <c r="L15" s="4" t="s">
        <v>9</v>
      </c>
      <c r="M15" s="4" t="s">
        <v>818</v>
      </c>
      <c r="N15" s="4">
        <f t="shared" si="0"/>
        <v>15</v>
      </c>
      <c r="O15" s="4" t="s">
        <v>11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816</v>
      </c>
      <c r="F16" s="4" t="s">
        <v>4</v>
      </c>
      <c r="G16" s="5" t="s">
        <v>796</v>
      </c>
      <c r="H16" s="4" t="s">
        <v>5</v>
      </c>
      <c r="I16" s="4" t="s">
        <v>817</v>
      </c>
      <c r="J16" s="4" t="s">
        <v>8</v>
      </c>
      <c r="K16" s="4" t="s">
        <v>790</v>
      </c>
      <c r="L16" s="4" t="s">
        <v>9</v>
      </c>
      <c r="M16" s="4" t="s">
        <v>818</v>
      </c>
      <c r="N16" s="4">
        <f t="shared" si="0"/>
        <v>16</v>
      </c>
      <c r="O16" s="4" t="s">
        <v>11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816</v>
      </c>
      <c r="F17" s="4" t="s">
        <v>4</v>
      </c>
      <c r="G17" s="5" t="s">
        <v>796</v>
      </c>
      <c r="H17" s="4" t="s">
        <v>5</v>
      </c>
      <c r="I17" s="4" t="s">
        <v>817</v>
      </c>
      <c r="J17" s="4" t="s">
        <v>8</v>
      </c>
      <c r="K17" s="4" t="s">
        <v>791</v>
      </c>
      <c r="L17" s="4" t="s">
        <v>9</v>
      </c>
      <c r="M17" s="4" t="s">
        <v>818</v>
      </c>
      <c r="N17" s="4">
        <f t="shared" si="0"/>
        <v>17</v>
      </c>
      <c r="O17" s="4" t="s">
        <v>11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816</v>
      </c>
      <c r="F18" s="4" t="s">
        <v>4</v>
      </c>
      <c r="G18" s="5" t="s">
        <v>797</v>
      </c>
      <c r="H18" s="4" t="s">
        <v>5</v>
      </c>
      <c r="I18" s="4" t="s">
        <v>817</v>
      </c>
      <c r="J18" s="4" t="s">
        <v>8</v>
      </c>
      <c r="K18" s="4" t="s">
        <v>786</v>
      </c>
      <c r="L18" s="4" t="s">
        <v>9</v>
      </c>
      <c r="M18" s="4" t="s">
        <v>818</v>
      </c>
      <c r="N18" s="4">
        <f t="shared" si="0"/>
        <v>18</v>
      </c>
      <c r="O18" s="4" t="s">
        <v>11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816</v>
      </c>
      <c r="F19" s="4" t="s">
        <v>4</v>
      </c>
      <c r="G19" s="5" t="s">
        <v>797</v>
      </c>
      <c r="H19" s="4" t="s">
        <v>5</v>
      </c>
      <c r="I19" s="4" t="s">
        <v>817</v>
      </c>
      <c r="J19" s="4" t="s">
        <v>8</v>
      </c>
      <c r="K19" s="4" t="s">
        <v>608</v>
      </c>
      <c r="L19" s="4" t="s">
        <v>9</v>
      </c>
      <c r="M19" s="4" t="s">
        <v>818</v>
      </c>
      <c r="N19" s="4">
        <f t="shared" si="0"/>
        <v>19</v>
      </c>
      <c r="O19" s="4" t="s">
        <v>11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816</v>
      </c>
      <c r="F20" s="4" t="s">
        <v>4</v>
      </c>
      <c r="G20" s="5" t="s">
        <v>429</v>
      </c>
      <c r="H20" s="4" t="s">
        <v>5</v>
      </c>
      <c r="I20" s="4" t="s">
        <v>817</v>
      </c>
      <c r="J20" s="4" t="s">
        <v>8</v>
      </c>
      <c r="K20" s="4" t="s">
        <v>792</v>
      </c>
      <c r="L20" s="4" t="s">
        <v>9</v>
      </c>
      <c r="M20" s="4" t="s">
        <v>818</v>
      </c>
      <c r="N20" s="4">
        <f t="shared" si="0"/>
        <v>20</v>
      </c>
      <c r="O20" s="4" t="s">
        <v>11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816</v>
      </c>
      <c r="F21" s="4" t="s">
        <v>4</v>
      </c>
      <c r="G21" s="5" t="s">
        <v>429</v>
      </c>
      <c r="H21" s="4" t="s">
        <v>5</v>
      </c>
      <c r="I21" s="4" t="s">
        <v>817</v>
      </c>
      <c r="J21" s="4" t="s">
        <v>8</v>
      </c>
      <c r="K21" s="4" t="s">
        <v>793</v>
      </c>
      <c r="L21" s="4" t="s">
        <v>9</v>
      </c>
      <c r="M21" s="4" t="s">
        <v>818</v>
      </c>
      <c r="N21" s="4">
        <f t="shared" si="0"/>
        <v>21</v>
      </c>
      <c r="O21" s="4" t="s">
        <v>11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816</v>
      </c>
      <c r="F22" s="4" t="s">
        <v>4</v>
      </c>
      <c r="G22" s="5" t="s">
        <v>429</v>
      </c>
      <c r="H22" s="4" t="s">
        <v>5</v>
      </c>
      <c r="I22" s="4" t="s">
        <v>817</v>
      </c>
      <c r="J22" s="4" t="s">
        <v>8</v>
      </c>
      <c r="K22" s="4" t="s">
        <v>794</v>
      </c>
      <c r="L22" s="4" t="s">
        <v>9</v>
      </c>
      <c r="M22" s="4" t="s">
        <v>818</v>
      </c>
      <c r="N22" s="4">
        <f t="shared" si="0"/>
        <v>22</v>
      </c>
      <c r="O22" s="4" t="s">
        <v>11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816</v>
      </c>
      <c r="F23" s="4" t="s">
        <v>4</v>
      </c>
      <c r="G23" s="5" t="s">
        <v>798</v>
      </c>
      <c r="H23" s="4" t="s">
        <v>5</v>
      </c>
      <c r="I23" s="4" t="s">
        <v>817</v>
      </c>
      <c r="J23" s="4" t="s">
        <v>8</v>
      </c>
      <c r="K23" s="4" t="s">
        <v>787</v>
      </c>
      <c r="L23" s="4" t="s">
        <v>9</v>
      </c>
      <c r="M23" s="4" t="s">
        <v>818</v>
      </c>
      <c r="N23" s="4">
        <f t="shared" si="0"/>
        <v>23</v>
      </c>
      <c r="O23" s="4" t="s">
        <v>11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816</v>
      </c>
      <c r="F24" s="4" t="s">
        <v>4</v>
      </c>
      <c r="G24" s="5" t="s">
        <v>799</v>
      </c>
      <c r="H24" s="4" t="s">
        <v>5</v>
      </c>
      <c r="I24" s="4" t="s">
        <v>817</v>
      </c>
      <c r="J24" s="4" t="s">
        <v>8</v>
      </c>
      <c r="K24" s="4" t="s">
        <v>795</v>
      </c>
      <c r="L24" s="4" t="s">
        <v>9</v>
      </c>
      <c r="M24" s="4" t="s">
        <v>818</v>
      </c>
      <c r="N24" s="4">
        <f t="shared" si="0"/>
        <v>24</v>
      </c>
      <c r="O24" s="4" t="s">
        <v>11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816</v>
      </c>
      <c r="F25" s="4" t="s">
        <v>4</v>
      </c>
      <c r="G25" s="5" t="s">
        <v>799</v>
      </c>
      <c r="H25" s="4" t="s">
        <v>5</v>
      </c>
      <c r="I25" s="4" t="s">
        <v>817</v>
      </c>
      <c r="J25" s="4" t="s">
        <v>8</v>
      </c>
      <c r="K25" s="4" t="s">
        <v>788</v>
      </c>
      <c r="L25" s="4" t="s">
        <v>9</v>
      </c>
      <c r="M25" s="4" t="s">
        <v>818</v>
      </c>
      <c r="N25" s="4">
        <f t="shared" si="0"/>
        <v>25</v>
      </c>
      <c r="O25" s="4" t="s">
        <v>11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816</v>
      </c>
      <c r="F26" s="4" t="s">
        <v>4</v>
      </c>
      <c r="G26" s="5" t="s">
        <v>808</v>
      </c>
      <c r="H26" s="4" t="s">
        <v>5</v>
      </c>
      <c r="I26" s="4" t="s">
        <v>817</v>
      </c>
      <c r="J26" s="4" t="s">
        <v>8</v>
      </c>
      <c r="K26" s="4" t="s">
        <v>801</v>
      </c>
      <c r="L26" s="4" t="s">
        <v>9</v>
      </c>
      <c r="M26" s="4" t="s">
        <v>818</v>
      </c>
      <c r="N26" s="4">
        <f t="shared" si="0"/>
        <v>26</v>
      </c>
      <c r="O26" s="4" t="s">
        <v>11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816</v>
      </c>
      <c r="F27" s="4" t="s">
        <v>4</v>
      </c>
      <c r="G27" s="5" t="s">
        <v>808</v>
      </c>
      <c r="H27" s="4" t="s">
        <v>5</v>
      </c>
      <c r="I27" s="4" t="s">
        <v>817</v>
      </c>
      <c r="J27" s="4" t="s">
        <v>8</v>
      </c>
      <c r="K27" s="4" t="s">
        <v>800</v>
      </c>
      <c r="L27" s="4" t="s">
        <v>9</v>
      </c>
      <c r="M27" s="4" t="s">
        <v>818</v>
      </c>
      <c r="N27" s="4">
        <f t="shared" si="0"/>
        <v>27</v>
      </c>
      <c r="O27" s="4" t="s">
        <v>11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816</v>
      </c>
      <c r="F28" s="4" t="s">
        <v>4</v>
      </c>
      <c r="G28" s="5" t="s">
        <v>809</v>
      </c>
      <c r="H28" s="4" t="s">
        <v>5</v>
      </c>
      <c r="I28" s="4" t="s">
        <v>817</v>
      </c>
      <c r="J28" s="4" t="s">
        <v>8</v>
      </c>
      <c r="K28" s="4" t="s">
        <v>802</v>
      </c>
      <c r="L28" s="4" t="s">
        <v>9</v>
      </c>
      <c r="M28" s="4" t="s">
        <v>818</v>
      </c>
      <c r="N28" s="4">
        <f t="shared" ref="N28:N42" si="2">C28</f>
        <v>28</v>
      </c>
      <c r="O28" s="4" t="s">
        <v>11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816</v>
      </c>
      <c r="F29" s="4" t="s">
        <v>4</v>
      </c>
      <c r="G29" s="5" t="s">
        <v>809</v>
      </c>
      <c r="H29" s="4" t="s">
        <v>5</v>
      </c>
      <c r="I29" s="4" t="s">
        <v>817</v>
      </c>
      <c r="J29" s="4" t="s">
        <v>8</v>
      </c>
      <c r="K29" s="4" t="s">
        <v>803</v>
      </c>
      <c r="L29" s="4" t="s">
        <v>9</v>
      </c>
      <c r="M29" s="4" t="s">
        <v>818</v>
      </c>
      <c r="N29" s="4">
        <f t="shared" si="2"/>
        <v>29</v>
      </c>
      <c r="O29" s="4" t="s">
        <v>11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816</v>
      </c>
      <c r="F30" s="4" t="s">
        <v>4</v>
      </c>
      <c r="G30" s="5" t="s">
        <v>809</v>
      </c>
      <c r="H30" s="4" t="s">
        <v>5</v>
      </c>
      <c r="I30" s="4" t="s">
        <v>817</v>
      </c>
      <c r="J30" s="4" t="s">
        <v>8</v>
      </c>
      <c r="K30" s="4" t="s">
        <v>804</v>
      </c>
      <c r="L30" s="4" t="s">
        <v>9</v>
      </c>
      <c r="M30" s="4" t="s">
        <v>818</v>
      </c>
      <c r="N30" s="4">
        <f t="shared" si="2"/>
        <v>30</v>
      </c>
      <c r="O30" s="4" t="s">
        <v>11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816</v>
      </c>
      <c r="F31" s="4" t="s">
        <v>4</v>
      </c>
      <c r="G31" s="5" t="s">
        <v>36</v>
      </c>
      <c r="H31" s="4" t="s">
        <v>5</v>
      </c>
      <c r="I31" s="4" t="s">
        <v>817</v>
      </c>
      <c r="J31" s="4" t="s">
        <v>8</v>
      </c>
      <c r="K31" s="4" t="s">
        <v>805</v>
      </c>
      <c r="L31" s="4" t="s">
        <v>9</v>
      </c>
      <c r="M31" s="4" t="s">
        <v>818</v>
      </c>
      <c r="N31" s="4">
        <f t="shared" si="2"/>
        <v>31</v>
      </c>
      <c r="O31" s="4" t="s">
        <v>11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816</v>
      </c>
      <c r="F32" s="4" t="s">
        <v>4</v>
      </c>
      <c r="G32" s="5" t="s">
        <v>36</v>
      </c>
      <c r="H32" s="4" t="s">
        <v>5</v>
      </c>
      <c r="I32" s="4" t="s">
        <v>817</v>
      </c>
      <c r="J32" s="4" t="s">
        <v>8</v>
      </c>
      <c r="K32" s="4" t="s">
        <v>806</v>
      </c>
      <c r="L32" s="4" t="s">
        <v>9</v>
      </c>
      <c r="M32" s="4" t="s">
        <v>818</v>
      </c>
      <c r="N32" s="4">
        <f t="shared" si="2"/>
        <v>32</v>
      </c>
      <c r="O32" s="4" t="s">
        <v>11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816</v>
      </c>
      <c r="F33" s="4" t="s">
        <v>4</v>
      </c>
      <c r="G33" s="5" t="s">
        <v>36</v>
      </c>
      <c r="H33" s="4" t="s">
        <v>5</v>
      </c>
      <c r="I33" s="4" t="s">
        <v>817</v>
      </c>
      <c r="J33" s="4" t="s">
        <v>8</v>
      </c>
      <c r="K33" s="4" t="s">
        <v>807</v>
      </c>
      <c r="L33" s="4" t="s">
        <v>9</v>
      </c>
      <c r="M33" s="4" t="s">
        <v>818</v>
      </c>
      <c r="N33" s="4">
        <f t="shared" si="2"/>
        <v>33</v>
      </c>
      <c r="O33" s="4" t="s">
        <v>11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816</v>
      </c>
      <c r="F34" s="4" t="s">
        <v>4</v>
      </c>
      <c r="G34" s="5" t="s">
        <v>116</v>
      </c>
      <c r="H34" s="4" t="s">
        <v>5</v>
      </c>
      <c r="I34" s="4" t="s">
        <v>817</v>
      </c>
      <c r="J34" s="4" t="s">
        <v>8</v>
      </c>
      <c r="K34" s="4" t="s">
        <v>810</v>
      </c>
      <c r="L34" s="4" t="s">
        <v>9</v>
      </c>
      <c r="M34" s="4" t="s">
        <v>818</v>
      </c>
      <c r="N34" s="4">
        <f t="shared" si="2"/>
        <v>34</v>
      </c>
      <c r="O34" s="4" t="s">
        <v>11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816</v>
      </c>
      <c r="F35" s="4" t="s">
        <v>4</v>
      </c>
      <c r="G35" s="5" t="s">
        <v>813</v>
      </c>
      <c r="H35" s="4" t="s">
        <v>5</v>
      </c>
      <c r="I35" s="4" t="s">
        <v>817</v>
      </c>
      <c r="J35" s="4" t="s">
        <v>8</v>
      </c>
      <c r="K35" s="4" t="s">
        <v>811</v>
      </c>
      <c r="L35" s="4" t="s">
        <v>9</v>
      </c>
      <c r="M35" s="4" t="s">
        <v>818</v>
      </c>
      <c r="N35" s="4">
        <f t="shared" si="2"/>
        <v>35</v>
      </c>
      <c r="O35" s="4" t="s">
        <v>11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816</v>
      </c>
      <c r="F36" s="4" t="s">
        <v>4</v>
      </c>
      <c r="G36" s="5" t="s">
        <v>813</v>
      </c>
      <c r="H36" s="4" t="s">
        <v>5</v>
      </c>
      <c r="I36" s="4" t="s">
        <v>817</v>
      </c>
      <c r="J36" s="4" t="s">
        <v>8</v>
      </c>
      <c r="K36" s="4" t="s">
        <v>812</v>
      </c>
      <c r="L36" s="4" t="s">
        <v>9</v>
      </c>
      <c r="M36" s="4" t="s">
        <v>818</v>
      </c>
      <c r="N36" s="4">
        <f t="shared" si="2"/>
        <v>36</v>
      </c>
      <c r="O36" s="4" t="s">
        <v>11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3">
      <c r="A41" s="4" t="s">
        <v>0</v>
      </c>
      <c r="B41" s="4" t="s">
        <v>1</v>
      </c>
      <c r="C41" s="4">
        <v>1</v>
      </c>
      <c r="D41" s="4" t="s">
        <v>2</v>
      </c>
      <c r="E41" s="4" t="s">
        <v>816</v>
      </c>
      <c r="F41" s="4" t="s">
        <v>4</v>
      </c>
      <c r="G41" s="5" t="s">
        <v>815</v>
      </c>
      <c r="H41" s="4" t="s">
        <v>5</v>
      </c>
      <c r="I41" s="4" t="s">
        <v>817</v>
      </c>
      <c r="J41" s="4" t="s">
        <v>8</v>
      </c>
      <c r="K41" s="4" t="s">
        <v>814</v>
      </c>
      <c r="L41" s="4" t="s">
        <v>9</v>
      </c>
      <c r="M41" s="4" t="s">
        <v>818</v>
      </c>
      <c r="N41" s="4">
        <f t="shared" si="2"/>
        <v>1</v>
      </c>
      <c r="O41" s="4" t="s">
        <v>11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3">
      <c r="A42" s="4" t="s">
        <v>0</v>
      </c>
      <c r="B42" s="4" t="s">
        <v>1</v>
      </c>
      <c r="C42" s="4">
        <v>2</v>
      </c>
      <c r="D42" s="4" t="s">
        <v>2</v>
      </c>
      <c r="E42" s="4" t="s">
        <v>816</v>
      </c>
      <c r="F42" s="4" t="s">
        <v>4</v>
      </c>
      <c r="H42" s="4" t="s">
        <v>5</v>
      </c>
      <c r="I42" s="4" t="s">
        <v>817</v>
      </c>
      <c r="J42" s="4" t="s">
        <v>8</v>
      </c>
      <c r="K42" s="4" t="s">
        <v>810</v>
      </c>
      <c r="L42" s="4" t="s">
        <v>9</v>
      </c>
      <c r="M42" s="4" t="s">
        <v>818</v>
      </c>
      <c r="N42" s="4">
        <f t="shared" si="2"/>
        <v>2</v>
      </c>
      <c r="O42" s="4" t="s">
        <v>11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3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44140625" style="4" bestFit="1" customWidth="1"/>
    <col min="11" max="11" width="44.33203125" style="4" bestFit="1" customWidth="1"/>
    <col min="12" max="12" width="2.44140625" style="4" bestFit="1" customWidth="1"/>
    <col min="13" max="13" width="37.5546875" style="4" bestFit="1" customWidth="1"/>
    <col min="14" max="14" width="5.44140625" style="4" bestFit="1" customWidth="1"/>
    <col min="15" max="15" width="9.33203125" style="4" bestFit="1" customWidth="1"/>
    <col min="16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820</v>
      </c>
      <c r="F1" s="4" t="s">
        <v>4</v>
      </c>
      <c r="G1" s="5" t="s">
        <v>827</v>
      </c>
      <c r="H1" s="4" t="s">
        <v>5</v>
      </c>
      <c r="I1" s="4" t="s">
        <v>821</v>
      </c>
      <c r="J1" s="4" t="s">
        <v>8</v>
      </c>
      <c r="K1" s="4" t="s">
        <v>826</v>
      </c>
      <c r="L1" s="4" t="s">
        <v>9</v>
      </c>
      <c r="M1" s="4" t="s">
        <v>822</v>
      </c>
      <c r="N1" s="4">
        <f t="shared" ref="N1:N4" si="0">C1</f>
        <v>1</v>
      </c>
      <c r="O1" s="4" t="s">
        <v>11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820</v>
      </c>
      <c r="F2" s="4" t="s">
        <v>4</v>
      </c>
      <c r="G2" s="5" t="s">
        <v>828</v>
      </c>
      <c r="H2" s="4" t="s">
        <v>5</v>
      </c>
      <c r="I2" s="4" t="s">
        <v>821</v>
      </c>
      <c r="J2" s="4" t="s">
        <v>8</v>
      </c>
      <c r="K2" s="4" t="s">
        <v>825</v>
      </c>
      <c r="L2" s="4" t="s">
        <v>9</v>
      </c>
      <c r="M2" s="4" t="s">
        <v>822</v>
      </c>
      <c r="N2" s="4">
        <f t="shared" si="0"/>
        <v>2</v>
      </c>
      <c r="O2" s="4" t="s">
        <v>11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820</v>
      </c>
      <c r="F3" s="4" t="s">
        <v>4</v>
      </c>
      <c r="G3" s="5" t="s">
        <v>829</v>
      </c>
      <c r="H3" s="4" t="s">
        <v>5</v>
      </c>
      <c r="I3" s="4" t="s">
        <v>821</v>
      </c>
      <c r="J3" s="4" t="s">
        <v>8</v>
      </c>
      <c r="K3" s="4" t="s">
        <v>824</v>
      </c>
      <c r="L3" s="4" t="s">
        <v>9</v>
      </c>
      <c r="M3" s="4" t="s">
        <v>822</v>
      </c>
      <c r="N3" s="4">
        <f t="shared" si="0"/>
        <v>3</v>
      </c>
      <c r="O3" s="4" t="s">
        <v>11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820</v>
      </c>
      <c r="F4" s="4" t="s">
        <v>4</v>
      </c>
      <c r="G4" s="5" t="s">
        <v>376</v>
      </c>
      <c r="H4" s="4" t="s">
        <v>5</v>
      </c>
      <c r="I4" s="4" t="s">
        <v>821</v>
      </c>
      <c r="J4" s="4" t="s">
        <v>8</v>
      </c>
      <c r="K4" s="4" t="s">
        <v>823</v>
      </c>
      <c r="L4" s="4" t="s">
        <v>9</v>
      </c>
      <c r="M4" s="4" t="s">
        <v>822</v>
      </c>
      <c r="N4" s="4">
        <f t="shared" si="0"/>
        <v>4</v>
      </c>
      <c r="O4" s="4" t="s">
        <v>11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3">
      <c r="A9" s="4" t="s">
        <v>0</v>
      </c>
      <c r="B9" s="4" t="s">
        <v>1</v>
      </c>
      <c r="C9" s="4">
        <v>1</v>
      </c>
      <c r="D9" s="4" t="s">
        <v>2</v>
      </c>
      <c r="E9" s="4" t="s">
        <v>820</v>
      </c>
      <c r="J9" s="4" t="s">
        <v>876</v>
      </c>
      <c r="K9" s="4" t="s">
        <v>830</v>
      </c>
      <c r="L9" s="4" t="s">
        <v>9</v>
      </c>
      <c r="M9" s="4" t="s">
        <v>822</v>
      </c>
      <c r="N9" s="4" t="s">
        <v>877</v>
      </c>
      <c r="O9" s="4" t="s">
        <v>11</v>
      </c>
      <c r="P9" s="4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3">
      <c r="A10" s="4" t="s">
        <v>0</v>
      </c>
      <c r="B10" s="4" t="s">
        <v>1</v>
      </c>
      <c r="C10" s="4">
        <v>2</v>
      </c>
      <c r="D10" s="4" t="s">
        <v>2</v>
      </c>
      <c r="E10" s="4" t="s">
        <v>820</v>
      </c>
      <c r="J10" s="4" t="s">
        <v>876</v>
      </c>
      <c r="K10" s="4" t="s">
        <v>831</v>
      </c>
      <c r="L10" s="4" t="s">
        <v>9</v>
      </c>
      <c r="M10" s="4" t="s">
        <v>822</v>
      </c>
      <c r="N10" s="4" t="s">
        <v>878</v>
      </c>
      <c r="O10" s="4" t="s">
        <v>11</v>
      </c>
      <c r="P10" s="4" t="str">
        <f t="shared" si="2"/>
        <v>{id:2,year: "2001",nameMunicipio:"ALTZAYANCA",link: Acuerdos__pdfpath(`./${"2001/"}${"1b.pdf"}`),},</v>
      </c>
    </row>
    <row r="11" spans="1:16" x14ac:dyDescent="0.3">
      <c r="A11" s="4" t="s">
        <v>0</v>
      </c>
      <c r="B11" s="4" t="s">
        <v>1</v>
      </c>
      <c r="C11" s="4">
        <v>3</v>
      </c>
      <c r="D11" s="4" t="s">
        <v>2</v>
      </c>
      <c r="E11" s="4" t="s">
        <v>820</v>
      </c>
      <c r="J11" s="4" t="s">
        <v>876</v>
      </c>
      <c r="K11" s="4" t="s">
        <v>834</v>
      </c>
      <c r="L11" s="4" t="s">
        <v>9</v>
      </c>
      <c r="M11" s="4" t="s">
        <v>822</v>
      </c>
      <c r="N11" s="4" t="s">
        <v>879</v>
      </c>
      <c r="O11" s="4" t="s">
        <v>11</v>
      </c>
      <c r="P11" s="4" t="str">
        <f t="shared" si="2"/>
        <v>{id:3,year: "2001",nameMunicipio:"AMAXAC DE GUERRERO",link: Acuerdos__pdfpath(`./${"2001/"}${"1c.pdf"}`),},</v>
      </c>
    </row>
    <row r="12" spans="1:16" x14ac:dyDescent="0.3">
      <c r="A12" s="4" t="s">
        <v>0</v>
      </c>
      <c r="B12" s="4" t="s">
        <v>1</v>
      </c>
      <c r="C12" s="4">
        <v>4</v>
      </c>
      <c r="D12" s="4" t="s">
        <v>2</v>
      </c>
      <c r="E12" s="4" t="s">
        <v>820</v>
      </c>
      <c r="J12" s="4" t="s">
        <v>876</v>
      </c>
      <c r="K12" s="4" t="s">
        <v>835</v>
      </c>
      <c r="L12" s="4" t="s">
        <v>9</v>
      </c>
      <c r="M12" s="4" t="s">
        <v>822</v>
      </c>
      <c r="N12" s="4" t="s">
        <v>880</v>
      </c>
      <c r="O12" s="4" t="s">
        <v>11</v>
      </c>
      <c r="P12" s="4" t="str">
        <f t="shared" si="2"/>
        <v>{id:4,year: "2001",nameMunicipio:"APETATITLÁN DE ANTONIO CARVAJAL",link: Acuerdos__pdfpath(`./${"2001/"}${"1d.pdf"}`),},</v>
      </c>
    </row>
    <row r="13" spans="1:16" x14ac:dyDescent="0.3">
      <c r="A13" s="4" t="s">
        <v>0</v>
      </c>
      <c r="B13" s="4" t="s">
        <v>1</v>
      </c>
      <c r="C13" s="4">
        <v>5</v>
      </c>
      <c r="D13" s="4" t="s">
        <v>2</v>
      </c>
      <c r="E13" s="4" t="s">
        <v>820</v>
      </c>
      <c r="J13" s="4" t="s">
        <v>876</v>
      </c>
      <c r="K13" s="4" t="s">
        <v>836</v>
      </c>
      <c r="L13" s="4" t="s">
        <v>9</v>
      </c>
      <c r="M13" s="4" t="s">
        <v>822</v>
      </c>
      <c r="N13" s="4" t="s">
        <v>881</v>
      </c>
      <c r="O13" s="4" t="s">
        <v>11</v>
      </c>
      <c r="P13" s="4" t="str">
        <f t="shared" si="2"/>
        <v>{id:5,year: "2001",nameMunicipio:"APIZACO",link: Acuerdos__pdfpath(`./${"2001/"}${"1e.pdf"}`),},</v>
      </c>
    </row>
    <row r="14" spans="1:16" x14ac:dyDescent="0.3">
      <c r="A14" s="4" t="s">
        <v>0</v>
      </c>
      <c r="B14" s="4" t="s">
        <v>1</v>
      </c>
      <c r="C14" s="4">
        <v>6</v>
      </c>
      <c r="D14" s="4" t="s">
        <v>2</v>
      </c>
      <c r="E14" s="4" t="s">
        <v>820</v>
      </c>
      <c r="J14" s="4" t="s">
        <v>876</v>
      </c>
      <c r="K14" s="4" t="s">
        <v>837</v>
      </c>
      <c r="L14" s="4" t="s">
        <v>9</v>
      </c>
      <c r="M14" s="4" t="s">
        <v>822</v>
      </c>
      <c r="N14" s="4" t="s">
        <v>882</v>
      </c>
      <c r="O14" s="4" t="s">
        <v>11</v>
      </c>
      <c r="P14" s="4" t="str">
        <f t="shared" si="2"/>
        <v>{id:6,year: "2001",nameMunicipio:"ATLANGATEPEC",link: Acuerdos__pdfpath(`./${"2001/"}${"1f.pdf"}`),},</v>
      </c>
    </row>
    <row r="15" spans="1:16" x14ac:dyDescent="0.3">
      <c r="A15" s="4" t="s">
        <v>0</v>
      </c>
      <c r="B15" s="4" t="s">
        <v>1</v>
      </c>
      <c r="C15" s="4">
        <v>7</v>
      </c>
      <c r="D15" s="4" t="s">
        <v>2</v>
      </c>
      <c r="E15" s="4" t="s">
        <v>820</v>
      </c>
      <c r="J15" s="4" t="s">
        <v>876</v>
      </c>
      <c r="K15" s="4" t="s">
        <v>838</v>
      </c>
      <c r="L15" s="4" t="s">
        <v>9</v>
      </c>
      <c r="M15" s="4" t="s">
        <v>822</v>
      </c>
      <c r="N15" s="4" t="s">
        <v>883</v>
      </c>
      <c r="O15" s="4" t="s">
        <v>11</v>
      </c>
      <c r="P15" s="4" t="str">
        <f t="shared" si="2"/>
        <v>{id:7,year: "2001",nameMunicipio:"BENITO JUÁREZ",link: Acuerdos__pdfpath(`./${"2001/"}${"1g.pdf"}`),},</v>
      </c>
    </row>
    <row r="16" spans="1:16" x14ac:dyDescent="0.3">
      <c r="A16" s="4" t="s">
        <v>0</v>
      </c>
      <c r="B16" s="4" t="s">
        <v>1</v>
      </c>
      <c r="C16" s="4">
        <v>8</v>
      </c>
      <c r="D16" s="4" t="s">
        <v>2</v>
      </c>
      <c r="E16" s="4" t="s">
        <v>820</v>
      </c>
      <c r="J16" s="4" t="s">
        <v>876</v>
      </c>
      <c r="K16" s="4" t="s">
        <v>839</v>
      </c>
      <c r="L16" s="4" t="s">
        <v>9</v>
      </c>
      <c r="M16" s="4" t="s">
        <v>822</v>
      </c>
      <c r="N16" s="4" t="s">
        <v>884</v>
      </c>
      <c r="O16" s="4" t="s">
        <v>11</v>
      </c>
      <c r="P16" s="4" t="str">
        <f t="shared" si="2"/>
        <v>{id:8,year: "2001",nameMunicipio:"CALPULALPAN",link: Acuerdos__pdfpath(`./${"2001/"}${"1h.pdf"}`),},</v>
      </c>
    </row>
    <row r="17" spans="1:16" x14ac:dyDescent="0.3">
      <c r="A17" s="4" t="s">
        <v>0</v>
      </c>
      <c r="B17" s="4" t="s">
        <v>1</v>
      </c>
      <c r="C17" s="4">
        <v>9</v>
      </c>
      <c r="D17" s="4" t="s">
        <v>2</v>
      </c>
      <c r="E17" s="4" t="s">
        <v>820</v>
      </c>
      <c r="J17" s="4" t="s">
        <v>876</v>
      </c>
      <c r="K17" s="4" t="s">
        <v>832</v>
      </c>
      <c r="L17" s="4" t="s">
        <v>9</v>
      </c>
      <c r="M17" s="4" t="s">
        <v>822</v>
      </c>
      <c r="N17" s="4" t="s">
        <v>885</v>
      </c>
      <c r="O17" s="4" t="s">
        <v>11</v>
      </c>
      <c r="P17" s="4" t="str">
        <f t="shared" si="2"/>
        <v>{id:9,year: "2001",nameMunicipio:"EL CARMEN TEQUEXQUITLA TET",link: Acuerdos__pdfpath(`./${"2001/"}${"1i.pdf"}`),},</v>
      </c>
    </row>
    <row r="18" spans="1:16" x14ac:dyDescent="0.3">
      <c r="A18" s="4" t="s">
        <v>0</v>
      </c>
      <c r="B18" s="4" t="s">
        <v>1</v>
      </c>
      <c r="C18" s="4">
        <v>10</v>
      </c>
      <c r="D18" s="4" t="s">
        <v>2</v>
      </c>
      <c r="E18" s="4" t="s">
        <v>820</v>
      </c>
      <c r="J18" s="4" t="s">
        <v>876</v>
      </c>
      <c r="K18" s="4" t="s">
        <v>840</v>
      </c>
      <c r="L18" s="4" t="s">
        <v>9</v>
      </c>
      <c r="M18" s="4" t="s">
        <v>822</v>
      </c>
      <c r="N18" s="4" t="s">
        <v>886</v>
      </c>
      <c r="O18" s="4" t="s">
        <v>11</v>
      </c>
      <c r="P18" s="4" t="str">
        <f t="shared" si="2"/>
        <v>{id:10,year: "2001",nameMunicipio:"EMILIANO ZAPATA",link: Acuerdos__pdfpath(`./${"2001/"}${"1j.pdf"}`),},</v>
      </c>
    </row>
    <row r="19" spans="1:16" x14ac:dyDescent="0.3">
      <c r="A19" s="4" t="s">
        <v>0</v>
      </c>
      <c r="B19" s="4" t="s">
        <v>1</v>
      </c>
      <c r="C19" s="4">
        <v>11</v>
      </c>
      <c r="D19" s="4" t="s">
        <v>2</v>
      </c>
      <c r="E19" s="4" t="s">
        <v>820</v>
      </c>
      <c r="J19" s="4" t="s">
        <v>876</v>
      </c>
      <c r="K19" s="4" t="s">
        <v>841</v>
      </c>
      <c r="L19" s="4" t="s">
        <v>9</v>
      </c>
      <c r="M19" s="4" t="s">
        <v>822</v>
      </c>
      <c r="N19" s="4" t="s">
        <v>887</v>
      </c>
      <c r="O19" s="4" t="s">
        <v>11</v>
      </c>
      <c r="P19" s="4" t="str">
        <f t="shared" si="2"/>
        <v>{id:11,year: "2001",nameMunicipio:"ESPAÑITA",link: Acuerdos__pdfpath(`./${"2001/"}${"1k.pdf"}`),},</v>
      </c>
    </row>
    <row r="20" spans="1:16" x14ac:dyDescent="0.3">
      <c r="A20" s="4" t="s">
        <v>0</v>
      </c>
      <c r="B20" s="4" t="s">
        <v>1</v>
      </c>
      <c r="C20" s="4">
        <v>12</v>
      </c>
      <c r="D20" s="4" t="s">
        <v>2</v>
      </c>
      <c r="E20" s="4" t="s">
        <v>820</v>
      </c>
      <c r="J20" s="4" t="s">
        <v>876</v>
      </c>
      <c r="K20" s="4" t="s">
        <v>842</v>
      </c>
      <c r="L20" s="4" t="s">
        <v>9</v>
      </c>
      <c r="M20" s="4" t="s">
        <v>822</v>
      </c>
      <c r="N20" s="4" t="s">
        <v>888</v>
      </c>
      <c r="O20" s="4" t="s">
        <v>11</v>
      </c>
      <c r="P20" s="4" t="str">
        <f t="shared" si="2"/>
        <v>{id:12,year: "2001",nameMunicipio:"HUAMANTLA",link: Acuerdos__pdfpath(`./${"2001/"}${"1l.pdf"}`),},</v>
      </c>
    </row>
    <row r="21" spans="1:16" x14ac:dyDescent="0.3">
      <c r="A21" s="4" t="s">
        <v>0</v>
      </c>
      <c r="B21" s="4" t="s">
        <v>1</v>
      </c>
      <c r="C21" s="4">
        <v>13</v>
      </c>
      <c r="D21" s="4" t="s">
        <v>2</v>
      </c>
      <c r="E21" s="4" t="s">
        <v>820</v>
      </c>
      <c r="J21" s="4" t="s">
        <v>876</v>
      </c>
      <c r="K21" s="4" t="s">
        <v>843</v>
      </c>
      <c r="L21" s="4" t="s">
        <v>9</v>
      </c>
      <c r="M21" s="4" t="s">
        <v>822</v>
      </c>
      <c r="N21" s="4" t="s">
        <v>889</v>
      </c>
      <c r="O21" s="4" t="s">
        <v>11</v>
      </c>
      <c r="P21" s="4" t="str">
        <f t="shared" si="2"/>
        <v>{id:13,year: "2001",nameMunicipio:"HUEYOTLIPAN",link: Acuerdos__pdfpath(`./${"2001/"}${"1m.pdf"}`),},</v>
      </c>
    </row>
    <row r="22" spans="1:16" x14ac:dyDescent="0.3">
      <c r="A22" s="4" t="s">
        <v>0</v>
      </c>
      <c r="B22" s="4" t="s">
        <v>1</v>
      </c>
      <c r="C22" s="4">
        <v>14</v>
      </c>
      <c r="D22" s="4" t="s">
        <v>2</v>
      </c>
      <c r="E22" s="4" t="s">
        <v>820</v>
      </c>
      <c r="J22" s="4" t="s">
        <v>876</v>
      </c>
      <c r="K22" s="4" t="s">
        <v>844</v>
      </c>
      <c r="L22" s="4" t="s">
        <v>9</v>
      </c>
      <c r="M22" s="4" t="s">
        <v>822</v>
      </c>
      <c r="N22" s="4" t="s">
        <v>890</v>
      </c>
      <c r="O22" s="4" t="s">
        <v>11</v>
      </c>
      <c r="P22" s="4" t="str">
        <f t="shared" si="2"/>
        <v>{id:14,year: "2001",nameMunicipio:"IXTACUIXTLA DE MARIANO MATAMOROS",link: Acuerdos__pdfpath(`./${"2001/"}${"1n.pdf"}`),},</v>
      </c>
    </row>
    <row r="23" spans="1:16" x14ac:dyDescent="0.3">
      <c r="A23" s="4" t="s">
        <v>0</v>
      </c>
      <c r="B23" s="4" t="s">
        <v>1</v>
      </c>
      <c r="C23" s="4">
        <v>15</v>
      </c>
      <c r="D23" s="4" t="s">
        <v>2</v>
      </c>
      <c r="E23" s="4" t="s">
        <v>820</v>
      </c>
      <c r="J23" s="4" t="s">
        <v>876</v>
      </c>
      <c r="K23" s="4" t="s">
        <v>845</v>
      </c>
      <c r="L23" s="4" t="s">
        <v>9</v>
      </c>
      <c r="M23" s="4" t="s">
        <v>822</v>
      </c>
      <c r="N23" s="4" t="s">
        <v>891</v>
      </c>
      <c r="O23" s="4" t="s">
        <v>11</v>
      </c>
      <c r="P23" s="4" t="str">
        <f t="shared" si="2"/>
        <v>{id:15,year: "2001",nameMunicipio:"LA MAGDALENA TLALTELULCO",link: Acuerdos__pdfpath(`./${"2001/"}${"1o.pdf"}`),},</v>
      </c>
    </row>
    <row r="24" spans="1:16" x14ac:dyDescent="0.3">
      <c r="A24" s="4" t="s">
        <v>0</v>
      </c>
      <c r="B24" s="4" t="s">
        <v>1</v>
      </c>
      <c r="C24" s="4">
        <v>16</v>
      </c>
      <c r="D24" s="4" t="s">
        <v>2</v>
      </c>
      <c r="E24" s="4" t="s">
        <v>820</v>
      </c>
      <c r="J24" s="4" t="s">
        <v>876</v>
      </c>
      <c r="K24" s="4" t="s">
        <v>846</v>
      </c>
      <c r="L24" s="4" t="s">
        <v>9</v>
      </c>
      <c r="M24" s="4" t="s">
        <v>822</v>
      </c>
      <c r="N24" s="4" t="s">
        <v>892</v>
      </c>
      <c r="O24" s="4" t="s">
        <v>11</v>
      </c>
      <c r="P24" s="4" t="str">
        <f t="shared" si="2"/>
        <v>{id:16,year: "2001",nameMunicipio:"LÁZARO CÁRDENAS",link: Acuerdos__pdfpath(`./${"2001/"}${"1p.pdf"}`),},</v>
      </c>
    </row>
    <row r="25" spans="1:16" x14ac:dyDescent="0.3">
      <c r="A25" s="4" t="s">
        <v>0</v>
      </c>
      <c r="B25" s="4" t="s">
        <v>1</v>
      </c>
      <c r="C25" s="4">
        <v>17</v>
      </c>
      <c r="D25" s="4" t="s">
        <v>2</v>
      </c>
      <c r="E25" s="4" t="s">
        <v>820</v>
      </c>
      <c r="J25" s="4" t="s">
        <v>876</v>
      </c>
      <c r="K25" s="4" t="s">
        <v>847</v>
      </c>
      <c r="L25" s="4" t="s">
        <v>9</v>
      </c>
      <c r="M25" s="4" t="s">
        <v>822</v>
      </c>
      <c r="N25" s="4" t="s">
        <v>893</v>
      </c>
      <c r="O25" s="4" t="s">
        <v>11</v>
      </c>
      <c r="P25" s="4" t="str">
        <f t="shared" si="2"/>
        <v>{id:17,year: "2001",nameMunicipio:"MAZATECOCHCO DE JOSÉ MARÍA MORELOS",link: Acuerdos__pdfpath(`./${"2001/"}${"1q.pdf"}`),},</v>
      </c>
    </row>
    <row r="26" spans="1:16" x14ac:dyDescent="0.3">
      <c r="A26" s="4" t="s">
        <v>0</v>
      </c>
      <c r="B26" s="4" t="s">
        <v>1</v>
      </c>
      <c r="C26" s="4">
        <v>18</v>
      </c>
      <c r="D26" s="4" t="s">
        <v>2</v>
      </c>
      <c r="E26" s="4" t="s">
        <v>820</v>
      </c>
      <c r="J26" s="4" t="s">
        <v>876</v>
      </c>
      <c r="K26" s="4" t="s">
        <v>848</v>
      </c>
      <c r="L26" s="4" t="s">
        <v>9</v>
      </c>
      <c r="M26" s="4" t="s">
        <v>822</v>
      </c>
      <c r="N26" s="4" t="s">
        <v>894</v>
      </c>
      <c r="O26" s="4" t="s">
        <v>11</v>
      </c>
      <c r="P26" s="4" t="str">
        <f t="shared" si="2"/>
        <v>{id:18,year: "2001",nameMunicipio:"NANACAMILPA DE MARIANO ARISTA",link: Acuerdos__pdfpath(`./${"2001/"}${"1r.pdf"}`),},</v>
      </c>
    </row>
    <row r="27" spans="1:16" x14ac:dyDescent="0.3">
      <c r="A27" s="4" t="s">
        <v>0</v>
      </c>
      <c r="B27" s="4" t="s">
        <v>1</v>
      </c>
      <c r="C27" s="4">
        <v>19</v>
      </c>
      <c r="D27" s="4" t="s">
        <v>2</v>
      </c>
      <c r="E27" s="4" t="s">
        <v>820</v>
      </c>
      <c r="J27" s="4" t="s">
        <v>876</v>
      </c>
      <c r="K27" s="4" t="s">
        <v>849</v>
      </c>
      <c r="L27" s="4" t="s">
        <v>9</v>
      </c>
      <c r="M27" s="4" t="s">
        <v>822</v>
      </c>
      <c r="N27" s="4" t="s">
        <v>895</v>
      </c>
      <c r="O27" s="4" t="s">
        <v>11</v>
      </c>
      <c r="P27" s="4" t="str">
        <f t="shared" si="2"/>
        <v>{id:19,year: "2001",nameMunicipio:"NATIVITAS",link: Acuerdos__pdfpath(`./${"2001/"}${"1s.pdf"}`),},</v>
      </c>
    </row>
    <row r="28" spans="1:16" x14ac:dyDescent="0.3">
      <c r="A28" s="4" t="s">
        <v>0</v>
      </c>
      <c r="B28" s="4" t="s">
        <v>1</v>
      </c>
      <c r="C28" s="4">
        <v>20</v>
      </c>
      <c r="D28" s="4" t="s">
        <v>2</v>
      </c>
      <c r="E28" s="4" t="s">
        <v>820</v>
      </c>
      <c r="J28" s="4" t="s">
        <v>876</v>
      </c>
      <c r="K28" s="4" t="s">
        <v>850</v>
      </c>
      <c r="L28" s="4" t="s">
        <v>9</v>
      </c>
      <c r="M28" s="4" t="s">
        <v>822</v>
      </c>
      <c r="N28" s="4" t="s">
        <v>896</v>
      </c>
      <c r="O28" s="4" t="s">
        <v>11</v>
      </c>
      <c r="P28" s="4" t="str">
        <f t="shared" si="2"/>
        <v>{id:20,year: "2001",nameMunicipio:"PAPALOTLA DE XICOHTÉNCATL",link: Acuerdos__pdfpath(`./${"2001/"}${"1t.pdf"}`),},</v>
      </c>
    </row>
    <row r="29" spans="1:16" x14ac:dyDescent="0.3">
      <c r="A29" s="4" t="s">
        <v>0</v>
      </c>
      <c r="B29" s="4" t="s">
        <v>1</v>
      </c>
      <c r="C29" s="4">
        <v>21</v>
      </c>
      <c r="D29" s="4" t="s">
        <v>2</v>
      </c>
      <c r="E29" s="4" t="s">
        <v>820</v>
      </c>
      <c r="J29" s="4" t="s">
        <v>876</v>
      </c>
      <c r="K29" s="4" t="s">
        <v>851</v>
      </c>
      <c r="L29" s="4" t="s">
        <v>9</v>
      </c>
      <c r="M29" s="4" t="s">
        <v>822</v>
      </c>
      <c r="N29" s="4" t="s">
        <v>897</v>
      </c>
      <c r="O29" s="4" t="s">
        <v>11</v>
      </c>
      <c r="P29" s="4" t="str">
        <f t="shared" si="2"/>
        <v>{id:21,year: "2001",nameMunicipio:"SAN DAMIÁN TEXOLOC",link: Acuerdos__pdfpath(`./${"2001/"}${"1u.pdf"}`),},</v>
      </c>
    </row>
    <row r="30" spans="1:16" x14ac:dyDescent="0.3">
      <c r="A30" s="4" t="s">
        <v>0</v>
      </c>
      <c r="B30" s="4" t="s">
        <v>1</v>
      </c>
      <c r="C30" s="4">
        <v>22</v>
      </c>
      <c r="D30" s="4" t="s">
        <v>2</v>
      </c>
      <c r="E30" s="4" t="s">
        <v>820</v>
      </c>
      <c r="J30" s="4" t="s">
        <v>876</v>
      </c>
      <c r="K30" s="4" t="s">
        <v>852</v>
      </c>
      <c r="L30" s="4" t="s">
        <v>9</v>
      </c>
      <c r="M30" s="4" t="s">
        <v>822</v>
      </c>
      <c r="N30" s="4" t="s">
        <v>898</v>
      </c>
      <c r="O30" s="4" t="s">
        <v>11</v>
      </c>
      <c r="P30" s="4" t="str">
        <f t="shared" si="2"/>
        <v>{id:22,year: "2001",nameMunicipio:"SAN FRANCISCO TETLANOHCAN",link: Acuerdos__pdfpath(`./${"2001/"}${"1v.pdf"}`),},</v>
      </c>
    </row>
    <row r="31" spans="1:16" x14ac:dyDescent="0.3">
      <c r="A31" s="4" t="s">
        <v>0</v>
      </c>
      <c r="B31" s="4" t="s">
        <v>1</v>
      </c>
      <c r="C31" s="4">
        <v>23</v>
      </c>
      <c r="D31" s="4" t="s">
        <v>2</v>
      </c>
      <c r="E31" s="4" t="s">
        <v>820</v>
      </c>
      <c r="J31" s="4" t="s">
        <v>876</v>
      </c>
      <c r="K31" s="4" t="s">
        <v>853</v>
      </c>
      <c r="L31" s="4" t="s">
        <v>9</v>
      </c>
      <c r="M31" s="4" t="s">
        <v>822</v>
      </c>
      <c r="N31" s="4" t="s">
        <v>899</v>
      </c>
      <c r="O31" s="4" t="s">
        <v>11</v>
      </c>
      <c r="P31" s="4" t="str">
        <f t="shared" si="2"/>
        <v>{id:23,year: "2001",nameMunicipio:"SAN JERÓNIMO ZACUALPAN",link: Acuerdos__pdfpath(`./${"2001/"}${"1w.pdf"}`),},</v>
      </c>
    </row>
    <row r="32" spans="1:16" x14ac:dyDescent="0.3">
      <c r="A32" s="4" t="s">
        <v>0</v>
      </c>
      <c r="B32" s="4" t="s">
        <v>1</v>
      </c>
      <c r="C32" s="4">
        <v>24</v>
      </c>
      <c r="D32" s="4" t="s">
        <v>2</v>
      </c>
      <c r="E32" s="4" t="s">
        <v>820</v>
      </c>
      <c r="J32" s="4" t="s">
        <v>876</v>
      </c>
      <c r="K32" s="4" t="s">
        <v>854</v>
      </c>
      <c r="L32" s="4" t="s">
        <v>9</v>
      </c>
      <c r="M32" s="4" t="s">
        <v>822</v>
      </c>
      <c r="N32" s="4" t="s">
        <v>900</v>
      </c>
      <c r="O32" s="4" t="s">
        <v>11</v>
      </c>
      <c r="P32" s="4" t="str">
        <f t="shared" si="2"/>
        <v>{id:24,year: "2001",nameMunicipio:"SAN JOSÉ TEACALCO",link: Acuerdos__pdfpath(`./${"2001/"}${"1x.pdf"}`),},</v>
      </c>
    </row>
    <row r="33" spans="1:16" x14ac:dyDescent="0.3">
      <c r="A33" s="4" t="s">
        <v>0</v>
      </c>
      <c r="B33" s="4" t="s">
        <v>1</v>
      </c>
      <c r="C33" s="4">
        <v>25</v>
      </c>
      <c r="D33" s="4" t="s">
        <v>2</v>
      </c>
      <c r="E33" s="4" t="s">
        <v>820</v>
      </c>
      <c r="J33" s="4" t="s">
        <v>876</v>
      </c>
      <c r="K33" s="4" t="s">
        <v>855</v>
      </c>
      <c r="L33" s="4" t="s">
        <v>9</v>
      </c>
      <c r="M33" s="4" t="s">
        <v>822</v>
      </c>
      <c r="N33" s="4" t="s">
        <v>901</v>
      </c>
      <c r="O33" s="4" t="s">
        <v>11</v>
      </c>
      <c r="P33" s="4" t="str">
        <f t="shared" si="2"/>
        <v>{id:25,year: "2001",nameMunicipio:"SAN JUAN HUACTZINCO",link: Acuerdos__pdfpath(`./${"2001/"}${"1y.pdf"}`),},</v>
      </c>
    </row>
    <row r="34" spans="1:16" x14ac:dyDescent="0.3">
      <c r="A34" s="4" t="s">
        <v>0</v>
      </c>
      <c r="B34" s="4" t="s">
        <v>1</v>
      </c>
      <c r="C34" s="4">
        <v>26</v>
      </c>
      <c r="D34" s="4" t="s">
        <v>2</v>
      </c>
      <c r="E34" s="4" t="s">
        <v>820</v>
      </c>
      <c r="J34" s="4" t="s">
        <v>876</v>
      </c>
      <c r="K34" s="4" t="s">
        <v>856</v>
      </c>
      <c r="L34" s="4" t="s">
        <v>9</v>
      </c>
      <c r="M34" s="4" t="s">
        <v>822</v>
      </c>
      <c r="N34" s="4" t="s">
        <v>902</v>
      </c>
      <c r="O34" s="4" t="s">
        <v>11</v>
      </c>
      <c r="P34" s="4" t="str">
        <f t="shared" si="2"/>
        <v>{id:26,year: "2001",nameMunicipio:"SAN LORENZO AXOCOMANITLA",link: Acuerdos__pdfpath(`./${"2001/"}${"1z.pdf"}`),},</v>
      </c>
    </row>
    <row r="35" spans="1:16" x14ac:dyDescent="0.3">
      <c r="A35" s="4" t="s">
        <v>0</v>
      </c>
      <c r="B35" s="4" t="s">
        <v>1</v>
      </c>
      <c r="C35" s="4">
        <v>27</v>
      </c>
      <c r="D35" s="4" t="s">
        <v>2</v>
      </c>
      <c r="E35" s="4" t="s">
        <v>820</v>
      </c>
      <c r="J35" s="4" t="s">
        <v>876</v>
      </c>
      <c r="K35" s="4" t="s">
        <v>857</v>
      </c>
      <c r="L35" s="4" t="s">
        <v>9</v>
      </c>
      <c r="M35" s="4" t="s">
        <v>822</v>
      </c>
      <c r="N35" s="4" t="s">
        <v>903</v>
      </c>
      <c r="O35" s="4" t="s">
        <v>11</v>
      </c>
      <c r="P35" s="4" t="str">
        <f t="shared" si="2"/>
        <v>{id:27,year: "2001",nameMunicipio:"SAN LUCAS TECOPILCO",link: Acuerdos__pdfpath(`./${"2001/"}${"1aa.pdf"}`),},</v>
      </c>
    </row>
    <row r="36" spans="1:16" x14ac:dyDescent="0.3">
      <c r="A36" s="4" t="s">
        <v>0</v>
      </c>
      <c r="B36" s="4" t="s">
        <v>1</v>
      </c>
      <c r="C36" s="4">
        <v>28</v>
      </c>
      <c r="D36" s="4" t="s">
        <v>2</v>
      </c>
      <c r="E36" s="4" t="s">
        <v>820</v>
      </c>
      <c r="J36" s="4" t="s">
        <v>876</v>
      </c>
      <c r="K36" s="4" t="s">
        <v>858</v>
      </c>
      <c r="L36" s="4" t="s">
        <v>9</v>
      </c>
      <c r="M36" s="4" t="s">
        <v>822</v>
      </c>
      <c r="N36" s="4" t="s">
        <v>904</v>
      </c>
      <c r="O36" s="4" t="s">
        <v>11</v>
      </c>
      <c r="P36" s="4" t="str">
        <f t="shared" si="2"/>
        <v>{id:28,year: "2001",nameMunicipio:"SAN LUIS TEOLOCHOLCO",link: Acuerdos__pdfpath(`./${"2001/"}${"1bb.pdf"}`),},</v>
      </c>
    </row>
    <row r="37" spans="1:16" x14ac:dyDescent="0.3">
      <c r="A37" s="4" t="s">
        <v>0</v>
      </c>
      <c r="B37" s="4" t="s">
        <v>1</v>
      </c>
      <c r="C37" s="4">
        <v>29</v>
      </c>
      <c r="D37" s="4" t="s">
        <v>2</v>
      </c>
      <c r="E37" s="4" t="s">
        <v>820</v>
      </c>
      <c r="J37" s="4" t="s">
        <v>876</v>
      </c>
      <c r="K37" s="4" t="s">
        <v>859</v>
      </c>
      <c r="L37" s="4" t="s">
        <v>9</v>
      </c>
      <c r="M37" s="4" t="s">
        <v>822</v>
      </c>
      <c r="N37" s="4" t="s">
        <v>905</v>
      </c>
      <c r="O37" s="4" t="s">
        <v>11</v>
      </c>
      <c r="P37" s="4" t="str">
        <f t="shared" si="2"/>
        <v>{id:29,year: "2001",nameMunicipio:"SANCTÓRUM",link: Acuerdos__pdfpath(`./${"2001/"}${"1cc.pdf"}`),},</v>
      </c>
    </row>
    <row r="38" spans="1:16" x14ac:dyDescent="0.3">
      <c r="A38" s="4" t="s">
        <v>0</v>
      </c>
      <c r="B38" s="4" t="s">
        <v>1</v>
      </c>
      <c r="C38" s="4">
        <v>30</v>
      </c>
      <c r="D38" s="4" t="s">
        <v>2</v>
      </c>
      <c r="E38" s="4" t="s">
        <v>820</v>
      </c>
      <c r="J38" s="4" t="s">
        <v>876</v>
      </c>
      <c r="K38" s="4" t="s">
        <v>860</v>
      </c>
      <c r="L38" s="4" t="s">
        <v>9</v>
      </c>
      <c r="M38" s="4" t="s">
        <v>822</v>
      </c>
      <c r="N38" s="4" t="s">
        <v>906</v>
      </c>
      <c r="O38" s="4" t="s">
        <v>11</v>
      </c>
      <c r="P38" s="4" t="str">
        <f t="shared" si="2"/>
        <v>{id:30,year: "2001",nameMunicipio:"SANTA ANA NOPALUCAN",link: Acuerdos__pdfpath(`./${"2001/"}${"1dd.pdf"}`),},</v>
      </c>
    </row>
    <row r="39" spans="1:16" x14ac:dyDescent="0.3">
      <c r="A39" s="4" t="s">
        <v>0</v>
      </c>
      <c r="B39" s="4" t="s">
        <v>1</v>
      </c>
      <c r="C39" s="4">
        <v>31</v>
      </c>
      <c r="D39" s="4" t="s">
        <v>2</v>
      </c>
      <c r="E39" s="4" t="s">
        <v>820</v>
      </c>
      <c r="J39" s="4" t="s">
        <v>876</v>
      </c>
      <c r="K39" s="4" t="s">
        <v>861</v>
      </c>
      <c r="L39" s="4" t="s">
        <v>9</v>
      </c>
      <c r="M39" s="4" t="s">
        <v>822</v>
      </c>
      <c r="N39" s="4" t="s">
        <v>907</v>
      </c>
      <c r="O39" s="4" t="s">
        <v>11</v>
      </c>
      <c r="P39" s="4" t="str">
        <f t="shared" si="2"/>
        <v>{id:31,year: "2001",nameMunicipio:"SANTA CATARINA AYOMETLA",link: Acuerdos__pdfpath(`./${"2001/"}${"1ee.pdf"}`),},</v>
      </c>
    </row>
    <row r="40" spans="1:16" x14ac:dyDescent="0.3">
      <c r="A40" s="4" t="s">
        <v>0</v>
      </c>
      <c r="B40" s="4" t="s">
        <v>1</v>
      </c>
      <c r="C40" s="4">
        <v>32</v>
      </c>
      <c r="D40" s="4" t="s">
        <v>2</v>
      </c>
      <c r="E40" s="4" t="s">
        <v>820</v>
      </c>
      <c r="J40" s="4" t="s">
        <v>876</v>
      </c>
      <c r="K40" s="4" t="s">
        <v>862</v>
      </c>
      <c r="L40" s="4" t="s">
        <v>9</v>
      </c>
      <c r="M40" s="4" t="s">
        <v>822</v>
      </c>
      <c r="N40" s="4" t="s">
        <v>908</v>
      </c>
      <c r="O40" s="4" t="s">
        <v>11</v>
      </c>
      <c r="P40" s="4" t="str">
        <f t="shared" si="2"/>
        <v>{id:32,year: "2001",nameMunicipio:"SANTA CRUZ QUILEHTLA",link: Acuerdos__pdfpath(`./${"2001/"}${"1ff.pdf"}`),},</v>
      </c>
    </row>
    <row r="41" spans="1:16" x14ac:dyDescent="0.3">
      <c r="A41" s="4" t="s">
        <v>0</v>
      </c>
      <c r="B41" s="4" t="s">
        <v>1</v>
      </c>
      <c r="C41" s="4">
        <v>33</v>
      </c>
      <c r="D41" s="4" t="s">
        <v>2</v>
      </c>
      <c r="E41" s="4" t="s">
        <v>820</v>
      </c>
      <c r="J41" s="4" t="s">
        <v>876</v>
      </c>
      <c r="K41" s="4" t="s">
        <v>863</v>
      </c>
      <c r="L41" s="4" t="s">
        <v>9</v>
      </c>
      <c r="M41" s="4" t="s">
        <v>822</v>
      </c>
      <c r="N41" s="4" t="s">
        <v>909</v>
      </c>
      <c r="O41" s="4" t="s">
        <v>11</v>
      </c>
      <c r="P41" s="4" t="str">
        <f t="shared" si="2"/>
        <v>{id:33,year: "2001",nameMunicipio:"SANTA CRUZ TLAXCALA",link: Acuerdos__pdfpath(`./${"2001/"}${"1gg.pdf"}`),},</v>
      </c>
    </row>
    <row r="42" spans="1:16" x14ac:dyDescent="0.3">
      <c r="A42" s="4" t="s">
        <v>0</v>
      </c>
      <c r="B42" s="4" t="s">
        <v>1</v>
      </c>
      <c r="C42" s="4">
        <v>34</v>
      </c>
      <c r="D42" s="4" t="s">
        <v>2</v>
      </c>
      <c r="E42" s="4" t="s">
        <v>820</v>
      </c>
      <c r="J42" s="4" t="s">
        <v>876</v>
      </c>
      <c r="K42" s="4" t="s">
        <v>864</v>
      </c>
      <c r="L42" s="4" t="s">
        <v>9</v>
      </c>
      <c r="M42" s="4" t="s">
        <v>822</v>
      </c>
      <c r="N42" s="4" t="s">
        <v>910</v>
      </c>
      <c r="O42" s="4" t="s">
        <v>11</v>
      </c>
      <c r="P42" s="4" t="str">
        <f t="shared" si="2"/>
        <v>{id:34,year: "2001",nameMunicipio:"TENANCINGO",link: Acuerdos__pdfpath(`./${"2001/"}${"1hh.pdf"}`),},</v>
      </c>
    </row>
    <row r="43" spans="1:16" x14ac:dyDescent="0.3">
      <c r="A43" s="4" t="s">
        <v>0</v>
      </c>
      <c r="B43" s="4" t="s">
        <v>1</v>
      </c>
      <c r="C43" s="4">
        <v>35</v>
      </c>
      <c r="D43" s="4" t="s">
        <v>2</v>
      </c>
      <c r="E43" s="4" t="s">
        <v>820</v>
      </c>
      <c r="J43" s="4" t="s">
        <v>876</v>
      </c>
      <c r="K43" s="4" t="s">
        <v>865</v>
      </c>
      <c r="L43" s="4" t="s">
        <v>9</v>
      </c>
      <c r="M43" s="4" t="s">
        <v>822</v>
      </c>
      <c r="N43" s="4" t="s">
        <v>911</v>
      </c>
      <c r="O43" s="4" t="s">
        <v>11</v>
      </c>
      <c r="P43" s="4" t="str">
        <f t="shared" si="2"/>
        <v>{id:35,year: "2001",nameMunicipio:"TEPETITLA DE LARDIZÁBAL",link: Acuerdos__pdfpath(`./${"2001/"}${"1ii.pdf"}`),},</v>
      </c>
    </row>
    <row r="44" spans="1:16" x14ac:dyDescent="0.3">
      <c r="A44" s="4" t="s">
        <v>0</v>
      </c>
      <c r="B44" s="4" t="s">
        <v>1</v>
      </c>
      <c r="C44" s="4">
        <v>36</v>
      </c>
      <c r="D44" s="4" t="s">
        <v>2</v>
      </c>
      <c r="E44" s="4" t="s">
        <v>820</v>
      </c>
      <c r="J44" s="4" t="s">
        <v>876</v>
      </c>
      <c r="K44" s="4" t="s">
        <v>866</v>
      </c>
      <c r="L44" s="4" t="s">
        <v>9</v>
      </c>
      <c r="M44" s="4" t="s">
        <v>822</v>
      </c>
      <c r="N44" s="4" t="s">
        <v>912</v>
      </c>
      <c r="O44" s="4" t="s">
        <v>11</v>
      </c>
      <c r="P44" s="4" t="str">
        <f t="shared" si="2"/>
        <v>{id:36,year: "2001",nameMunicipio:"TEPEYANCO",link: Acuerdos__pdfpath(`./${"2001/"}${"1jj.pdf"}`),},</v>
      </c>
    </row>
    <row r="45" spans="1:16" x14ac:dyDescent="0.3">
      <c r="A45" s="4" t="s">
        <v>0</v>
      </c>
      <c r="B45" s="4" t="s">
        <v>1</v>
      </c>
      <c r="C45" s="4">
        <v>37</v>
      </c>
      <c r="D45" s="4" t="s">
        <v>2</v>
      </c>
      <c r="E45" s="4" t="s">
        <v>820</v>
      </c>
      <c r="J45" s="4" t="s">
        <v>876</v>
      </c>
      <c r="K45" s="4" t="s">
        <v>867</v>
      </c>
      <c r="L45" s="4" t="s">
        <v>9</v>
      </c>
      <c r="M45" s="4" t="s">
        <v>822</v>
      </c>
      <c r="N45" s="4" t="s">
        <v>913</v>
      </c>
      <c r="O45" s="4" t="s">
        <v>11</v>
      </c>
      <c r="P45" s="4" t="str">
        <f t="shared" si="2"/>
        <v>{id:37,year: "2001",nameMunicipio:"TERRENATE",link: Acuerdos__pdfpath(`./${"2001/"}${"1kk.pdf"}`),},</v>
      </c>
    </row>
    <row r="46" spans="1:16" x14ac:dyDescent="0.3">
      <c r="A46" s="4" t="s">
        <v>0</v>
      </c>
      <c r="B46" s="4" t="s">
        <v>1</v>
      </c>
      <c r="C46" s="4">
        <v>38</v>
      </c>
      <c r="D46" s="4" t="s">
        <v>2</v>
      </c>
      <c r="E46" s="4" t="s">
        <v>820</v>
      </c>
      <c r="J46" s="4" t="s">
        <v>876</v>
      </c>
      <c r="K46" s="4" t="s">
        <v>868</v>
      </c>
      <c r="L46" s="4" t="s">
        <v>9</v>
      </c>
      <c r="M46" s="4" t="s">
        <v>822</v>
      </c>
      <c r="N46" s="4" t="s">
        <v>914</v>
      </c>
      <c r="O46" s="4" t="s">
        <v>11</v>
      </c>
      <c r="P46" s="4" t="str">
        <f t="shared" si="2"/>
        <v>{id:38,year: "2001",nameMunicipio:"TETLA DE LA SOLIDARIDAD",link: Acuerdos__pdfpath(`./${"2001/"}${"1ll.pdf"}`),},</v>
      </c>
    </row>
    <row r="47" spans="1:16" x14ac:dyDescent="0.3">
      <c r="A47" s="4" t="s">
        <v>0</v>
      </c>
      <c r="B47" s="4" t="s">
        <v>1</v>
      </c>
      <c r="C47" s="4">
        <v>39</v>
      </c>
      <c r="D47" s="4" t="s">
        <v>2</v>
      </c>
      <c r="E47" s="4" t="s">
        <v>820</v>
      </c>
      <c r="J47" s="4" t="s">
        <v>876</v>
      </c>
      <c r="K47" s="4" t="s">
        <v>869</v>
      </c>
      <c r="L47" s="4" t="s">
        <v>9</v>
      </c>
      <c r="M47" s="4" t="s">
        <v>822</v>
      </c>
      <c r="N47" s="4" t="s">
        <v>915</v>
      </c>
      <c r="O47" s="4" t="s">
        <v>11</v>
      </c>
      <c r="P47" s="4" t="str">
        <f t="shared" si="2"/>
        <v>{id:39,year: "2001",nameMunicipio:"TETLATLAHUCA",link: Acuerdos__pdfpath(`./${"2001/"}${"1mm.pdf"}`),},</v>
      </c>
    </row>
    <row r="48" spans="1:16" x14ac:dyDescent="0.3">
      <c r="A48" s="4" t="s">
        <v>0</v>
      </c>
      <c r="B48" s="4" t="s">
        <v>1</v>
      </c>
      <c r="C48" s="4">
        <v>40</v>
      </c>
      <c r="D48" s="4" t="s">
        <v>2</v>
      </c>
      <c r="E48" s="4" t="s">
        <v>820</v>
      </c>
      <c r="J48" s="4" t="s">
        <v>876</v>
      </c>
      <c r="K48" s="4" t="s">
        <v>870</v>
      </c>
      <c r="L48" s="4" t="s">
        <v>9</v>
      </c>
      <c r="M48" s="4" t="s">
        <v>822</v>
      </c>
      <c r="N48" s="4" t="s">
        <v>916</v>
      </c>
      <c r="O48" s="4" t="s">
        <v>11</v>
      </c>
      <c r="P48" s="4" t="str">
        <f t="shared" si="2"/>
        <v>{id:40,year: "2001",nameMunicipio:"TLAXCO",link: Acuerdos__pdfpath(`./${"2001/"}${"1nn.pdf"}`),},</v>
      </c>
    </row>
    <row r="49" spans="1:16" x14ac:dyDescent="0.3">
      <c r="A49" s="4" t="s">
        <v>0</v>
      </c>
      <c r="B49" s="4" t="s">
        <v>1</v>
      </c>
      <c r="C49" s="4">
        <v>41</v>
      </c>
      <c r="D49" s="4" t="s">
        <v>2</v>
      </c>
      <c r="E49" s="4" t="s">
        <v>820</v>
      </c>
      <c r="J49" s="4" t="s">
        <v>876</v>
      </c>
      <c r="K49" s="4" t="s">
        <v>871</v>
      </c>
      <c r="L49" s="4" t="s">
        <v>9</v>
      </c>
      <c r="M49" s="4" t="s">
        <v>822</v>
      </c>
      <c r="N49" s="4" t="s">
        <v>917</v>
      </c>
      <c r="O49" s="4" t="s">
        <v>11</v>
      </c>
      <c r="P49" s="4" t="str">
        <f t="shared" si="2"/>
        <v>{id:41,year: "2001",nameMunicipio:"TOCATLÁN",link: Acuerdos__pdfpath(`./${"2001/"}${"1oo.pdf"}`),},</v>
      </c>
    </row>
    <row r="50" spans="1:16" x14ac:dyDescent="0.3">
      <c r="A50" s="4" t="s">
        <v>0</v>
      </c>
      <c r="B50" s="4" t="s">
        <v>1</v>
      </c>
      <c r="C50" s="4">
        <v>42</v>
      </c>
      <c r="D50" s="4" t="s">
        <v>2</v>
      </c>
      <c r="E50" s="4" t="s">
        <v>820</v>
      </c>
      <c r="J50" s="4" t="s">
        <v>876</v>
      </c>
      <c r="K50" s="4" t="s">
        <v>872</v>
      </c>
      <c r="L50" s="4" t="s">
        <v>9</v>
      </c>
      <c r="M50" s="4" t="s">
        <v>822</v>
      </c>
      <c r="N50" s="4" t="s">
        <v>918</v>
      </c>
      <c r="O50" s="4" t="s">
        <v>11</v>
      </c>
      <c r="P50" s="4" t="str">
        <f t="shared" si="2"/>
        <v>{id:42,year: "2001",nameMunicipio:"TOTOLAC",link: Acuerdos__pdfpath(`./${"2001/"}${"1pp.pdf"}`),},</v>
      </c>
    </row>
    <row r="51" spans="1:16" x14ac:dyDescent="0.3">
      <c r="A51" s="4" t="s">
        <v>0</v>
      </c>
      <c r="B51" s="4" t="s">
        <v>1</v>
      </c>
      <c r="C51" s="4">
        <v>43</v>
      </c>
      <c r="D51" s="4" t="s">
        <v>2</v>
      </c>
      <c r="E51" s="4" t="s">
        <v>820</v>
      </c>
      <c r="J51" s="4" t="s">
        <v>876</v>
      </c>
      <c r="K51" s="4" t="s">
        <v>873</v>
      </c>
      <c r="L51" s="4" t="s">
        <v>9</v>
      </c>
      <c r="M51" s="4" t="s">
        <v>822</v>
      </c>
      <c r="N51" s="4" t="s">
        <v>919</v>
      </c>
      <c r="O51" s="4" t="s">
        <v>11</v>
      </c>
      <c r="P51" s="4" t="str">
        <f t="shared" si="2"/>
        <v>{id:43,year: "2001",nameMunicipio:"TZOMPANTEPEC",link: Acuerdos__pdfpath(`./${"2001/"}${"1qq.pdf"}`),},</v>
      </c>
    </row>
    <row r="52" spans="1:16" x14ac:dyDescent="0.3">
      <c r="A52" s="4" t="s">
        <v>0</v>
      </c>
      <c r="B52" s="4" t="s">
        <v>1</v>
      </c>
      <c r="C52" s="4">
        <v>44</v>
      </c>
      <c r="D52" s="4" t="s">
        <v>2</v>
      </c>
      <c r="E52" s="4" t="s">
        <v>820</v>
      </c>
      <c r="J52" s="4" t="s">
        <v>876</v>
      </c>
      <c r="K52" s="4" t="s">
        <v>833</v>
      </c>
      <c r="L52" s="4" t="s">
        <v>9</v>
      </c>
      <c r="M52" s="4" t="s">
        <v>822</v>
      </c>
      <c r="N52" s="4" t="s">
        <v>920</v>
      </c>
      <c r="O52" s="4" t="s">
        <v>11</v>
      </c>
      <c r="P52" s="4" t="str">
        <f t="shared" si="2"/>
        <v>{id:44,year: "2001",nameMunicipio:"XALOZTOC TET",link: Acuerdos__pdfpath(`./${"2001/"}${"1rr.pdf"}`),},</v>
      </c>
    </row>
    <row r="53" spans="1:16" x14ac:dyDescent="0.3">
      <c r="A53" s="4" t="s">
        <v>0</v>
      </c>
      <c r="B53" s="4" t="s">
        <v>1</v>
      </c>
      <c r="C53" s="4">
        <v>45</v>
      </c>
      <c r="D53" s="4" t="s">
        <v>2</v>
      </c>
      <c r="E53" s="4" t="s">
        <v>820</v>
      </c>
      <c r="J53" s="4" t="s">
        <v>876</v>
      </c>
      <c r="K53" s="4" t="s">
        <v>874</v>
      </c>
      <c r="L53" s="4" t="s">
        <v>9</v>
      </c>
      <c r="M53" s="4" t="s">
        <v>822</v>
      </c>
      <c r="N53" s="4" t="s">
        <v>921</v>
      </c>
      <c r="O53" s="4" t="s">
        <v>11</v>
      </c>
      <c r="P53" s="4" t="str">
        <f t="shared" si="2"/>
        <v>{id:45,year: "2001",nameMunicipio:"XICOHTZINCO",link: Acuerdos__pdfpath(`./${"2001/"}${"1ss.pdf"}`),},</v>
      </c>
    </row>
    <row r="54" spans="1:16" x14ac:dyDescent="0.3">
      <c r="A54" s="4" t="s">
        <v>0</v>
      </c>
      <c r="B54" s="4" t="s">
        <v>1</v>
      </c>
      <c r="C54" s="4">
        <v>46</v>
      </c>
      <c r="D54" s="4" t="s">
        <v>2</v>
      </c>
      <c r="E54" s="4" t="s">
        <v>820</v>
      </c>
      <c r="J54" s="4" t="s">
        <v>876</v>
      </c>
      <c r="K54" s="4" t="s">
        <v>875</v>
      </c>
      <c r="L54" s="4" t="s">
        <v>9</v>
      </c>
      <c r="M54" s="4" t="s">
        <v>822</v>
      </c>
      <c r="N54" s="4" t="s">
        <v>922</v>
      </c>
      <c r="O54" s="4" t="s">
        <v>11</v>
      </c>
      <c r="P54" s="4" t="str">
        <f t="shared" si="2"/>
        <v>{id:46,year: "2001",nameMunicipio:"ZITLALTEPEC DE TRINIDAD SÁNCHEZ SANTOS",link: Acuerdos__pdfpath(`./${"2001/"}${"1tt.pdf"}`),},</v>
      </c>
    </row>
    <row r="59" spans="1:16" x14ac:dyDescent="0.3">
      <c r="A59" s="4" t="s">
        <v>0</v>
      </c>
      <c r="B59" s="4" t="s">
        <v>1</v>
      </c>
      <c r="C59" s="4">
        <v>1</v>
      </c>
      <c r="D59" s="4" t="s">
        <v>2</v>
      </c>
      <c r="E59" s="4" t="s">
        <v>820</v>
      </c>
      <c r="F59" s="4" t="s">
        <v>4</v>
      </c>
      <c r="G59" s="5" t="s">
        <v>939</v>
      </c>
      <c r="H59" s="6" t="s">
        <v>5</v>
      </c>
      <c r="I59" s="4" t="s">
        <v>821</v>
      </c>
      <c r="J59" s="4" t="s">
        <v>8</v>
      </c>
      <c r="K59" s="4" t="s">
        <v>923</v>
      </c>
      <c r="L59" s="4" t="s">
        <v>9</v>
      </c>
      <c r="M59" s="4" t="s">
        <v>822</v>
      </c>
      <c r="N59" s="4" t="s">
        <v>940</v>
      </c>
      <c r="O59" s="4" t="s">
        <v>11</v>
      </c>
      <c r="P59" s="4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3">
      <c r="A60" s="4" t="s">
        <v>0</v>
      </c>
      <c r="B60" s="4" t="s">
        <v>1</v>
      </c>
      <c r="C60" s="4">
        <v>2</v>
      </c>
      <c r="D60" s="4" t="s">
        <v>2</v>
      </c>
      <c r="E60" s="4" t="s">
        <v>820</v>
      </c>
      <c r="F60" s="4" t="s">
        <v>4</v>
      </c>
      <c r="G60" s="5" t="s">
        <v>939</v>
      </c>
      <c r="H60" s="6" t="s">
        <v>5</v>
      </c>
      <c r="I60" s="4" t="s">
        <v>821</v>
      </c>
      <c r="J60" s="4" t="s">
        <v>8</v>
      </c>
      <c r="K60" s="4" t="s">
        <v>924</v>
      </c>
      <c r="L60" s="4" t="s">
        <v>9</v>
      </c>
      <c r="M60" s="4" t="s">
        <v>822</v>
      </c>
      <c r="N60" s="4" t="s">
        <v>941</v>
      </c>
      <c r="O60" s="4" t="s">
        <v>11</v>
      </c>
      <c r="P60" s="4" t="str">
        <f t="shared" si="3"/>
        <v>{id:2,year: "2001",dateAcuerdo:"14-DIC-2001",nameAcuerdo:"ACUERDO PMA",link: Acuerdos__pdfpath(`./${"2001/"}${"2b.pdf"}`),},</v>
      </c>
    </row>
    <row r="61" spans="1:16" x14ac:dyDescent="0.3">
      <c r="A61" s="4" t="s">
        <v>0</v>
      </c>
      <c r="B61" s="4" t="s">
        <v>1</v>
      </c>
      <c r="C61" s="4">
        <v>3</v>
      </c>
      <c r="D61" s="4" t="s">
        <v>2</v>
      </c>
      <c r="E61" s="4" t="s">
        <v>820</v>
      </c>
      <c r="F61" s="4" t="s">
        <v>4</v>
      </c>
      <c r="G61" s="5" t="s">
        <v>939</v>
      </c>
      <c r="H61" s="6" t="s">
        <v>5</v>
      </c>
      <c r="I61" s="4" t="s">
        <v>821</v>
      </c>
      <c r="J61" s="4" t="s">
        <v>8</v>
      </c>
      <c r="K61" s="4" t="s">
        <v>924</v>
      </c>
      <c r="L61" s="4" t="s">
        <v>9</v>
      </c>
      <c r="M61" s="4" t="s">
        <v>822</v>
      </c>
      <c r="N61" s="4" t="s">
        <v>942</v>
      </c>
      <c r="O61" s="4" t="s">
        <v>11</v>
      </c>
      <c r="P61" s="4" t="str">
        <f t="shared" si="3"/>
        <v>{id:3,year: "2001",dateAcuerdo:"14-DIC-2001",nameAcuerdo:"ACUERDO PMA",link: Acuerdos__pdfpath(`./${"2001/"}${"2c.pdf"}`),},</v>
      </c>
    </row>
    <row r="62" spans="1:16" x14ac:dyDescent="0.3">
      <c r="A62" s="4" t="s">
        <v>0</v>
      </c>
      <c r="B62" s="4" t="s">
        <v>1</v>
      </c>
      <c r="C62" s="4">
        <v>4</v>
      </c>
      <c r="D62" s="4" t="s">
        <v>2</v>
      </c>
      <c r="E62" s="4" t="s">
        <v>820</v>
      </c>
      <c r="F62" s="4" t="s">
        <v>4</v>
      </c>
      <c r="G62" s="5" t="s">
        <v>939</v>
      </c>
      <c r="H62" s="6" t="s">
        <v>5</v>
      </c>
      <c r="I62" s="4" t="s">
        <v>821</v>
      </c>
      <c r="J62" s="4" t="s">
        <v>8</v>
      </c>
      <c r="K62" s="4" t="s">
        <v>925</v>
      </c>
      <c r="L62" s="4" t="s">
        <v>9</v>
      </c>
      <c r="M62" s="4" t="s">
        <v>822</v>
      </c>
      <c r="N62" s="4" t="s">
        <v>943</v>
      </c>
      <c r="O62" s="4" t="s">
        <v>11</v>
      </c>
      <c r="P62" s="4" t="str">
        <f t="shared" si="3"/>
        <v>{id:4,year: "2001",dateAcuerdo:"14-DIC-2001",nameAcuerdo:"ALTZAYANCA TET",link: Acuerdos__pdfpath(`./${"2001/"}${"2d.pdf"}`),},</v>
      </c>
    </row>
    <row r="63" spans="1:16" x14ac:dyDescent="0.3">
      <c r="A63" s="4" t="s">
        <v>0</v>
      </c>
      <c r="B63" s="4" t="s">
        <v>1</v>
      </c>
      <c r="C63" s="4">
        <v>5</v>
      </c>
      <c r="D63" s="4" t="s">
        <v>2</v>
      </c>
      <c r="E63" s="4" t="s">
        <v>820</v>
      </c>
      <c r="F63" s="4" t="s">
        <v>4</v>
      </c>
      <c r="G63" s="5" t="s">
        <v>939</v>
      </c>
      <c r="H63" s="6" t="s">
        <v>5</v>
      </c>
      <c r="I63" s="4" t="s">
        <v>821</v>
      </c>
      <c r="J63" s="4" t="s">
        <v>8</v>
      </c>
      <c r="K63" s="4" t="s">
        <v>926</v>
      </c>
      <c r="L63" s="4" t="s">
        <v>9</v>
      </c>
      <c r="M63" s="4" t="s">
        <v>822</v>
      </c>
      <c r="N63" s="4" t="s">
        <v>944</v>
      </c>
      <c r="O63" s="4" t="s">
        <v>11</v>
      </c>
      <c r="P63" s="4" t="str">
        <f t="shared" si="3"/>
        <v>{id:5,year: "2001",dateAcuerdo:"14-DIC-2001",nameAcuerdo:"CHIAUTEMPAN TET SIN RESOLVER",link: Acuerdos__pdfpath(`./${"2001/"}${"2e.pdf"}`),},</v>
      </c>
    </row>
    <row r="64" spans="1:16" x14ac:dyDescent="0.3">
      <c r="A64" s="4" t="s">
        <v>0</v>
      </c>
      <c r="B64" s="4" t="s">
        <v>1</v>
      </c>
      <c r="C64" s="4">
        <v>6</v>
      </c>
      <c r="D64" s="4" t="s">
        <v>2</v>
      </c>
      <c r="E64" s="4" t="s">
        <v>820</v>
      </c>
      <c r="F64" s="4" t="s">
        <v>4</v>
      </c>
      <c r="G64" s="5" t="s">
        <v>939</v>
      </c>
      <c r="H64" s="6" t="s">
        <v>5</v>
      </c>
      <c r="I64" s="4" t="s">
        <v>821</v>
      </c>
      <c r="J64" s="4" t="s">
        <v>8</v>
      </c>
      <c r="K64" s="4" t="s">
        <v>927</v>
      </c>
      <c r="L64" s="4" t="s">
        <v>9</v>
      </c>
      <c r="M64" s="4" t="s">
        <v>822</v>
      </c>
      <c r="N64" s="4" t="s">
        <v>945</v>
      </c>
      <c r="O64" s="4" t="s">
        <v>11</v>
      </c>
      <c r="P64" s="4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3">
      <c r="A65" s="4" t="s">
        <v>0</v>
      </c>
      <c r="B65" s="4" t="s">
        <v>1</v>
      </c>
      <c r="C65" s="4">
        <v>7</v>
      </c>
      <c r="D65" s="4" t="s">
        <v>2</v>
      </c>
      <c r="E65" s="4" t="s">
        <v>820</v>
      </c>
      <c r="F65" s="4" t="s">
        <v>4</v>
      </c>
      <c r="G65" s="5" t="s">
        <v>939</v>
      </c>
      <c r="H65" s="6" t="s">
        <v>5</v>
      </c>
      <c r="I65" s="4" t="s">
        <v>821</v>
      </c>
      <c r="J65" s="4" t="s">
        <v>8</v>
      </c>
      <c r="K65" s="4" t="s">
        <v>928</v>
      </c>
      <c r="L65" s="4" t="s">
        <v>9</v>
      </c>
      <c r="M65" s="4" t="s">
        <v>822</v>
      </c>
      <c r="N65" s="4" t="s">
        <v>946</v>
      </c>
      <c r="O65" s="4" t="s">
        <v>11</v>
      </c>
      <c r="P65" s="4" t="str">
        <f t="shared" si="3"/>
        <v>{id:7,year: "2001",dateAcuerdo:"14-DIC-2001",nameAcuerdo:"CUAPIAXTLA TET SIN RESOLVER",link: Acuerdos__pdfpath(`./${"2001/"}${"2g.pdf"}`),},</v>
      </c>
    </row>
    <row r="66" spans="1:16" x14ac:dyDescent="0.3">
      <c r="A66" s="4" t="s">
        <v>0</v>
      </c>
      <c r="B66" s="4" t="s">
        <v>1</v>
      </c>
      <c r="C66" s="4">
        <v>8</v>
      </c>
      <c r="D66" s="4" t="s">
        <v>2</v>
      </c>
      <c r="E66" s="4" t="s">
        <v>820</v>
      </c>
      <c r="F66" s="4" t="s">
        <v>4</v>
      </c>
      <c r="G66" s="5" t="s">
        <v>939</v>
      </c>
      <c r="H66" s="6" t="s">
        <v>5</v>
      </c>
      <c r="I66" s="4" t="s">
        <v>821</v>
      </c>
      <c r="J66" s="4" t="s">
        <v>8</v>
      </c>
      <c r="K66" s="4" t="s">
        <v>929</v>
      </c>
      <c r="L66" s="4" t="s">
        <v>9</v>
      </c>
      <c r="M66" s="4" t="s">
        <v>822</v>
      </c>
      <c r="N66" s="4" t="s">
        <v>947</v>
      </c>
      <c r="O66" s="4" t="s">
        <v>11</v>
      </c>
      <c r="P66" s="4" t="str">
        <f t="shared" si="3"/>
        <v>{id:8,year: "2001",dateAcuerdo:"14-DIC-2001",nameAcuerdo:"CUAXOMULCO TET SIN RESOLVER",link: Acuerdos__pdfpath(`./${"2001/"}${"2h.pdf"}`),},</v>
      </c>
    </row>
    <row r="67" spans="1:16" x14ac:dyDescent="0.3">
      <c r="A67" s="4" t="s">
        <v>0</v>
      </c>
      <c r="B67" s="4" t="s">
        <v>1</v>
      </c>
      <c r="C67" s="4">
        <v>9</v>
      </c>
      <c r="D67" s="4" t="s">
        <v>2</v>
      </c>
      <c r="E67" s="4" t="s">
        <v>820</v>
      </c>
      <c r="F67" s="4" t="s">
        <v>4</v>
      </c>
      <c r="G67" s="5" t="s">
        <v>939</v>
      </c>
      <c r="H67" s="6" t="s">
        <v>5</v>
      </c>
      <c r="I67" s="4" t="s">
        <v>821</v>
      </c>
      <c r="J67" s="4" t="s">
        <v>8</v>
      </c>
      <c r="K67" s="4" t="s">
        <v>832</v>
      </c>
      <c r="L67" s="4" t="s">
        <v>9</v>
      </c>
      <c r="M67" s="4" t="s">
        <v>822</v>
      </c>
      <c r="N67" s="4" t="s">
        <v>948</v>
      </c>
      <c r="O67" s="4" t="s">
        <v>11</v>
      </c>
      <c r="P67" s="4" t="str">
        <f t="shared" si="3"/>
        <v>{id:9,year: "2001",dateAcuerdo:"14-DIC-2001",nameAcuerdo:"EL CARMEN TEQUEXQUITLA TET",link: Acuerdos__pdfpath(`./${"2001/"}${"2i.pdf"}`),},</v>
      </c>
    </row>
    <row r="68" spans="1:16" x14ac:dyDescent="0.3">
      <c r="A68" s="4" t="s">
        <v>0</v>
      </c>
      <c r="B68" s="4" t="s">
        <v>1</v>
      </c>
      <c r="C68" s="4">
        <v>10</v>
      </c>
      <c r="D68" s="4" t="s">
        <v>2</v>
      </c>
      <c r="E68" s="4" t="s">
        <v>820</v>
      </c>
      <c r="F68" s="4" t="s">
        <v>4</v>
      </c>
      <c r="G68" s="5" t="s">
        <v>939</v>
      </c>
      <c r="H68" s="6" t="s">
        <v>5</v>
      </c>
      <c r="I68" s="4" t="s">
        <v>821</v>
      </c>
      <c r="J68" s="4" t="s">
        <v>8</v>
      </c>
      <c r="K68" s="4" t="s">
        <v>930</v>
      </c>
      <c r="L68" s="4" t="s">
        <v>9</v>
      </c>
      <c r="M68" s="4" t="s">
        <v>822</v>
      </c>
      <c r="N68" s="4" t="s">
        <v>949</v>
      </c>
      <c r="O68" s="4" t="s">
        <v>11</v>
      </c>
      <c r="P68" s="4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3">
      <c r="A69" s="4" t="s">
        <v>0</v>
      </c>
      <c r="B69" s="4" t="s">
        <v>1</v>
      </c>
      <c r="C69" s="4">
        <v>11</v>
      </c>
      <c r="D69" s="4" t="s">
        <v>2</v>
      </c>
      <c r="E69" s="4" t="s">
        <v>820</v>
      </c>
      <c r="F69" s="4" t="s">
        <v>4</v>
      </c>
      <c r="G69" s="5" t="s">
        <v>939</v>
      </c>
      <c r="H69" s="6" t="s">
        <v>5</v>
      </c>
      <c r="I69" s="4" t="s">
        <v>821</v>
      </c>
      <c r="J69" s="4" t="s">
        <v>8</v>
      </c>
      <c r="K69" s="4" t="s">
        <v>931</v>
      </c>
      <c r="L69" s="4" t="s">
        <v>9</v>
      </c>
      <c r="M69" s="4" t="s">
        <v>822</v>
      </c>
      <c r="N69" s="4" t="s">
        <v>950</v>
      </c>
      <c r="O69" s="4" t="s">
        <v>11</v>
      </c>
      <c r="P69" s="4" t="str">
        <f t="shared" si="3"/>
        <v>{id:11,year: "2001",dateAcuerdo:"14-DIC-2001",nameAcuerdo:"PANOTLA",link: Acuerdos__pdfpath(`./${"2001/"}${"2k.pdf"}`),},</v>
      </c>
    </row>
    <row r="70" spans="1:16" x14ac:dyDescent="0.3">
      <c r="A70" s="4" t="s">
        <v>0</v>
      </c>
      <c r="B70" s="4" t="s">
        <v>1</v>
      </c>
      <c r="C70" s="4">
        <v>12</v>
      </c>
      <c r="D70" s="4" t="s">
        <v>2</v>
      </c>
      <c r="E70" s="4" t="s">
        <v>820</v>
      </c>
      <c r="F70" s="4" t="s">
        <v>4</v>
      </c>
      <c r="G70" s="5" t="s">
        <v>939</v>
      </c>
      <c r="H70" s="6" t="s">
        <v>5</v>
      </c>
      <c r="I70" s="4" t="s">
        <v>821</v>
      </c>
      <c r="J70" s="4" t="s">
        <v>8</v>
      </c>
      <c r="K70" s="4" t="s">
        <v>932</v>
      </c>
      <c r="L70" s="4" t="s">
        <v>9</v>
      </c>
      <c r="M70" s="4" t="s">
        <v>822</v>
      </c>
      <c r="N70" s="4" t="s">
        <v>951</v>
      </c>
      <c r="O70" s="4" t="s">
        <v>11</v>
      </c>
      <c r="P70" s="4" t="str">
        <f t="shared" si="3"/>
        <v>{id:12,year: "2001",dateAcuerdo:"14-DIC-2001",nameAcuerdo:"SAN PABLO DEL MONTE TET SIN RESOLVER",link: Acuerdos__pdfpath(`./${"2001/"}${"2l.pdf"}`),},</v>
      </c>
    </row>
    <row r="71" spans="1:16" x14ac:dyDescent="0.3">
      <c r="A71" s="4" t="s">
        <v>0</v>
      </c>
      <c r="B71" s="4" t="s">
        <v>1</v>
      </c>
      <c r="C71" s="4">
        <v>13</v>
      </c>
      <c r="D71" s="4" t="s">
        <v>2</v>
      </c>
      <c r="E71" s="4" t="s">
        <v>820</v>
      </c>
      <c r="F71" s="4" t="s">
        <v>4</v>
      </c>
      <c r="G71" s="5" t="s">
        <v>939</v>
      </c>
      <c r="H71" s="6" t="s">
        <v>5</v>
      </c>
      <c r="I71" s="4" t="s">
        <v>821</v>
      </c>
      <c r="J71" s="4" t="s">
        <v>8</v>
      </c>
      <c r="K71" s="4" t="s">
        <v>933</v>
      </c>
      <c r="L71" s="4" t="s">
        <v>9</v>
      </c>
      <c r="M71" s="4" t="s">
        <v>822</v>
      </c>
      <c r="N71" s="4" t="s">
        <v>952</v>
      </c>
      <c r="O71" s="4" t="s">
        <v>11</v>
      </c>
      <c r="P71" s="4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3">
      <c r="A72" s="4" t="s">
        <v>0</v>
      </c>
      <c r="B72" s="4" t="s">
        <v>1</v>
      </c>
      <c r="C72" s="4">
        <v>14</v>
      </c>
      <c r="D72" s="4" t="s">
        <v>2</v>
      </c>
      <c r="E72" s="4" t="s">
        <v>820</v>
      </c>
      <c r="F72" s="4" t="s">
        <v>4</v>
      </c>
      <c r="G72" s="5" t="s">
        <v>939</v>
      </c>
      <c r="H72" s="6" t="s">
        <v>5</v>
      </c>
      <c r="I72" s="4" t="s">
        <v>821</v>
      </c>
      <c r="J72" s="4" t="s">
        <v>8</v>
      </c>
      <c r="K72" s="4" t="s">
        <v>934</v>
      </c>
      <c r="L72" s="4" t="s">
        <v>9</v>
      </c>
      <c r="M72" s="4" t="s">
        <v>822</v>
      </c>
      <c r="N72" s="4" t="s">
        <v>953</v>
      </c>
      <c r="O72" s="4" t="s">
        <v>11</v>
      </c>
      <c r="P72" s="4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3">
      <c r="A73" s="4" t="s">
        <v>0</v>
      </c>
      <c r="B73" s="4" t="s">
        <v>1</v>
      </c>
      <c r="C73" s="4">
        <v>15</v>
      </c>
      <c r="D73" s="4" t="s">
        <v>2</v>
      </c>
      <c r="E73" s="4" t="s">
        <v>820</v>
      </c>
      <c r="F73" s="4" t="s">
        <v>4</v>
      </c>
      <c r="G73" s="5" t="s">
        <v>939</v>
      </c>
      <c r="H73" s="6" t="s">
        <v>5</v>
      </c>
      <c r="I73" s="4" t="s">
        <v>821</v>
      </c>
      <c r="J73" s="4" t="s">
        <v>8</v>
      </c>
      <c r="K73" s="4" t="s">
        <v>935</v>
      </c>
      <c r="L73" s="4" t="s">
        <v>9</v>
      </c>
      <c r="M73" s="4" t="s">
        <v>822</v>
      </c>
      <c r="N73" s="4" t="s">
        <v>954</v>
      </c>
      <c r="O73" s="4" t="s">
        <v>11</v>
      </c>
      <c r="P73" s="4" t="str">
        <f t="shared" si="3"/>
        <v>{id:15,year: "2001",dateAcuerdo:"14-DIC-2001",nameAcuerdo:"TLAXCALA TET SIN RESOLVER",link: Acuerdos__pdfpath(`./${"2001/"}${"2o.pdf"}`),},</v>
      </c>
    </row>
    <row r="74" spans="1:16" x14ac:dyDescent="0.3">
      <c r="A74" s="4" t="s">
        <v>0</v>
      </c>
      <c r="B74" s="4" t="s">
        <v>1</v>
      </c>
      <c r="C74" s="4">
        <v>16</v>
      </c>
      <c r="D74" s="4" t="s">
        <v>2</v>
      </c>
      <c r="E74" s="4" t="s">
        <v>820</v>
      </c>
      <c r="F74" s="4" t="s">
        <v>4</v>
      </c>
      <c r="G74" s="5" t="s">
        <v>939</v>
      </c>
      <c r="H74" s="6" t="s">
        <v>5</v>
      </c>
      <c r="I74" s="4" t="s">
        <v>821</v>
      </c>
      <c r="J74" s="4" t="s">
        <v>8</v>
      </c>
      <c r="K74" s="4" t="s">
        <v>833</v>
      </c>
      <c r="L74" s="4" t="s">
        <v>9</v>
      </c>
      <c r="M74" s="4" t="s">
        <v>822</v>
      </c>
      <c r="N74" s="4" t="s">
        <v>955</v>
      </c>
      <c r="O74" s="4" t="s">
        <v>11</v>
      </c>
      <c r="P74" s="4" t="str">
        <f t="shared" si="3"/>
        <v>{id:16,year: "2001",dateAcuerdo:"14-DIC-2001",nameAcuerdo:"XALOZTOC TET",link: Acuerdos__pdfpath(`./${"2001/"}${"2p.pdf"}`),},</v>
      </c>
    </row>
    <row r="75" spans="1:16" x14ac:dyDescent="0.3">
      <c r="A75" s="4" t="s">
        <v>0</v>
      </c>
      <c r="B75" s="4" t="s">
        <v>1</v>
      </c>
      <c r="C75" s="4">
        <v>17</v>
      </c>
      <c r="D75" s="4" t="s">
        <v>2</v>
      </c>
      <c r="E75" s="4" t="s">
        <v>820</v>
      </c>
      <c r="F75" s="4" t="s">
        <v>4</v>
      </c>
      <c r="G75" s="5" t="s">
        <v>939</v>
      </c>
      <c r="H75" s="6" t="s">
        <v>5</v>
      </c>
      <c r="I75" s="4" t="s">
        <v>821</v>
      </c>
      <c r="J75" s="4" t="s">
        <v>8</v>
      </c>
      <c r="K75" s="4" t="s">
        <v>936</v>
      </c>
      <c r="L75" s="4" t="s">
        <v>9</v>
      </c>
      <c r="M75" s="4" t="s">
        <v>822</v>
      </c>
      <c r="N75" s="4" t="s">
        <v>956</v>
      </c>
      <c r="O75" s="4" t="s">
        <v>11</v>
      </c>
      <c r="P75" s="4" t="str">
        <f t="shared" si="3"/>
        <v>{id:17,year: "2001",dateAcuerdo:"14-DIC-2001",nameAcuerdo:"XALTOCAN TET SIN RESOLVER",link: Acuerdos__pdfpath(`./${"2001/"}${"2q.pdf"}`),},</v>
      </c>
    </row>
    <row r="76" spans="1:16" x14ac:dyDescent="0.3">
      <c r="A76" s="4" t="s">
        <v>0</v>
      </c>
      <c r="B76" s="4" t="s">
        <v>1</v>
      </c>
      <c r="C76" s="4">
        <v>18</v>
      </c>
      <c r="D76" s="4" t="s">
        <v>2</v>
      </c>
      <c r="E76" s="4" t="s">
        <v>820</v>
      </c>
      <c r="F76" s="4" t="s">
        <v>4</v>
      </c>
      <c r="G76" s="5" t="s">
        <v>939</v>
      </c>
      <c r="H76" s="6" t="s">
        <v>5</v>
      </c>
      <c r="I76" s="4" t="s">
        <v>821</v>
      </c>
      <c r="J76" s="4" t="s">
        <v>8</v>
      </c>
      <c r="K76" s="4" t="s">
        <v>937</v>
      </c>
      <c r="L76" s="4" t="s">
        <v>9</v>
      </c>
      <c r="M76" s="4" t="s">
        <v>822</v>
      </c>
      <c r="N76" s="4" t="s">
        <v>957</v>
      </c>
      <c r="O76" s="4" t="s">
        <v>11</v>
      </c>
      <c r="P76" s="4" t="str">
        <f t="shared" si="3"/>
        <v>{id:18,year: "2001",dateAcuerdo:"14-DIC-2001",nameAcuerdo:"YAUHQUEMECAN TET SIN RESOLVER",link: Acuerdos__pdfpath(`./${"2001/"}${"2r.pdf"}`),},</v>
      </c>
    </row>
    <row r="77" spans="1:16" x14ac:dyDescent="0.3">
      <c r="A77" s="4" t="s">
        <v>0</v>
      </c>
      <c r="B77" s="4" t="s">
        <v>1</v>
      </c>
      <c r="C77" s="4">
        <v>19</v>
      </c>
      <c r="D77" s="4" t="s">
        <v>2</v>
      </c>
      <c r="E77" s="4" t="s">
        <v>820</v>
      </c>
      <c r="F77" s="4" t="s">
        <v>4</v>
      </c>
      <c r="G77" s="5" t="s">
        <v>939</v>
      </c>
      <c r="H77" s="6" t="s">
        <v>5</v>
      </c>
      <c r="I77" s="4" t="s">
        <v>821</v>
      </c>
      <c r="J77" s="4" t="s">
        <v>8</v>
      </c>
      <c r="K77" s="4" t="s">
        <v>938</v>
      </c>
      <c r="L77" s="4" t="s">
        <v>9</v>
      </c>
      <c r="M77" s="4" t="s">
        <v>822</v>
      </c>
      <c r="N77" s="4" t="s">
        <v>958</v>
      </c>
      <c r="O77" s="4" t="s">
        <v>11</v>
      </c>
      <c r="P77" s="4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4.88671875" style="4" bestFit="1" customWidth="1"/>
    <col min="11" max="11" width="86.109375" style="4" bestFit="1" customWidth="1"/>
    <col min="12" max="12" width="2.44140625" style="4" bestFit="1" customWidth="1"/>
    <col min="13" max="13" width="37.5546875" style="4" bestFit="1" customWidth="1"/>
    <col min="14" max="14" width="4" style="4" bestFit="1" customWidth="1"/>
    <col min="15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959</v>
      </c>
      <c r="F1" s="4" t="s">
        <v>4</v>
      </c>
      <c r="G1" s="5" t="s">
        <v>36</v>
      </c>
      <c r="H1" s="4" t="s">
        <v>5</v>
      </c>
      <c r="I1" s="4" t="s">
        <v>960</v>
      </c>
      <c r="J1" s="4" t="s">
        <v>8</v>
      </c>
      <c r="K1" s="4" t="s">
        <v>962</v>
      </c>
      <c r="L1" s="4" t="s">
        <v>9</v>
      </c>
      <c r="M1" s="4" t="s">
        <v>961</v>
      </c>
      <c r="N1" s="4">
        <f t="shared" ref="N1:N64" si="0">C1</f>
        <v>1</v>
      </c>
      <c r="O1" s="4" t="s">
        <v>11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959</v>
      </c>
      <c r="F2" s="4" t="s">
        <v>4</v>
      </c>
      <c r="G2" s="5" t="s">
        <v>963</v>
      </c>
      <c r="H2" s="4" t="s">
        <v>5</v>
      </c>
      <c r="I2" s="4" t="s">
        <v>960</v>
      </c>
      <c r="J2" s="4" t="s">
        <v>8</v>
      </c>
      <c r="K2" s="4" t="s">
        <v>964</v>
      </c>
      <c r="L2" s="4" t="s">
        <v>9</v>
      </c>
      <c r="M2" s="4" t="s">
        <v>961</v>
      </c>
      <c r="N2" s="4">
        <f t="shared" si="0"/>
        <v>2</v>
      </c>
      <c r="O2" s="4" t="s">
        <v>11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959</v>
      </c>
      <c r="F3" s="4" t="s">
        <v>4</v>
      </c>
      <c r="G3" s="5" t="s">
        <v>431</v>
      </c>
      <c r="H3" s="4" t="s">
        <v>5</v>
      </c>
      <c r="I3" s="4" t="s">
        <v>960</v>
      </c>
      <c r="J3" s="4" t="s">
        <v>8</v>
      </c>
      <c r="K3" s="4" t="s">
        <v>966</v>
      </c>
      <c r="L3" s="4" t="s">
        <v>9</v>
      </c>
      <c r="M3" s="4" t="s">
        <v>961</v>
      </c>
      <c r="N3" s="4">
        <f t="shared" si="0"/>
        <v>3</v>
      </c>
      <c r="O3" s="4" t="s">
        <v>11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959</v>
      </c>
      <c r="F4" s="4" t="s">
        <v>4</v>
      </c>
      <c r="G4" s="5" t="s">
        <v>431</v>
      </c>
      <c r="H4" s="4" t="s">
        <v>5</v>
      </c>
      <c r="I4" s="4" t="s">
        <v>960</v>
      </c>
      <c r="J4" s="4" t="s">
        <v>8</v>
      </c>
      <c r="K4" s="4" t="s">
        <v>966</v>
      </c>
      <c r="L4" s="4" t="s">
        <v>9</v>
      </c>
      <c r="M4" s="4" t="s">
        <v>961</v>
      </c>
      <c r="N4" s="4">
        <f t="shared" si="0"/>
        <v>4</v>
      </c>
      <c r="O4" s="4" t="s">
        <v>11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959</v>
      </c>
      <c r="F5" s="4" t="s">
        <v>4</v>
      </c>
      <c r="G5" s="5" t="s">
        <v>431</v>
      </c>
      <c r="H5" s="4" t="s">
        <v>5</v>
      </c>
      <c r="I5" s="4" t="s">
        <v>960</v>
      </c>
      <c r="J5" s="4" t="s">
        <v>8</v>
      </c>
      <c r="K5" s="4" t="s">
        <v>965</v>
      </c>
      <c r="L5" s="4" t="s">
        <v>9</v>
      </c>
      <c r="M5" s="4" t="s">
        <v>961</v>
      </c>
      <c r="N5" s="4">
        <f t="shared" si="0"/>
        <v>5</v>
      </c>
      <c r="O5" s="4" t="s">
        <v>11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959</v>
      </c>
      <c r="F6" s="4" t="s">
        <v>4</v>
      </c>
      <c r="G6" s="5" t="s">
        <v>118</v>
      </c>
      <c r="H6" s="4" t="s">
        <v>5</v>
      </c>
      <c r="I6" s="4" t="s">
        <v>960</v>
      </c>
      <c r="J6" s="4" t="s">
        <v>8</v>
      </c>
      <c r="K6" s="4" t="s">
        <v>967</v>
      </c>
      <c r="L6" s="4" t="s">
        <v>9</v>
      </c>
      <c r="M6" s="4" t="s">
        <v>961</v>
      </c>
      <c r="N6" s="4">
        <f t="shared" si="0"/>
        <v>6</v>
      </c>
      <c r="O6" s="4" t="s">
        <v>11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959</v>
      </c>
      <c r="F7" s="4" t="s">
        <v>4</v>
      </c>
      <c r="G7" s="5" t="s">
        <v>118</v>
      </c>
      <c r="H7" s="4" t="s">
        <v>5</v>
      </c>
      <c r="I7" s="4" t="s">
        <v>960</v>
      </c>
      <c r="J7" s="4" t="s">
        <v>8</v>
      </c>
      <c r="K7" s="4" t="s">
        <v>968</v>
      </c>
      <c r="L7" s="4" t="s">
        <v>9</v>
      </c>
      <c r="M7" s="4" t="s">
        <v>961</v>
      </c>
      <c r="N7" s="4">
        <f t="shared" si="0"/>
        <v>7</v>
      </c>
      <c r="O7" s="4" t="s">
        <v>11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959</v>
      </c>
      <c r="F8" s="4" t="s">
        <v>4</v>
      </c>
      <c r="G8" s="5" t="s">
        <v>118</v>
      </c>
      <c r="H8" s="4" t="s">
        <v>5</v>
      </c>
      <c r="I8" s="4" t="s">
        <v>960</v>
      </c>
      <c r="J8" s="4" t="s">
        <v>8</v>
      </c>
      <c r="K8" s="4" t="s">
        <v>969</v>
      </c>
      <c r="L8" s="4" t="s">
        <v>9</v>
      </c>
      <c r="M8" s="4" t="s">
        <v>961</v>
      </c>
      <c r="N8" s="4">
        <f t="shared" si="0"/>
        <v>8</v>
      </c>
      <c r="O8" s="4" t="s">
        <v>11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959</v>
      </c>
      <c r="F9" s="4" t="s">
        <v>4</v>
      </c>
      <c r="G9" s="5" t="s">
        <v>118</v>
      </c>
      <c r="H9" s="4" t="s">
        <v>5</v>
      </c>
      <c r="I9" s="4" t="s">
        <v>960</v>
      </c>
      <c r="J9" s="4" t="s">
        <v>8</v>
      </c>
      <c r="K9" s="4" t="s">
        <v>970</v>
      </c>
      <c r="L9" s="4" t="s">
        <v>9</v>
      </c>
      <c r="M9" s="4" t="s">
        <v>961</v>
      </c>
      <c r="N9" s="4">
        <f t="shared" si="0"/>
        <v>9</v>
      </c>
      <c r="O9" s="4" t="s">
        <v>11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959</v>
      </c>
      <c r="F10" s="4" t="s">
        <v>4</v>
      </c>
      <c r="G10" s="5" t="s">
        <v>828</v>
      </c>
      <c r="H10" s="4" t="s">
        <v>5</v>
      </c>
      <c r="I10" s="4" t="s">
        <v>960</v>
      </c>
      <c r="J10" s="4" t="s">
        <v>8</v>
      </c>
      <c r="K10" s="4" t="s">
        <v>971</v>
      </c>
      <c r="L10" s="4" t="s">
        <v>9</v>
      </c>
      <c r="M10" s="4" t="s">
        <v>961</v>
      </c>
      <c r="N10" s="4">
        <f t="shared" si="0"/>
        <v>10</v>
      </c>
      <c r="O10" s="4" t="s">
        <v>11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959</v>
      </c>
      <c r="F11" s="4" t="s">
        <v>4</v>
      </c>
      <c r="G11" s="5" t="s">
        <v>974</v>
      </c>
      <c r="H11" s="4" t="s">
        <v>5</v>
      </c>
      <c r="I11" s="4" t="s">
        <v>960</v>
      </c>
      <c r="J11" s="4" t="s">
        <v>8</v>
      </c>
      <c r="K11" s="6" t="s">
        <v>972</v>
      </c>
      <c r="L11" s="4" t="s">
        <v>9</v>
      </c>
      <c r="M11" s="4" t="s">
        <v>961</v>
      </c>
      <c r="N11" s="4">
        <f t="shared" si="0"/>
        <v>11</v>
      </c>
      <c r="O11" s="4" t="s">
        <v>11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959</v>
      </c>
      <c r="F12" s="4" t="s">
        <v>4</v>
      </c>
      <c r="G12" s="5" t="s">
        <v>974</v>
      </c>
      <c r="H12" s="4" t="s">
        <v>5</v>
      </c>
      <c r="I12" s="4" t="s">
        <v>960</v>
      </c>
      <c r="J12" s="4" t="s">
        <v>8</v>
      </c>
      <c r="K12" s="4" t="s">
        <v>973</v>
      </c>
      <c r="L12" s="4" t="s">
        <v>9</v>
      </c>
      <c r="M12" s="4" t="s">
        <v>961</v>
      </c>
      <c r="N12" s="4">
        <f t="shared" si="0"/>
        <v>12</v>
      </c>
      <c r="O12" s="4" t="s">
        <v>11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959</v>
      </c>
      <c r="F13" s="4" t="s">
        <v>4</v>
      </c>
      <c r="G13" s="5" t="s">
        <v>987</v>
      </c>
      <c r="H13" s="4" t="s">
        <v>5</v>
      </c>
      <c r="I13" s="4" t="s">
        <v>960</v>
      </c>
      <c r="J13" s="4" t="s">
        <v>8</v>
      </c>
      <c r="K13" s="4" t="s">
        <v>977</v>
      </c>
      <c r="L13" s="4" t="s">
        <v>9</v>
      </c>
      <c r="M13" s="4" t="s">
        <v>961</v>
      </c>
      <c r="N13" s="4">
        <f t="shared" si="0"/>
        <v>13</v>
      </c>
      <c r="O13" s="4" t="s">
        <v>11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959</v>
      </c>
      <c r="F14" s="4" t="s">
        <v>4</v>
      </c>
      <c r="G14" s="5" t="s">
        <v>987</v>
      </c>
      <c r="H14" s="4" t="s">
        <v>5</v>
      </c>
      <c r="I14" s="4" t="s">
        <v>960</v>
      </c>
      <c r="J14" s="4" t="s">
        <v>8</v>
      </c>
      <c r="K14" s="4" t="s">
        <v>978</v>
      </c>
      <c r="L14" s="4" t="s">
        <v>9</v>
      </c>
      <c r="M14" s="4" t="s">
        <v>961</v>
      </c>
      <c r="N14" s="4">
        <f t="shared" si="0"/>
        <v>14</v>
      </c>
      <c r="O14" s="4" t="s">
        <v>11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959</v>
      </c>
      <c r="F15" s="4" t="s">
        <v>4</v>
      </c>
      <c r="G15" s="5" t="s">
        <v>987</v>
      </c>
      <c r="H15" s="4" t="s">
        <v>5</v>
      </c>
      <c r="I15" s="4" t="s">
        <v>960</v>
      </c>
      <c r="J15" s="4" t="s">
        <v>8</v>
      </c>
      <c r="K15" s="4" t="s">
        <v>979</v>
      </c>
      <c r="L15" s="4" t="s">
        <v>9</v>
      </c>
      <c r="M15" s="4" t="s">
        <v>961</v>
      </c>
      <c r="N15" s="4">
        <f t="shared" si="0"/>
        <v>15</v>
      </c>
      <c r="O15" s="4" t="s">
        <v>11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959</v>
      </c>
      <c r="F16" s="4" t="s">
        <v>4</v>
      </c>
      <c r="G16" s="5" t="s">
        <v>987</v>
      </c>
      <c r="H16" s="4" t="s">
        <v>5</v>
      </c>
      <c r="I16" s="4" t="s">
        <v>960</v>
      </c>
      <c r="J16" s="4" t="s">
        <v>8</v>
      </c>
      <c r="K16" s="4" t="s">
        <v>980</v>
      </c>
      <c r="L16" s="4" t="s">
        <v>9</v>
      </c>
      <c r="M16" s="4" t="s">
        <v>961</v>
      </c>
      <c r="N16" s="4">
        <f t="shared" si="0"/>
        <v>16</v>
      </c>
      <c r="O16" s="4" t="s">
        <v>11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959</v>
      </c>
      <c r="F17" s="4" t="s">
        <v>4</v>
      </c>
      <c r="G17" s="5" t="s">
        <v>987</v>
      </c>
      <c r="H17" s="4" t="s">
        <v>5</v>
      </c>
      <c r="I17" s="4" t="s">
        <v>960</v>
      </c>
      <c r="J17" s="4" t="s">
        <v>8</v>
      </c>
      <c r="K17" s="4" t="s">
        <v>981</v>
      </c>
      <c r="L17" s="4" t="s">
        <v>9</v>
      </c>
      <c r="M17" s="4" t="s">
        <v>961</v>
      </c>
      <c r="N17" s="4">
        <f t="shared" si="0"/>
        <v>17</v>
      </c>
      <c r="O17" s="4" t="s">
        <v>11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959</v>
      </c>
      <c r="F18" s="4" t="s">
        <v>4</v>
      </c>
      <c r="G18" s="5" t="s">
        <v>59</v>
      </c>
      <c r="H18" s="4" t="s">
        <v>5</v>
      </c>
      <c r="I18" s="4" t="s">
        <v>960</v>
      </c>
      <c r="J18" s="4" t="s">
        <v>8</v>
      </c>
      <c r="K18" s="4" t="s">
        <v>982</v>
      </c>
      <c r="L18" s="4" t="s">
        <v>9</v>
      </c>
      <c r="M18" s="4" t="s">
        <v>961</v>
      </c>
      <c r="N18" s="4">
        <f t="shared" si="0"/>
        <v>18</v>
      </c>
      <c r="O18" s="4" t="s">
        <v>11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959</v>
      </c>
      <c r="F19" s="4" t="s">
        <v>4</v>
      </c>
      <c r="G19" s="5" t="s">
        <v>59</v>
      </c>
      <c r="H19" s="4" t="s">
        <v>5</v>
      </c>
      <c r="I19" s="4" t="s">
        <v>960</v>
      </c>
      <c r="J19" s="4" t="s">
        <v>8</v>
      </c>
      <c r="K19" s="4" t="s">
        <v>983</v>
      </c>
      <c r="L19" s="4" t="s">
        <v>9</v>
      </c>
      <c r="M19" s="4" t="s">
        <v>961</v>
      </c>
      <c r="N19" s="4">
        <f t="shared" si="0"/>
        <v>19</v>
      </c>
      <c r="O19" s="4" t="s">
        <v>11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959</v>
      </c>
      <c r="F20" s="4" t="s">
        <v>4</v>
      </c>
      <c r="G20" s="5" t="s">
        <v>59</v>
      </c>
      <c r="H20" s="4" t="s">
        <v>5</v>
      </c>
      <c r="I20" s="4" t="s">
        <v>960</v>
      </c>
      <c r="J20" s="4" t="s">
        <v>8</v>
      </c>
      <c r="K20" s="4" t="s">
        <v>984</v>
      </c>
      <c r="L20" s="4" t="s">
        <v>9</v>
      </c>
      <c r="M20" s="4" t="s">
        <v>961</v>
      </c>
      <c r="N20" s="4">
        <f t="shared" si="0"/>
        <v>20</v>
      </c>
      <c r="O20" s="4" t="s">
        <v>11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959</v>
      </c>
      <c r="F21" s="4" t="s">
        <v>4</v>
      </c>
      <c r="G21" s="5" t="s">
        <v>59</v>
      </c>
      <c r="H21" s="4" t="s">
        <v>5</v>
      </c>
      <c r="I21" s="4" t="s">
        <v>960</v>
      </c>
      <c r="J21" s="4" t="s">
        <v>8</v>
      </c>
      <c r="K21" s="4" t="s">
        <v>985</v>
      </c>
      <c r="L21" s="4" t="s">
        <v>9</v>
      </c>
      <c r="M21" s="4" t="s">
        <v>961</v>
      </c>
      <c r="N21" s="4">
        <f t="shared" si="0"/>
        <v>21</v>
      </c>
      <c r="O21" s="4" t="s">
        <v>11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959</v>
      </c>
      <c r="F22" s="4" t="s">
        <v>4</v>
      </c>
      <c r="G22" s="5" t="s">
        <v>133</v>
      </c>
      <c r="H22" s="4" t="s">
        <v>5</v>
      </c>
      <c r="I22" s="4" t="s">
        <v>960</v>
      </c>
      <c r="J22" s="4" t="s">
        <v>8</v>
      </c>
      <c r="K22" s="4" t="s">
        <v>975</v>
      </c>
      <c r="L22" s="4" t="s">
        <v>9</v>
      </c>
      <c r="M22" s="4" t="s">
        <v>961</v>
      </c>
      <c r="N22" s="4">
        <f t="shared" si="0"/>
        <v>22</v>
      </c>
      <c r="O22" s="4" t="s">
        <v>11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959</v>
      </c>
      <c r="F23" s="4" t="s">
        <v>4</v>
      </c>
      <c r="G23" s="5" t="s">
        <v>133</v>
      </c>
      <c r="H23" s="4" t="s">
        <v>5</v>
      </c>
      <c r="I23" s="4" t="s">
        <v>960</v>
      </c>
      <c r="J23" s="4" t="s">
        <v>8</v>
      </c>
      <c r="K23" s="4" t="s">
        <v>986</v>
      </c>
      <c r="L23" s="4" t="s">
        <v>9</v>
      </c>
      <c r="M23" s="4" t="s">
        <v>961</v>
      </c>
      <c r="N23" s="4">
        <f t="shared" si="0"/>
        <v>23</v>
      </c>
      <c r="O23" s="4" t="s">
        <v>11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959</v>
      </c>
      <c r="F24" s="4" t="s">
        <v>4</v>
      </c>
      <c r="G24" s="5" t="s">
        <v>133</v>
      </c>
      <c r="H24" s="4" t="s">
        <v>5</v>
      </c>
      <c r="I24" s="4" t="s">
        <v>960</v>
      </c>
      <c r="J24" s="4" t="s">
        <v>8</v>
      </c>
      <c r="K24" s="4" t="s">
        <v>976</v>
      </c>
      <c r="L24" s="4" t="s">
        <v>9</v>
      </c>
      <c r="M24" s="4" t="s">
        <v>961</v>
      </c>
      <c r="N24" s="4">
        <f t="shared" si="0"/>
        <v>24</v>
      </c>
      <c r="O24" s="4" t="s">
        <v>11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959</v>
      </c>
      <c r="F25" s="4" t="s">
        <v>4</v>
      </c>
      <c r="G25" s="5" t="s">
        <v>1009</v>
      </c>
      <c r="H25" s="4" t="s">
        <v>5</v>
      </c>
      <c r="I25" s="4" t="s">
        <v>960</v>
      </c>
      <c r="J25" s="4" t="s">
        <v>8</v>
      </c>
      <c r="K25" s="4" t="s">
        <v>1008</v>
      </c>
      <c r="L25" s="4" t="s">
        <v>9</v>
      </c>
      <c r="M25" s="4" t="s">
        <v>961</v>
      </c>
      <c r="N25" s="4">
        <f t="shared" si="0"/>
        <v>25</v>
      </c>
      <c r="O25" s="4" t="s">
        <v>11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959</v>
      </c>
      <c r="F26" s="4" t="s">
        <v>4</v>
      </c>
      <c r="G26" s="5" t="s">
        <v>1009</v>
      </c>
      <c r="H26" s="4" t="s">
        <v>5</v>
      </c>
      <c r="I26" s="4" t="s">
        <v>960</v>
      </c>
      <c r="J26" s="4" t="s">
        <v>8</v>
      </c>
      <c r="K26" s="4" t="s">
        <v>988</v>
      </c>
      <c r="L26" s="4" t="s">
        <v>9</v>
      </c>
      <c r="M26" s="4" t="s">
        <v>961</v>
      </c>
      <c r="N26" s="4">
        <f t="shared" si="0"/>
        <v>26</v>
      </c>
      <c r="O26" s="4" t="s">
        <v>11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959</v>
      </c>
      <c r="F27" s="4" t="s">
        <v>4</v>
      </c>
      <c r="G27" s="5" t="s">
        <v>1009</v>
      </c>
      <c r="H27" s="4" t="s">
        <v>5</v>
      </c>
      <c r="I27" s="4" t="s">
        <v>960</v>
      </c>
      <c r="J27" s="4" t="s">
        <v>8</v>
      </c>
      <c r="K27" s="4" t="s">
        <v>989</v>
      </c>
      <c r="L27" s="4" t="s">
        <v>9</v>
      </c>
      <c r="M27" s="4" t="s">
        <v>961</v>
      </c>
      <c r="N27" s="4">
        <f t="shared" si="0"/>
        <v>27</v>
      </c>
      <c r="O27" s="4" t="s">
        <v>11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959</v>
      </c>
      <c r="F28" s="4" t="s">
        <v>4</v>
      </c>
      <c r="G28" s="5" t="s">
        <v>1009</v>
      </c>
      <c r="H28" s="4" t="s">
        <v>5</v>
      </c>
      <c r="I28" s="4" t="s">
        <v>960</v>
      </c>
      <c r="J28" s="4" t="s">
        <v>8</v>
      </c>
      <c r="K28" s="4" t="s">
        <v>990</v>
      </c>
      <c r="L28" s="4" t="s">
        <v>9</v>
      </c>
      <c r="M28" s="4" t="s">
        <v>961</v>
      </c>
      <c r="N28" s="4">
        <f t="shared" si="0"/>
        <v>28</v>
      </c>
      <c r="O28" s="4" t="s">
        <v>11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959</v>
      </c>
      <c r="F29" s="4" t="s">
        <v>4</v>
      </c>
      <c r="G29" s="5" t="s">
        <v>1010</v>
      </c>
      <c r="H29" s="4" t="s">
        <v>5</v>
      </c>
      <c r="I29" s="4" t="s">
        <v>960</v>
      </c>
      <c r="J29" s="4" t="s">
        <v>8</v>
      </c>
      <c r="K29" s="4" t="s">
        <v>991</v>
      </c>
      <c r="L29" s="4" t="s">
        <v>9</v>
      </c>
      <c r="M29" s="4" t="s">
        <v>961</v>
      </c>
      <c r="N29" s="4">
        <f t="shared" si="0"/>
        <v>29</v>
      </c>
      <c r="O29" s="4" t="s">
        <v>11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959</v>
      </c>
      <c r="F30" s="4" t="s">
        <v>4</v>
      </c>
      <c r="G30" s="5" t="s">
        <v>813</v>
      </c>
      <c r="H30" s="4" t="s">
        <v>5</v>
      </c>
      <c r="I30" s="4" t="s">
        <v>960</v>
      </c>
      <c r="J30" s="4" t="s">
        <v>8</v>
      </c>
      <c r="K30" s="4" t="s">
        <v>992</v>
      </c>
      <c r="L30" s="4" t="s">
        <v>9</v>
      </c>
      <c r="M30" s="4" t="s">
        <v>961</v>
      </c>
      <c r="N30" s="4">
        <f t="shared" si="0"/>
        <v>30</v>
      </c>
      <c r="O30" s="4" t="s">
        <v>11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959</v>
      </c>
      <c r="F31" s="4" t="s">
        <v>4</v>
      </c>
      <c r="G31" s="5" t="s">
        <v>813</v>
      </c>
      <c r="H31" s="4" t="s">
        <v>5</v>
      </c>
      <c r="I31" s="4" t="s">
        <v>960</v>
      </c>
      <c r="J31" s="4" t="s">
        <v>8</v>
      </c>
      <c r="K31" s="4" t="s">
        <v>993</v>
      </c>
      <c r="L31" s="4" t="s">
        <v>9</v>
      </c>
      <c r="M31" s="4" t="s">
        <v>961</v>
      </c>
      <c r="N31" s="4">
        <f t="shared" si="0"/>
        <v>31</v>
      </c>
      <c r="O31" s="4" t="s">
        <v>11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959</v>
      </c>
      <c r="F32" s="4" t="s">
        <v>4</v>
      </c>
      <c r="G32" s="5" t="s">
        <v>813</v>
      </c>
      <c r="H32" s="4" t="s">
        <v>5</v>
      </c>
      <c r="I32" s="4" t="s">
        <v>960</v>
      </c>
      <c r="J32" s="4" t="s">
        <v>8</v>
      </c>
      <c r="K32" s="6" t="s">
        <v>994</v>
      </c>
      <c r="L32" s="4" t="s">
        <v>9</v>
      </c>
      <c r="M32" s="4" t="s">
        <v>961</v>
      </c>
      <c r="N32" s="4">
        <f t="shared" si="0"/>
        <v>32</v>
      </c>
      <c r="O32" s="4" t="s">
        <v>11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959</v>
      </c>
      <c r="F33" s="4" t="s">
        <v>4</v>
      </c>
      <c r="G33" s="5" t="s">
        <v>813</v>
      </c>
      <c r="H33" s="4" t="s">
        <v>5</v>
      </c>
      <c r="I33" s="4" t="s">
        <v>960</v>
      </c>
      <c r="J33" s="4" t="s">
        <v>8</v>
      </c>
      <c r="K33" s="6" t="s">
        <v>995</v>
      </c>
      <c r="L33" s="4" t="s">
        <v>9</v>
      </c>
      <c r="M33" s="4" t="s">
        <v>961</v>
      </c>
      <c r="N33" s="4">
        <f t="shared" si="0"/>
        <v>33</v>
      </c>
      <c r="O33" s="4" t="s">
        <v>11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959</v>
      </c>
      <c r="F34" s="4" t="s">
        <v>4</v>
      </c>
      <c r="G34" s="5" t="s">
        <v>813</v>
      </c>
      <c r="H34" s="4" t="s">
        <v>5</v>
      </c>
      <c r="I34" s="4" t="s">
        <v>960</v>
      </c>
      <c r="J34" s="4" t="s">
        <v>8</v>
      </c>
      <c r="K34" s="6" t="s">
        <v>996</v>
      </c>
      <c r="L34" s="4" t="s">
        <v>9</v>
      </c>
      <c r="M34" s="4" t="s">
        <v>961</v>
      </c>
      <c r="N34" s="4">
        <f t="shared" si="0"/>
        <v>34</v>
      </c>
      <c r="O34" s="4" t="s">
        <v>11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959</v>
      </c>
      <c r="F35" s="4" t="s">
        <v>4</v>
      </c>
      <c r="G35" s="5" t="s">
        <v>605</v>
      </c>
      <c r="H35" s="4" t="s">
        <v>5</v>
      </c>
      <c r="I35" s="4" t="s">
        <v>960</v>
      </c>
      <c r="J35" s="4" t="s">
        <v>8</v>
      </c>
      <c r="K35" s="6" t="s">
        <v>997</v>
      </c>
      <c r="L35" s="4" t="s">
        <v>9</v>
      </c>
      <c r="M35" s="4" t="s">
        <v>961</v>
      </c>
      <c r="N35" s="4">
        <f t="shared" si="0"/>
        <v>35</v>
      </c>
      <c r="O35" s="4" t="s">
        <v>11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959</v>
      </c>
      <c r="F36" s="4" t="s">
        <v>4</v>
      </c>
      <c r="G36" s="5" t="s">
        <v>605</v>
      </c>
      <c r="H36" s="4" t="s">
        <v>5</v>
      </c>
      <c r="I36" s="4" t="s">
        <v>960</v>
      </c>
      <c r="J36" s="4" t="s">
        <v>8</v>
      </c>
      <c r="K36" s="6" t="s">
        <v>998</v>
      </c>
      <c r="L36" s="4" t="s">
        <v>9</v>
      </c>
      <c r="M36" s="4" t="s">
        <v>961</v>
      </c>
      <c r="N36" s="4">
        <f t="shared" si="0"/>
        <v>36</v>
      </c>
      <c r="O36" s="4" t="s">
        <v>11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959</v>
      </c>
      <c r="F37" s="4" t="s">
        <v>4</v>
      </c>
      <c r="G37" s="5" t="s">
        <v>605</v>
      </c>
      <c r="H37" s="4" t="s">
        <v>5</v>
      </c>
      <c r="I37" s="4" t="s">
        <v>960</v>
      </c>
      <c r="J37" s="4" t="s">
        <v>8</v>
      </c>
      <c r="K37" s="6" t="s">
        <v>999</v>
      </c>
      <c r="L37" s="4" t="s">
        <v>9</v>
      </c>
      <c r="M37" s="4" t="s">
        <v>961</v>
      </c>
      <c r="N37" s="4">
        <f t="shared" si="0"/>
        <v>37</v>
      </c>
      <c r="O37" s="4" t="s">
        <v>11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959</v>
      </c>
      <c r="F38" s="4" t="s">
        <v>4</v>
      </c>
      <c r="G38" s="5" t="s">
        <v>1011</v>
      </c>
      <c r="H38" s="4" t="s">
        <v>5</v>
      </c>
      <c r="I38" s="4" t="s">
        <v>960</v>
      </c>
      <c r="J38" s="4" t="s">
        <v>8</v>
      </c>
      <c r="K38" s="6" t="s">
        <v>1000</v>
      </c>
      <c r="L38" s="4" t="s">
        <v>9</v>
      </c>
      <c r="M38" s="4" t="s">
        <v>961</v>
      </c>
      <c r="N38" s="4">
        <f t="shared" si="0"/>
        <v>38</v>
      </c>
      <c r="O38" s="4" t="s">
        <v>11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959</v>
      </c>
      <c r="F39" s="4" t="s">
        <v>4</v>
      </c>
      <c r="G39" s="5" t="s">
        <v>417</v>
      </c>
      <c r="H39" s="4" t="s">
        <v>5</v>
      </c>
      <c r="I39" s="4" t="s">
        <v>960</v>
      </c>
      <c r="J39" s="4" t="s">
        <v>8</v>
      </c>
      <c r="K39" s="4" t="s">
        <v>1001</v>
      </c>
      <c r="L39" s="4" t="s">
        <v>9</v>
      </c>
      <c r="M39" s="4" t="s">
        <v>961</v>
      </c>
      <c r="N39" s="4">
        <f t="shared" si="0"/>
        <v>39</v>
      </c>
      <c r="O39" s="4" t="s">
        <v>11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959</v>
      </c>
      <c r="F40" s="4" t="s">
        <v>4</v>
      </c>
      <c r="G40" s="5" t="s">
        <v>417</v>
      </c>
      <c r="H40" s="4" t="s">
        <v>5</v>
      </c>
      <c r="I40" s="4" t="s">
        <v>960</v>
      </c>
      <c r="J40" s="4" t="s">
        <v>8</v>
      </c>
      <c r="K40" s="4" t="s">
        <v>1002</v>
      </c>
      <c r="L40" s="4" t="s">
        <v>9</v>
      </c>
      <c r="M40" s="4" t="s">
        <v>961</v>
      </c>
      <c r="N40" s="4">
        <f t="shared" si="0"/>
        <v>40</v>
      </c>
      <c r="O40" s="4" t="s">
        <v>11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959</v>
      </c>
      <c r="F41" s="4" t="s">
        <v>4</v>
      </c>
      <c r="G41" s="5" t="s">
        <v>417</v>
      </c>
      <c r="H41" s="4" t="s">
        <v>5</v>
      </c>
      <c r="I41" s="4" t="s">
        <v>960</v>
      </c>
      <c r="J41" s="4" t="s">
        <v>8</v>
      </c>
      <c r="K41" s="4" t="s">
        <v>1003</v>
      </c>
      <c r="L41" s="4" t="s">
        <v>9</v>
      </c>
      <c r="M41" s="4" t="s">
        <v>961</v>
      </c>
      <c r="N41" s="4">
        <f t="shared" si="0"/>
        <v>41</v>
      </c>
      <c r="O41" s="4" t="s">
        <v>11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959</v>
      </c>
      <c r="F42" s="4" t="s">
        <v>4</v>
      </c>
      <c r="G42" s="5" t="s">
        <v>417</v>
      </c>
      <c r="H42" s="4" t="s">
        <v>5</v>
      </c>
      <c r="I42" s="4" t="s">
        <v>960</v>
      </c>
      <c r="J42" s="4" t="s">
        <v>8</v>
      </c>
      <c r="K42" s="4" t="s">
        <v>1004</v>
      </c>
      <c r="L42" s="4" t="s">
        <v>9</v>
      </c>
      <c r="M42" s="4" t="s">
        <v>961</v>
      </c>
      <c r="N42" s="4">
        <f t="shared" si="0"/>
        <v>42</v>
      </c>
      <c r="O42" s="4" t="s">
        <v>11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959</v>
      </c>
      <c r="F43" s="4" t="s">
        <v>4</v>
      </c>
      <c r="G43" s="5" t="s">
        <v>417</v>
      </c>
      <c r="H43" s="4" t="s">
        <v>5</v>
      </c>
      <c r="I43" s="4" t="s">
        <v>960</v>
      </c>
      <c r="J43" s="4" t="s">
        <v>8</v>
      </c>
      <c r="K43" s="4" t="s">
        <v>1005</v>
      </c>
      <c r="L43" s="4" t="s">
        <v>9</v>
      </c>
      <c r="M43" s="4" t="s">
        <v>961</v>
      </c>
      <c r="N43" s="4">
        <f t="shared" si="0"/>
        <v>43</v>
      </c>
      <c r="O43" s="4" t="s">
        <v>11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959</v>
      </c>
      <c r="F44" s="4" t="s">
        <v>4</v>
      </c>
      <c r="G44" s="5" t="s">
        <v>417</v>
      </c>
      <c r="H44" s="4" t="s">
        <v>5</v>
      </c>
      <c r="I44" s="4" t="s">
        <v>960</v>
      </c>
      <c r="J44" s="4" t="s">
        <v>8</v>
      </c>
      <c r="K44" s="4" t="s">
        <v>1006</v>
      </c>
      <c r="L44" s="4" t="s">
        <v>9</v>
      </c>
      <c r="M44" s="4" t="s">
        <v>961</v>
      </c>
      <c r="N44" s="4">
        <f t="shared" si="0"/>
        <v>44</v>
      </c>
      <c r="O44" s="4" t="s">
        <v>11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959</v>
      </c>
      <c r="F45" s="4" t="s">
        <v>4</v>
      </c>
      <c r="G45" s="5" t="s">
        <v>417</v>
      </c>
      <c r="H45" s="4" t="s">
        <v>5</v>
      </c>
      <c r="I45" s="4" t="s">
        <v>960</v>
      </c>
      <c r="J45" s="4" t="s">
        <v>8</v>
      </c>
      <c r="K45" s="4" t="s">
        <v>1007</v>
      </c>
      <c r="L45" s="4" t="s">
        <v>9</v>
      </c>
      <c r="M45" s="4" t="s">
        <v>961</v>
      </c>
      <c r="N45" s="4">
        <f t="shared" si="0"/>
        <v>45</v>
      </c>
      <c r="O45" s="4" t="s">
        <v>11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959</v>
      </c>
      <c r="F46" s="4" t="s">
        <v>4</v>
      </c>
      <c r="G46" s="5" t="s">
        <v>1032</v>
      </c>
      <c r="H46" s="4" t="s">
        <v>5</v>
      </c>
      <c r="I46" s="4" t="s">
        <v>960</v>
      </c>
      <c r="J46" s="4" t="s">
        <v>8</v>
      </c>
      <c r="K46" s="4" t="s">
        <v>1012</v>
      </c>
      <c r="L46" s="4" t="s">
        <v>9</v>
      </c>
      <c r="M46" s="4" t="s">
        <v>961</v>
      </c>
      <c r="N46" s="4">
        <f t="shared" si="0"/>
        <v>46</v>
      </c>
      <c r="O46" s="4" t="s">
        <v>11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959</v>
      </c>
      <c r="F47" s="4" t="s">
        <v>4</v>
      </c>
      <c r="G47" s="5" t="s">
        <v>1032</v>
      </c>
      <c r="H47" s="4" t="s">
        <v>5</v>
      </c>
      <c r="I47" s="4" t="s">
        <v>960</v>
      </c>
      <c r="J47" s="4" t="s">
        <v>8</v>
      </c>
      <c r="K47" s="4" t="s">
        <v>1013</v>
      </c>
      <c r="L47" s="4" t="s">
        <v>9</v>
      </c>
      <c r="M47" s="4" t="s">
        <v>961</v>
      </c>
      <c r="N47" s="4">
        <f t="shared" si="0"/>
        <v>47</v>
      </c>
      <c r="O47" s="4" t="s">
        <v>11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959</v>
      </c>
      <c r="F48" s="4" t="s">
        <v>4</v>
      </c>
      <c r="G48" s="5" t="s">
        <v>1032</v>
      </c>
      <c r="H48" s="4" t="s">
        <v>5</v>
      </c>
      <c r="I48" s="4" t="s">
        <v>960</v>
      </c>
      <c r="J48" s="4" t="s">
        <v>8</v>
      </c>
      <c r="K48" s="4" t="s">
        <v>1014</v>
      </c>
      <c r="L48" s="4" t="s">
        <v>9</v>
      </c>
      <c r="M48" s="4" t="s">
        <v>961</v>
      </c>
      <c r="N48" s="4">
        <f t="shared" si="0"/>
        <v>48</v>
      </c>
      <c r="O48" s="4" t="s">
        <v>11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959</v>
      </c>
      <c r="F49" s="4" t="s">
        <v>4</v>
      </c>
      <c r="G49" s="5" t="s">
        <v>1032</v>
      </c>
      <c r="H49" s="4" t="s">
        <v>5</v>
      </c>
      <c r="I49" s="4" t="s">
        <v>960</v>
      </c>
      <c r="J49" s="4" t="s">
        <v>8</v>
      </c>
      <c r="K49" s="4" t="s">
        <v>1015</v>
      </c>
      <c r="L49" s="4" t="s">
        <v>9</v>
      </c>
      <c r="M49" s="4" t="s">
        <v>961</v>
      </c>
      <c r="N49" s="4">
        <f t="shared" si="0"/>
        <v>49</v>
      </c>
      <c r="O49" s="4" t="s">
        <v>11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959</v>
      </c>
      <c r="F50" s="4" t="s">
        <v>4</v>
      </c>
      <c r="G50" s="5" t="s">
        <v>1033</v>
      </c>
      <c r="H50" s="4" t="s">
        <v>5</v>
      </c>
      <c r="I50" s="4" t="s">
        <v>960</v>
      </c>
      <c r="J50" s="4" t="s">
        <v>8</v>
      </c>
      <c r="K50" s="6" t="s">
        <v>1016</v>
      </c>
      <c r="L50" s="4" t="s">
        <v>9</v>
      </c>
      <c r="M50" s="4" t="s">
        <v>961</v>
      </c>
      <c r="N50" s="4">
        <f t="shared" si="0"/>
        <v>50</v>
      </c>
      <c r="O50" s="4" t="s">
        <v>11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959</v>
      </c>
      <c r="F51" s="4" t="s">
        <v>4</v>
      </c>
      <c r="G51" s="5" t="s">
        <v>1033</v>
      </c>
      <c r="H51" s="4" t="s">
        <v>5</v>
      </c>
      <c r="I51" s="4" t="s">
        <v>960</v>
      </c>
      <c r="J51" s="4" t="s">
        <v>8</v>
      </c>
      <c r="K51" s="4" t="s">
        <v>1017</v>
      </c>
      <c r="L51" s="4" t="s">
        <v>9</v>
      </c>
      <c r="M51" s="4" t="s">
        <v>961</v>
      </c>
      <c r="N51" s="4">
        <f t="shared" si="0"/>
        <v>51</v>
      </c>
      <c r="O51" s="4" t="s">
        <v>11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959</v>
      </c>
      <c r="F52" s="4" t="s">
        <v>4</v>
      </c>
      <c r="G52" s="5" t="s">
        <v>1033</v>
      </c>
      <c r="H52" s="4" t="s">
        <v>5</v>
      </c>
      <c r="I52" s="4" t="s">
        <v>960</v>
      </c>
      <c r="J52" s="4" t="s">
        <v>8</v>
      </c>
      <c r="K52" s="4" t="s">
        <v>1018</v>
      </c>
      <c r="L52" s="4" t="s">
        <v>9</v>
      </c>
      <c r="M52" s="4" t="s">
        <v>961</v>
      </c>
      <c r="N52" s="4">
        <f t="shared" si="0"/>
        <v>52</v>
      </c>
      <c r="O52" s="4" t="s">
        <v>11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959</v>
      </c>
      <c r="F53" s="4" t="s">
        <v>4</v>
      </c>
      <c r="G53" s="5" t="s">
        <v>1033</v>
      </c>
      <c r="H53" s="4" t="s">
        <v>5</v>
      </c>
      <c r="I53" s="4" t="s">
        <v>960</v>
      </c>
      <c r="J53" s="4" t="s">
        <v>8</v>
      </c>
      <c r="K53" s="6" t="s">
        <v>1019</v>
      </c>
      <c r="L53" s="4" t="s">
        <v>9</v>
      </c>
      <c r="M53" s="4" t="s">
        <v>961</v>
      </c>
      <c r="N53" s="4">
        <f t="shared" si="0"/>
        <v>53</v>
      </c>
      <c r="O53" s="4" t="s">
        <v>11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959</v>
      </c>
      <c r="F54" s="4" t="s">
        <v>4</v>
      </c>
      <c r="G54" s="5" t="s">
        <v>1033</v>
      </c>
      <c r="H54" s="4" t="s">
        <v>5</v>
      </c>
      <c r="I54" s="4" t="s">
        <v>960</v>
      </c>
      <c r="J54" s="4" t="s">
        <v>8</v>
      </c>
      <c r="K54" s="4" t="s">
        <v>1020</v>
      </c>
      <c r="L54" s="4" t="s">
        <v>9</v>
      </c>
      <c r="M54" s="4" t="s">
        <v>961</v>
      </c>
      <c r="N54" s="4">
        <f t="shared" si="0"/>
        <v>54</v>
      </c>
      <c r="O54" s="4" t="s">
        <v>11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959</v>
      </c>
      <c r="F55" s="4" t="s">
        <v>4</v>
      </c>
      <c r="G55" s="5" t="s">
        <v>1033</v>
      </c>
      <c r="H55" s="4" t="s">
        <v>5</v>
      </c>
      <c r="I55" s="4" t="s">
        <v>960</v>
      </c>
      <c r="J55" s="4" t="s">
        <v>8</v>
      </c>
      <c r="K55" s="6" t="s">
        <v>1021</v>
      </c>
      <c r="L55" s="4" t="s">
        <v>9</v>
      </c>
      <c r="M55" s="4" t="s">
        <v>961</v>
      </c>
      <c r="N55" s="4">
        <f t="shared" si="0"/>
        <v>55</v>
      </c>
      <c r="O55" s="4" t="s">
        <v>11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959</v>
      </c>
      <c r="F56" s="4" t="s">
        <v>4</v>
      </c>
      <c r="G56" s="5" t="s">
        <v>1033</v>
      </c>
      <c r="H56" s="4" t="s">
        <v>5</v>
      </c>
      <c r="I56" s="4" t="s">
        <v>960</v>
      </c>
      <c r="J56" s="4" t="s">
        <v>8</v>
      </c>
      <c r="K56" s="6" t="s">
        <v>1022</v>
      </c>
      <c r="L56" s="4" t="s">
        <v>9</v>
      </c>
      <c r="M56" s="4" t="s">
        <v>961</v>
      </c>
      <c r="N56" s="4">
        <f t="shared" si="0"/>
        <v>56</v>
      </c>
      <c r="O56" s="4" t="s">
        <v>11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959</v>
      </c>
      <c r="F57" s="4" t="s">
        <v>4</v>
      </c>
      <c r="G57" s="5" t="s">
        <v>1033</v>
      </c>
      <c r="H57" s="4" t="s">
        <v>5</v>
      </c>
      <c r="I57" s="4" t="s">
        <v>960</v>
      </c>
      <c r="J57" s="4" t="s">
        <v>8</v>
      </c>
      <c r="K57" s="4" t="s">
        <v>1023</v>
      </c>
      <c r="L57" s="4" t="s">
        <v>9</v>
      </c>
      <c r="M57" s="4" t="s">
        <v>961</v>
      </c>
      <c r="N57" s="4">
        <f t="shared" si="0"/>
        <v>57</v>
      </c>
      <c r="O57" s="4" t="s">
        <v>11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959</v>
      </c>
      <c r="F58" s="4" t="s">
        <v>4</v>
      </c>
      <c r="G58" s="5" t="s">
        <v>1034</v>
      </c>
      <c r="H58" s="4" t="s">
        <v>5</v>
      </c>
      <c r="I58" s="4" t="s">
        <v>960</v>
      </c>
      <c r="J58" s="4" t="s">
        <v>8</v>
      </c>
      <c r="K58" s="6" t="s">
        <v>1024</v>
      </c>
      <c r="L58" s="4" t="s">
        <v>9</v>
      </c>
      <c r="M58" s="4" t="s">
        <v>961</v>
      </c>
      <c r="N58" s="4">
        <f t="shared" si="0"/>
        <v>58</v>
      </c>
      <c r="O58" s="4" t="s">
        <v>11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959</v>
      </c>
      <c r="F59" s="4" t="s">
        <v>4</v>
      </c>
      <c r="G59" s="5" t="s">
        <v>1034</v>
      </c>
      <c r="H59" s="4" t="s">
        <v>5</v>
      </c>
      <c r="I59" s="4" t="s">
        <v>960</v>
      </c>
      <c r="J59" s="4" t="s">
        <v>8</v>
      </c>
      <c r="K59" s="6" t="s">
        <v>1025</v>
      </c>
      <c r="L59" s="4" t="s">
        <v>9</v>
      </c>
      <c r="M59" s="4" t="s">
        <v>961</v>
      </c>
      <c r="N59" s="4">
        <f t="shared" si="0"/>
        <v>59</v>
      </c>
      <c r="O59" s="4" t="s">
        <v>11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959</v>
      </c>
      <c r="F60" s="4" t="s">
        <v>4</v>
      </c>
      <c r="G60" s="5" t="s">
        <v>1034</v>
      </c>
      <c r="H60" s="4" t="s">
        <v>5</v>
      </c>
      <c r="I60" s="4" t="s">
        <v>960</v>
      </c>
      <c r="J60" s="4" t="s">
        <v>8</v>
      </c>
      <c r="K60" s="4" t="s">
        <v>1026</v>
      </c>
      <c r="L60" s="4" t="s">
        <v>9</v>
      </c>
      <c r="M60" s="4" t="s">
        <v>961</v>
      </c>
      <c r="N60" s="4">
        <f t="shared" si="0"/>
        <v>60</v>
      </c>
      <c r="O60" s="4" t="s">
        <v>11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959</v>
      </c>
      <c r="F61" s="4" t="s">
        <v>4</v>
      </c>
      <c r="G61" s="5" t="s">
        <v>1034</v>
      </c>
      <c r="H61" s="4" t="s">
        <v>5</v>
      </c>
      <c r="I61" s="4" t="s">
        <v>960</v>
      </c>
      <c r="J61" s="4" t="s">
        <v>8</v>
      </c>
      <c r="K61" s="4" t="s">
        <v>1027</v>
      </c>
      <c r="L61" s="4" t="s">
        <v>9</v>
      </c>
      <c r="M61" s="4" t="s">
        <v>961</v>
      </c>
      <c r="N61" s="4">
        <f t="shared" si="0"/>
        <v>61</v>
      </c>
      <c r="O61" s="4" t="s">
        <v>11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959</v>
      </c>
      <c r="F62" s="4" t="s">
        <v>4</v>
      </c>
      <c r="G62" s="5" t="s">
        <v>1034</v>
      </c>
      <c r="H62" s="4" t="s">
        <v>5</v>
      </c>
      <c r="I62" s="4" t="s">
        <v>960</v>
      </c>
      <c r="J62" s="4" t="s">
        <v>8</v>
      </c>
      <c r="K62" s="4" t="s">
        <v>1028</v>
      </c>
      <c r="L62" s="4" t="s">
        <v>9</v>
      </c>
      <c r="M62" s="4" t="s">
        <v>961</v>
      </c>
      <c r="N62" s="4">
        <f t="shared" si="0"/>
        <v>62</v>
      </c>
      <c r="O62" s="4" t="s">
        <v>11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959</v>
      </c>
      <c r="F63" s="4" t="s">
        <v>4</v>
      </c>
      <c r="G63" s="5" t="s">
        <v>1034</v>
      </c>
      <c r="H63" s="4" t="s">
        <v>5</v>
      </c>
      <c r="I63" s="4" t="s">
        <v>960</v>
      </c>
      <c r="J63" s="4" t="s">
        <v>8</v>
      </c>
      <c r="K63" s="4" t="s">
        <v>1029</v>
      </c>
      <c r="L63" s="4" t="s">
        <v>9</v>
      </c>
      <c r="M63" s="4" t="s">
        <v>961</v>
      </c>
      <c r="N63" s="4">
        <f t="shared" si="0"/>
        <v>63</v>
      </c>
      <c r="O63" s="4" t="s">
        <v>11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959</v>
      </c>
      <c r="F64" s="4" t="s">
        <v>4</v>
      </c>
      <c r="G64" s="5" t="s">
        <v>63</v>
      </c>
      <c r="H64" s="4" t="s">
        <v>5</v>
      </c>
      <c r="I64" s="4" t="s">
        <v>960</v>
      </c>
      <c r="J64" s="4" t="s">
        <v>8</v>
      </c>
      <c r="K64" s="4" t="s">
        <v>1035</v>
      </c>
      <c r="L64" s="4" t="s">
        <v>9</v>
      </c>
      <c r="M64" s="4" t="s">
        <v>961</v>
      </c>
      <c r="N64" s="4">
        <f t="shared" si="0"/>
        <v>64</v>
      </c>
      <c r="O64" s="4" t="s">
        <v>11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959</v>
      </c>
      <c r="F65" s="4" t="s">
        <v>4</v>
      </c>
      <c r="G65" s="5" t="s">
        <v>63</v>
      </c>
      <c r="H65" s="4" t="s">
        <v>5</v>
      </c>
      <c r="I65" s="4" t="s">
        <v>960</v>
      </c>
      <c r="J65" s="4" t="s">
        <v>8</v>
      </c>
      <c r="K65" s="4" t="s">
        <v>1030</v>
      </c>
      <c r="L65" s="4" t="s">
        <v>9</v>
      </c>
      <c r="M65" s="4" t="s">
        <v>961</v>
      </c>
      <c r="N65" s="4">
        <f t="shared" ref="N65:N82" si="2">C65</f>
        <v>65</v>
      </c>
      <c r="O65" s="4" t="s">
        <v>11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959</v>
      </c>
      <c r="F66" s="4" t="s">
        <v>4</v>
      </c>
      <c r="G66" s="5" t="s">
        <v>63</v>
      </c>
      <c r="H66" s="4" t="s">
        <v>5</v>
      </c>
      <c r="I66" s="4" t="s">
        <v>960</v>
      </c>
      <c r="J66" s="4" t="s">
        <v>8</v>
      </c>
      <c r="K66" s="4" t="s">
        <v>1031</v>
      </c>
      <c r="L66" s="4" t="s">
        <v>9</v>
      </c>
      <c r="M66" s="4" t="s">
        <v>961</v>
      </c>
      <c r="N66" s="4">
        <f t="shared" si="2"/>
        <v>66</v>
      </c>
      <c r="O66" s="4" t="s">
        <v>11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959</v>
      </c>
      <c r="F67" s="4" t="s">
        <v>4</v>
      </c>
      <c r="G67" s="5" t="s">
        <v>1043</v>
      </c>
      <c r="H67" s="4" t="s">
        <v>5</v>
      </c>
      <c r="I67" s="4" t="s">
        <v>960</v>
      </c>
      <c r="J67" s="4" t="s">
        <v>8</v>
      </c>
      <c r="K67" s="6" t="s">
        <v>1036</v>
      </c>
      <c r="L67" s="4" t="s">
        <v>9</v>
      </c>
      <c r="M67" s="4" t="s">
        <v>961</v>
      </c>
      <c r="N67" s="4">
        <f t="shared" si="2"/>
        <v>67</v>
      </c>
      <c r="O67" s="4" t="s">
        <v>11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959</v>
      </c>
      <c r="F68" s="4" t="s">
        <v>4</v>
      </c>
      <c r="G68" s="5" t="s">
        <v>1044</v>
      </c>
      <c r="H68" s="4" t="s">
        <v>5</v>
      </c>
      <c r="I68" s="4" t="s">
        <v>960</v>
      </c>
      <c r="J68" s="4" t="s">
        <v>8</v>
      </c>
      <c r="K68" s="4" t="s">
        <v>1037</v>
      </c>
      <c r="L68" s="4" t="s">
        <v>9</v>
      </c>
      <c r="M68" s="4" t="s">
        <v>961</v>
      </c>
      <c r="N68" s="4">
        <f t="shared" si="2"/>
        <v>68</v>
      </c>
      <c r="O68" s="4" t="s">
        <v>11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959</v>
      </c>
      <c r="F69" s="4" t="s">
        <v>4</v>
      </c>
      <c r="G69" s="5" t="s">
        <v>1044</v>
      </c>
      <c r="H69" s="4" t="s">
        <v>5</v>
      </c>
      <c r="I69" s="4" t="s">
        <v>960</v>
      </c>
      <c r="J69" s="4" t="s">
        <v>8</v>
      </c>
      <c r="K69" s="4" t="s">
        <v>1038</v>
      </c>
      <c r="L69" s="4" t="s">
        <v>9</v>
      </c>
      <c r="M69" s="4" t="s">
        <v>961</v>
      </c>
      <c r="N69" s="4">
        <f t="shared" si="2"/>
        <v>69</v>
      </c>
      <c r="O69" s="4" t="s">
        <v>11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959</v>
      </c>
      <c r="F70" s="4" t="s">
        <v>4</v>
      </c>
      <c r="G70" s="5" t="s">
        <v>1044</v>
      </c>
      <c r="H70" s="4" t="s">
        <v>5</v>
      </c>
      <c r="I70" s="4" t="s">
        <v>960</v>
      </c>
      <c r="J70" s="4" t="s">
        <v>8</v>
      </c>
      <c r="K70" s="4" t="s">
        <v>1039</v>
      </c>
      <c r="L70" s="4" t="s">
        <v>9</v>
      </c>
      <c r="M70" s="4" t="s">
        <v>961</v>
      </c>
      <c r="N70" s="4">
        <f t="shared" si="2"/>
        <v>70</v>
      </c>
      <c r="O70" s="4" t="s">
        <v>11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959</v>
      </c>
      <c r="F71" s="4" t="s">
        <v>4</v>
      </c>
      <c r="G71" s="5" t="s">
        <v>1044</v>
      </c>
      <c r="H71" s="4" t="s">
        <v>5</v>
      </c>
      <c r="I71" s="4" t="s">
        <v>960</v>
      </c>
      <c r="J71" s="4" t="s">
        <v>8</v>
      </c>
      <c r="K71" s="4" t="s">
        <v>1040</v>
      </c>
      <c r="L71" s="4" t="s">
        <v>9</v>
      </c>
      <c r="M71" s="4" t="s">
        <v>961</v>
      </c>
      <c r="N71" s="4">
        <f t="shared" si="2"/>
        <v>71</v>
      </c>
      <c r="O71" s="4" t="s">
        <v>11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959</v>
      </c>
      <c r="F72" s="4" t="s">
        <v>4</v>
      </c>
      <c r="G72" s="5" t="s">
        <v>1044</v>
      </c>
      <c r="H72" s="4" t="s">
        <v>5</v>
      </c>
      <c r="I72" s="4" t="s">
        <v>960</v>
      </c>
      <c r="J72" s="4" t="s">
        <v>8</v>
      </c>
      <c r="K72" s="4" t="s">
        <v>1041</v>
      </c>
      <c r="L72" s="4" t="s">
        <v>9</v>
      </c>
      <c r="M72" s="4" t="s">
        <v>961</v>
      </c>
      <c r="N72" s="4">
        <f t="shared" si="2"/>
        <v>72</v>
      </c>
      <c r="O72" s="4" t="s">
        <v>11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959</v>
      </c>
      <c r="F73" s="4" t="s">
        <v>4</v>
      </c>
      <c r="G73" s="5" t="s">
        <v>1045</v>
      </c>
      <c r="H73" s="4" t="s">
        <v>5</v>
      </c>
      <c r="I73" s="4" t="s">
        <v>960</v>
      </c>
      <c r="J73" s="4" t="s">
        <v>8</v>
      </c>
      <c r="K73" s="4" t="s">
        <v>1042</v>
      </c>
      <c r="L73" s="4" t="s">
        <v>9</v>
      </c>
      <c r="M73" s="4" t="s">
        <v>961</v>
      </c>
      <c r="N73" s="4">
        <f t="shared" si="2"/>
        <v>73</v>
      </c>
      <c r="O73" s="4" t="s">
        <v>11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959</v>
      </c>
      <c r="F74" s="4" t="s">
        <v>4</v>
      </c>
      <c r="H74" s="4" t="s">
        <v>5</v>
      </c>
      <c r="I74" s="4" t="s">
        <v>960</v>
      </c>
      <c r="J74" s="4" t="s">
        <v>8</v>
      </c>
      <c r="K74" s="4" t="s">
        <v>1046</v>
      </c>
      <c r="L74" s="4" t="s">
        <v>9</v>
      </c>
      <c r="M74" s="4" t="s">
        <v>961</v>
      </c>
      <c r="N74" s="4">
        <f t="shared" si="2"/>
        <v>74</v>
      </c>
      <c r="O74" s="4" t="s">
        <v>11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959</v>
      </c>
      <c r="F75" s="4" t="s">
        <v>4</v>
      </c>
      <c r="H75" s="4" t="s">
        <v>5</v>
      </c>
      <c r="I75" s="4" t="s">
        <v>960</v>
      </c>
      <c r="J75" s="4" t="s">
        <v>8</v>
      </c>
      <c r="K75" s="4" t="s">
        <v>1047</v>
      </c>
      <c r="L75" s="4" t="s">
        <v>9</v>
      </c>
      <c r="M75" s="4" t="s">
        <v>961</v>
      </c>
      <c r="N75" s="4">
        <f t="shared" si="2"/>
        <v>75</v>
      </c>
      <c r="O75" s="4" t="s">
        <v>11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959</v>
      </c>
      <c r="F76" s="4" t="s">
        <v>4</v>
      </c>
      <c r="H76" s="4" t="s">
        <v>5</v>
      </c>
      <c r="I76" s="4" t="s">
        <v>960</v>
      </c>
      <c r="J76" s="4" t="s">
        <v>8</v>
      </c>
      <c r="K76" s="4" t="s">
        <v>1048</v>
      </c>
      <c r="L76" s="4" t="s">
        <v>9</v>
      </c>
      <c r="M76" s="4" t="s">
        <v>961</v>
      </c>
      <c r="N76" s="4">
        <f t="shared" si="2"/>
        <v>76</v>
      </c>
      <c r="O76" s="4" t="s">
        <v>11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959</v>
      </c>
      <c r="F77" s="4" t="s">
        <v>4</v>
      </c>
      <c r="H77" s="4" t="s">
        <v>5</v>
      </c>
      <c r="I77" s="4" t="s">
        <v>960</v>
      </c>
      <c r="J77" s="4" t="s">
        <v>8</v>
      </c>
      <c r="K77" s="4" t="s">
        <v>1049</v>
      </c>
      <c r="L77" s="4" t="s">
        <v>9</v>
      </c>
      <c r="M77" s="4" t="s">
        <v>961</v>
      </c>
      <c r="N77" s="4">
        <f t="shared" si="2"/>
        <v>77</v>
      </c>
      <c r="O77" s="4" t="s">
        <v>11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959</v>
      </c>
      <c r="F78" s="4" t="s">
        <v>4</v>
      </c>
      <c r="H78" s="4" t="s">
        <v>5</v>
      </c>
      <c r="I78" s="4" t="s">
        <v>960</v>
      </c>
      <c r="J78" s="4" t="s">
        <v>8</v>
      </c>
      <c r="K78" s="4" t="s">
        <v>1050</v>
      </c>
      <c r="L78" s="4" t="s">
        <v>9</v>
      </c>
      <c r="M78" s="4" t="s">
        <v>961</v>
      </c>
      <c r="N78" s="4">
        <f t="shared" si="2"/>
        <v>78</v>
      </c>
      <c r="O78" s="4" t="s">
        <v>11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959</v>
      </c>
      <c r="F79" s="4" t="s">
        <v>4</v>
      </c>
      <c r="H79" s="4" t="s">
        <v>5</v>
      </c>
      <c r="I79" s="4" t="s">
        <v>960</v>
      </c>
      <c r="J79" s="4" t="s">
        <v>8</v>
      </c>
      <c r="K79" s="4" t="s">
        <v>1051</v>
      </c>
      <c r="L79" s="4" t="s">
        <v>9</v>
      </c>
      <c r="M79" s="4" t="s">
        <v>961</v>
      </c>
      <c r="N79" s="4">
        <f t="shared" si="2"/>
        <v>79</v>
      </c>
      <c r="O79" s="4" t="s">
        <v>11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3">
      <c r="A80" s="4" t="s">
        <v>0</v>
      </c>
      <c r="B80" s="4" t="s">
        <v>1</v>
      </c>
      <c r="C80" s="4">
        <v>80</v>
      </c>
      <c r="D80" s="4" t="s">
        <v>2</v>
      </c>
      <c r="E80" s="4" t="s">
        <v>959</v>
      </c>
      <c r="F80" s="4" t="s">
        <v>4</v>
      </c>
      <c r="H80" s="4" t="s">
        <v>5</v>
      </c>
      <c r="I80" s="4" t="s">
        <v>960</v>
      </c>
      <c r="J80" s="4" t="s">
        <v>8</v>
      </c>
      <c r="K80" s="4" t="s">
        <v>1052</v>
      </c>
      <c r="L80" s="4" t="s">
        <v>9</v>
      </c>
      <c r="M80" s="4" t="s">
        <v>961</v>
      </c>
      <c r="N80" s="4">
        <f t="shared" si="2"/>
        <v>80</v>
      </c>
      <c r="O80" s="4" t="s">
        <v>11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3">
      <c r="A81" s="4" t="s">
        <v>0</v>
      </c>
      <c r="B81" s="4" t="s">
        <v>1</v>
      </c>
      <c r="C81" s="4">
        <v>81</v>
      </c>
      <c r="D81" s="4" t="s">
        <v>2</v>
      </c>
      <c r="E81" s="4" t="s">
        <v>959</v>
      </c>
      <c r="F81" s="4" t="s">
        <v>4</v>
      </c>
      <c r="G81" s="5" t="s">
        <v>1055</v>
      </c>
      <c r="H81" s="4" t="s">
        <v>5</v>
      </c>
      <c r="I81" s="4" t="s">
        <v>960</v>
      </c>
      <c r="J81" s="4" t="s">
        <v>8</v>
      </c>
      <c r="K81" s="4" t="s">
        <v>1053</v>
      </c>
      <c r="L81" s="4" t="s">
        <v>9</v>
      </c>
      <c r="M81" s="4" t="s">
        <v>961</v>
      </c>
      <c r="N81" s="4">
        <f t="shared" si="2"/>
        <v>81</v>
      </c>
      <c r="O81" s="4" t="s">
        <v>11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3">
      <c r="A82" s="4" t="s">
        <v>0</v>
      </c>
      <c r="B82" s="4" t="s">
        <v>1</v>
      </c>
      <c r="C82" s="4">
        <v>82</v>
      </c>
      <c r="D82" s="4" t="s">
        <v>2</v>
      </c>
      <c r="E82" s="4" t="s">
        <v>959</v>
      </c>
      <c r="F82" s="4" t="s">
        <v>4</v>
      </c>
      <c r="G82" s="5" t="s">
        <v>735</v>
      </c>
      <c r="H82" s="4" t="s">
        <v>5</v>
      </c>
      <c r="I82" s="4" t="s">
        <v>960</v>
      </c>
      <c r="J82" s="4" t="s">
        <v>8</v>
      </c>
      <c r="K82" s="4" t="s">
        <v>1054</v>
      </c>
      <c r="L82" s="4" t="s">
        <v>9</v>
      </c>
      <c r="M82" s="4" t="s">
        <v>961</v>
      </c>
      <c r="N82" s="4">
        <f t="shared" si="2"/>
        <v>82</v>
      </c>
      <c r="O82" s="4" t="s">
        <v>11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U330"/>
  <sheetViews>
    <sheetView tabSelected="1" workbookViewId="0">
      <selection activeCell="A17" sqref="A17"/>
    </sheetView>
  </sheetViews>
  <sheetFormatPr baseColWidth="10" defaultColWidth="11.5546875" defaultRowHeight="14.4" x14ac:dyDescent="0.3"/>
  <cols>
    <col min="1" max="1" width="1.6640625" style="6" bestFit="1" customWidth="1"/>
    <col min="2" max="2" width="3.33203125" style="6" bestFit="1" customWidth="1"/>
    <col min="3" max="3" width="4" style="6" bestFit="1" customWidth="1"/>
    <col min="4" max="4" width="1.5546875" style="6" bestFit="1" customWidth="1"/>
    <col min="5" max="5" width="12.109375" style="6" bestFit="1" customWidth="1"/>
    <col min="6" max="6" width="13.88671875" style="6" bestFit="1" customWidth="1"/>
    <col min="7" max="7" width="7.88671875" style="27" bestFit="1" customWidth="1"/>
    <col min="8" max="8" width="1.6640625" style="6" bestFit="1" customWidth="1"/>
    <col min="9" max="9" width="6.44140625" style="6" bestFit="1" customWidth="1"/>
    <col min="10" max="10" width="16.88671875" style="6" bestFit="1" customWidth="1"/>
    <col min="11" max="11" width="2" style="6" bestFit="1" customWidth="1"/>
    <col min="12" max="12" width="4" style="6" bestFit="1" customWidth="1"/>
    <col min="13" max="13" width="1.6640625" style="6" bestFit="1" customWidth="1"/>
    <col min="14" max="14" width="6.44140625" style="6" bestFit="1" customWidth="1"/>
    <col min="15" max="15" width="14.88671875" style="6" bestFit="1" customWidth="1"/>
    <col min="16" max="16" width="72.44140625" style="6" bestFit="1" customWidth="1"/>
    <col min="17" max="17" width="2.44140625" style="6" bestFit="1" customWidth="1"/>
    <col min="18" max="18" width="37.5546875" style="6" bestFit="1" customWidth="1"/>
    <col min="19" max="19" width="6" style="6" bestFit="1" customWidth="1"/>
    <col min="20" max="20" width="17.33203125" style="6" bestFit="1" customWidth="1"/>
    <col min="21" max="16384" width="11.5546875" style="6"/>
  </cols>
  <sheetData>
    <row r="1" spans="1:21" ht="15" thickTop="1" x14ac:dyDescent="0.3">
      <c r="A1" s="40" t="s">
        <v>0</v>
      </c>
      <c r="B1" s="41" t="s">
        <v>1</v>
      </c>
      <c r="C1" s="41">
        <v>1</v>
      </c>
      <c r="D1" s="41" t="s">
        <v>2</v>
      </c>
      <c r="E1" s="41" t="s">
        <v>1495</v>
      </c>
      <c r="F1" s="41" t="s">
        <v>4</v>
      </c>
      <c r="G1" s="42"/>
      <c r="H1" s="41"/>
      <c r="I1" s="41" t="s">
        <v>9</v>
      </c>
      <c r="J1" s="41" t="s">
        <v>7</v>
      </c>
      <c r="K1" s="41">
        <v>0</v>
      </c>
      <c r="L1" s="41">
        <v>1</v>
      </c>
      <c r="M1" s="41" t="s">
        <v>5</v>
      </c>
      <c r="N1" s="41" t="s">
        <v>1496</v>
      </c>
      <c r="O1" s="41" t="s">
        <v>8</v>
      </c>
      <c r="P1" s="41" t="s">
        <v>1498</v>
      </c>
      <c r="Q1" s="41" t="s">
        <v>9</v>
      </c>
      <c r="R1" s="41" t="s">
        <v>1497</v>
      </c>
      <c r="S1" s="41">
        <f t="shared" ref="S1:S70" si="0">C1</f>
        <v>1</v>
      </c>
      <c r="T1" s="41" t="s">
        <v>1116</v>
      </c>
      <c r="U1" s="43"/>
    </row>
    <row r="2" spans="1:21" ht="15" thickBot="1" x14ac:dyDescent="0.35">
      <c r="A2" s="46" t="s">
        <v>0</v>
      </c>
      <c r="B2" s="11" t="s">
        <v>1</v>
      </c>
      <c r="C2" s="11" t="s">
        <v>1113</v>
      </c>
      <c r="D2" s="11" t="s">
        <v>2</v>
      </c>
      <c r="E2" s="11" t="s">
        <v>1495</v>
      </c>
      <c r="F2" s="11" t="s">
        <v>4</v>
      </c>
      <c r="G2" s="47"/>
      <c r="H2" s="11"/>
      <c r="I2" s="11" t="s">
        <v>9</v>
      </c>
      <c r="J2" s="11" t="s">
        <v>1114</v>
      </c>
      <c r="K2" s="11"/>
      <c r="L2" s="11"/>
      <c r="M2" s="11"/>
      <c r="N2" s="11" t="s">
        <v>9</v>
      </c>
      <c r="O2" s="11" t="s">
        <v>8</v>
      </c>
      <c r="P2" s="11" t="s">
        <v>1483</v>
      </c>
      <c r="Q2" s="11" t="s">
        <v>9</v>
      </c>
      <c r="R2" s="11" t="s">
        <v>1497</v>
      </c>
      <c r="S2" s="11">
        <v>1.2</v>
      </c>
      <c r="T2" s="11" t="s">
        <v>1141</v>
      </c>
      <c r="U2" s="48" t="str">
        <f>CONCATENATE(A1,B1,C1,D1,E1,F1,G1,H1,I1,J1,K1,L1,M1,N1,O1,P1,Q1,R1,S1,T1,A2,B2,C2,D2,E2,F2,G2,H2,I2,J2,K2,L2,M2,N2,O2,P2,Q2,R2,S2,T2)</f>
        <v>{id:1,year: "2017",dateAcuerdo:"",numAcuerdo:"CG 01-2017",nameAcuerdo:"ACUERDO ADECUACIÓN DEL PRESUPUESTO 2017",link: Acuerdos__pdfpath(`./${"2017/"}${"1.pdf"}`),subRows:[{id:"",year: "2017",dateAcuerdo:"",numAcuerdo:"",nameAcuerdo:"ANEXO 1",link: Acuerdos__pdfpath(`./${"2017/"}${"1.2.pdf"}`),},],},</v>
      </c>
    </row>
    <row r="3" spans="1:21" ht="15.6" thickTop="1" thickBot="1" x14ac:dyDescent="0.35">
      <c r="A3" s="6" t="s">
        <v>0</v>
      </c>
      <c r="B3" s="6" t="s">
        <v>1</v>
      </c>
      <c r="C3" s="6">
        <v>2</v>
      </c>
      <c r="D3" s="6" t="s">
        <v>2</v>
      </c>
      <c r="E3" s="6" t="s">
        <v>1495</v>
      </c>
      <c r="F3" s="6" t="s">
        <v>4</v>
      </c>
      <c r="G3" s="27" t="s">
        <v>18</v>
      </c>
      <c r="H3" s="6" t="s">
        <v>5</v>
      </c>
      <c r="I3" s="6" t="s">
        <v>1496</v>
      </c>
      <c r="J3" s="6" t="s">
        <v>7</v>
      </c>
      <c r="K3" s="6">
        <v>0</v>
      </c>
      <c r="L3" s="6">
        <v>2</v>
      </c>
      <c r="M3" s="6" t="s">
        <v>5</v>
      </c>
      <c r="N3" s="6" t="s">
        <v>1496</v>
      </c>
      <c r="O3" s="6" t="s">
        <v>8</v>
      </c>
      <c r="P3" s="6" t="s">
        <v>1499</v>
      </c>
      <c r="Q3" s="6" t="s">
        <v>9</v>
      </c>
      <c r="R3" s="6" t="s">
        <v>1497</v>
      </c>
      <c r="S3" s="6">
        <f t="shared" si="0"/>
        <v>2</v>
      </c>
      <c r="T3" s="6" t="s">
        <v>11</v>
      </c>
      <c r="U3" s="6" t="str">
        <f>CONCATENATE(A3,B3,C3,D3,E3,F3,G3,H3,I3,J3,K3,L3,M3,N3,O3,P3,Q3,R3,S3,T3)</f>
        <v>{id:2,year: "2017",dateAcuerdo:"31-ENE-2017",numAcuerdo:"CG 02-2017",nameAcuerdo:"ACUERDO DESIGNACIÓN DEL RESPONSABLE DE ARCHIVOS E INTEGRACIÓN DEL COMITÉ TÉCNICO DE ARCHIVOS",link: Acuerdos__pdfpath(`./${"2017/"}${"2.pdf"}`),},</v>
      </c>
    </row>
    <row r="4" spans="1:21" ht="15" thickTop="1" x14ac:dyDescent="0.3">
      <c r="A4" s="40" t="s">
        <v>0</v>
      </c>
      <c r="B4" s="41" t="s">
        <v>1</v>
      </c>
      <c r="C4" s="41">
        <v>3</v>
      </c>
      <c r="D4" s="41" t="s">
        <v>2</v>
      </c>
      <c r="E4" s="41" t="s">
        <v>1495</v>
      </c>
      <c r="F4" s="41" t="s">
        <v>4</v>
      </c>
      <c r="G4" s="42" t="s">
        <v>1506</v>
      </c>
      <c r="H4" s="41" t="s">
        <v>5</v>
      </c>
      <c r="I4" s="41" t="s">
        <v>1496</v>
      </c>
      <c r="J4" s="41" t="s">
        <v>7</v>
      </c>
      <c r="K4" s="41">
        <v>0</v>
      </c>
      <c r="L4" s="41">
        <v>3</v>
      </c>
      <c r="M4" s="41" t="s">
        <v>5</v>
      </c>
      <c r="N4" s="41" t="s">
        <v>1496</v>
      </c>
      <c r="O4" s="41" t="s">
        <v>8</v>
      </c>
      <c r="P4" s="41" t="s">
        <v>1500</v>
      </c>
      <c r="Q4" s="41" t="s">
        <v>9</v>
      </c>
      <c r="R4" s="41" t="s">
        <v>1497</v>
      </c>
      <c r="S4" s="41">
        <f t="shared" si="0"/>
        <v>3</v>
      </c>
      <c r="T4" s="41" t="s">
        <v>1116</v>
      </c>
      <c r="U4" s="43"/>
    </row>
    <row r="5" spans="1:21" ht="15" thickBot="1" x14ac:dyDescent="0.35">
      <c r="A5" s="46" t="s">
        <v>0</v>
      </c>
      <c r="B5" s="11" t="s">
        <v>1</v>
      </c>
      <c r="C5" s="11" t="s">
        <v>1113</v>
      </c>
      <c r="D5" s="11" t="s">
        <v>2</v>
      </c>
      <c r="E5" s="11" t="s">
        <v>1495</v>
      </c>
      <c r="F5" s="11" t="s">
        <v>4</v>
      </c>
      <c r="G5" s="47"/>
      <c r="H5" s="11"/>
      <c r="I5" s="11" t="s">
        <v>9</v>
      </c>
      <c r="J5" s="11" t="s">
        <v>1114</v>
      </c>
      <c r="K5" s="11"/>
      <c r="L5" s="11"/>
      <c r="M5" s="11"/>
      <c r="N5" s="11" t="s">
        <v>9</v>
      </c>
      <c r="O5" s="11" t="s">
        <v>8</v>
      </c>
      <c r="P5" s="11" t="s">
        <v>1501</v>
      </c>
      <c r="Q5" s="11" t="s">
        <v>9</v>
      </c>
      <c r="R5" s="11" t="s">
        <v>1497</v>
      </c>
      <c r="S5" s="11">
        <v>3.1</v>
      </c>
      <c r="T5" s="11" t="s">
        <v>1141</v>
      </c>
      <c r="U5" s="48" t="str">
        <f>CONCATENATE(A4,B4,C4,D4,E4,F4,G4,H4,I4,J4,K4,L4,M4,N4,O4,P4,Q4,R4,S4,T4,A5,B5,C5,D5,E5,F5,G5,H5,I5,J5,K5,L5,M5,N5,O5,P5,Q5,R5,S5,T5)</f>
        <v>{id:3,year: "2017",dateAcuerdo:"15-FEB-2017",numAcuerdo:"CG 03-2017",nameAcuerdo:"ACUERDO APROBACIÓN DE LINEAMIENTOS PARA LA DESTRUCCIÓN DE MATERIAL ELECTORAL",link: Acuerdos__pdfpath(`./${"2017/"}${"3.pdf"}`),subRows:[{id:"",year: "2017",dateAcuerdo:"",numAcuerdo:"",nameAcuerdo:"ANEXO 1 LINEAMIENTOS PARA LA DESTRUCCIÓN DE MATERIAL ELECTORAL",link: Acuerdos__pdfpath(`./${"2017/"}${"3.1.pdf"}`),},],},</v>
      </c>
    </row>
    <row r="6" spans="1:21" ht="15" thickTop="1" x14ac:dyDescent="0.3">
      <c r="A6" s="40" t="s">
        <v>0</v>
      </c>
      <c r="B6" s="41" t="s">
        <v>1</v>
      </c>
      <c r="C6" s="41">
        <v>4</v>
      </c>
      <c r="D6" s="41" t="s">
        <v>2</v>
      </c>
      <c r="E6" s="41" t="s">
        <v>1495</v>
      </c>
      <c r="F6" s="41" t="s">
        <v>4</v>
      </c>
      <c r="G6" s="42" t="s">
        <v>1506</v>
      </c>
      <c r="H6" s="41" t="s">
        <v>5</v>
      </c>
      <c r="I6" s="41" t="s">
        <v>1496</v>
      </c>
      <c r="J6" s="41" t="s">
        <v>7</v>
      </c>
      <c r="K6" s="41">
        <v>0</v>
      </c>
      <c r="L6" s="41">
        <v>4</v>
      </c>
      <c r="M6" s="41" t="s">
        <v>5</v>
      </c>
      <c r="N6" s="41" t="s">
        <v>1496</v>
      </c>
      <c r="O6" s="41" t="s">
        <v>8</v>
      </c>
      <c r="P6" s="41" t="s">
        <v>1502</v>
      </c>
      <c r="Q6" s="41" t="s">
        <v>9</v>
      </c>
      <c r="R6" s="41" t="s">
        <v>1497</v>
      </c>
      <c r="S6" s="41">
        <f t="shared" si="0"/>
        <v>4</v>
      </c>
      <c r="T6" s="41" t="s">
        <v>1116</v>
      </c>
      <c r="U6" s="43"/>
    </row>
    <row r="7" spans="1:21" ht="15" thickBot="1" x14ac:dyDescent="0.35">
      <c r="A7" s="46" t="s">
        <v>0</v>
      </c>
      <c r="B7" s="11" t="s">
        <v>1</v>
      </c>
      <c r="C7" s="11" t="s">
        <v>1113</v>
      </c>
      <c r="D7" s="11" t="s">
        <v>2</v>
      </c>
      <c r="E7" s="11" t="s">
        <v>1495</v>
      </c>
      <c r="F7" s="11" t="s">
        <v>4</v>
      </c>
      <c r="G7" s="47"/>
      <c r="H7" s="11"/>
      <c r="I7" s="11" t="s">
        <v>9</v>
      </c>
      <c r="J7" s="11" t="s">
        <v>1114</v>
      </c>
      <c r="K7" s="11"/>
      <c r="L7" s="11"/>
      <c r="M7" s="11"/>
      <c r="N7" s="11" t="s">
        <v>9</v>
      </c>
      <c r="O7" s="11" t="s">
        <v>8</v>
      </c>
      <c r="P7" s="11" t="s">
        <v>1503</v>
      </c>
      <c r="Q7" s="11" t="s">
        <v>9</v>
      </c>
      <c r="R7" s="11" t="s">
        <v>1497</v>
      </c>
      <c r="S7" s="11">
        <v>4.0999999999999996</v>
      </c>
      <c r="T7" s="11" t="s">
        <v>1141</v>
      </c>
      <c r="U7" s="48" t="str">
        <f>CONCATENATE(A6,B6,C6,D6,E6,F6,G6,H6,I6,J6,K6,L6,M6,N6,O6,P6,Q6,R6,S6,T6,A7,B7,C7,D7,E7,F7,G7,H7,I7,J7,K7,L7,M7,N7,O7,P7,Q7,R7,S7,T7)</f>
        <v>{id:4,year: "2017",dateAcuerdo:"15-FEB-2017",numAcuerdo:"CG 04-2017",nameAcuerdo:"ACUERDO DESIGNACIÓN DEL PERSONAL AUTORIZADO PARA ACCEDER A BODEGA ELECTORAL",link: Acuerdos__pdfpath(`./${"2017/"}${"4.pdf"}`),subRows:[{id:"",year: "2017",dateAcuerdo:"",numAcuerdo:"",nameAcuerdo:"ANEXO ÚNICO PERSONAL AUTORIZADO",link: Acuerdos__pdfpath(`./${"2017/"}${"4.1.pdf"}`),},],},</v>
      </c>
    </row>
    <row r="8" spans="1:21" ht="15.6" thickTop="1" thickBot="1" x14ac:dyDescent="0.35">
      <c r="A8" s="6" t="s">
        <v>0</v>
      </c>
      <c r="B8" s="6" t="s">
        <v>1</v>
      </c>
      <c r="C8" s="6">
        <v>5</v>
      </c>
      <c r="D8" s="6" t="s">
        <v>2</v>
      </c>
      <c r="E8" s="6" t="s">
        <v>1495</v>
      </c>
      <c r="F8" s="6" t="s">
        <v>4</v>
      </c>
      <c r="G8" s="27" t="s">
        <v>1506</v>
      </c>
      <c r="H8" s="6" t="s">
        <v>5</v>
      </c>
      <c r="I8" s="6" t="s">
        <v>1496</v>
      </c>
      <c r="J8" s="6" t="s">
        <v>7</v>
      </c>
      <c r="K8" s="6">
        <v>0</v>
      </c>
      <c r="L8" s="6">
        <v>5</v>
      </c>
      <c r="M8" s="6" t="s">
        <v>5</v>
      </c>
      <c r="N8" s="6" t="s">
        <v>1496</v>
      </c>
      <c r="O8" s="6" t="s">
        <v>8</v>
      </c>
      <c r="P8" s="6" t="s">
        <v>1504</v>
      </c>
      <c r="Q8" s="6" t="s">
        <v>9</v>
      </c>
      <c r="R8" s="6" t="s">
        <v>1497</v>
      </c>
      <c r="S8" s="6">
        <f t="shared" si="0"/>
        <v>5</v>
      </c>
      <c r="T8" s="6" t="s">
        <v>11</v>
      </c>
      <c r="U8" s="6" t="str">
        <f t="shared" ref="U8:U72" si="1">CONCATENATE(A8,B8,C8,D8,E8,F8,G8,H8,I8,J8,K8,L8,M8,N8,O8,P8,Q8,R8,S8,T8)</f>
        <v>{id:5,year: "2017",dateAcuerdo:"15-FEB-2017",numAcuerdo:"CG 05-2017",nameAcuerdo:"ACUERDO DESIGNACIÓN DEL DIRECTOR DE ASUNTOS JURÍDICOS",link: Acuerdos__pdfpath(`./${"2017/"}${"5.pdf"}`),},</v>
      </c>
    </row>
    <row r="9" spans="1:21" ht="15" thickTop="1" x14ac:dyDescent="0.3">
      <c r="A9" s="40" t="s">
        <v>0</v>
      </c>
      <c r="B9" s="41" t="s">
        <v>1</v>
      </c>
      <c r="C9" s="41">
        <v>6</v>
      </c>
      <c r="D9" s="41" t="s">
        <v>2</v>
      </c>
      <c r="E9" s="41" t="s">
        <v>1495</v>
      </c>
      <c r="F9" s="41" t="s">
        <v>4</v>
      </c>
      <c r="G9" s="42" t="s">
        <v>1507</v>
      </c>
      <c r="H9" s="41" t="s">
        <v>5</v>
      </c>
      <c r="I9" s="41" t="s">
        <v>1496</v>
      </c>
      <c r="J9" s="41" t="s">
        <v>7</v>
      </c>
      <c r="K9" s="41">
        <v>0</v>
      </c>
      <c r="L9" s="41">
        <v>6</v>
      </c>
      <c r="M9" s="41" t="s">
        <v>5</v>
      </c>
      <c r="N9" s="41" t="s">
        <v>1496</v>
      </c>
      <c r="O9" s="41" t="s">
        <v>8</v>
      </c>
      <c r="P9" s="41" t="s">
        <v>1505</v>
      </c>
      <c r="Q9" s="41" t="s">
        <v>9</v>
      </c>
      <c r="R9" s="41" t="s">
        <v>1497</v>
      </c>
      <c r="S9" s="41">
        <f t="shared" ref="S9" si="2">C9</f>
        <v>6</v>
      </c>
      <c r="T9" s="41" t="s">
        <v>1116</v>
      </c>
      <c r="U9" s="43"/>
    </row>
    <row r="10" spans="1:21" ht="15" thickBot="1" x14ac:dyDescent="0.35">
      <c r="A10" s="44" t="s">
        <v>0</v>
      </c>
      <c r="B10" s="6" t="s">
        <v>1</v>
      </c>
      <c r="C10" s="6" t="s">
        <v>1113</v>
      </c>
      <c r="D10" s="6" t="s">
        <v>2</v>
      </c>
      <c r="E10" s="6" t="s">
        <v>1495</v>
      </c>
      <c r="F10" s="6" t="s">
        <v>4</v>
      </c>
      <c r="I10" s="6" t="s">
        <v>9</v>
      </c>
      <c r="J10" s="6" t="s">
        <v>1114</v>
      </c>
      <c r="N10" s="6" t="s">
        <v>9</v>
      </c>
      <c r="O10" s="6" t="s">
        <v>8</v>
      </c>
      <c r="P10" s="6" t="s">
        <v>1483</v>
      </c>
      <c r="Q10" s="6" t="s">
        <v>9</v>
      </c>
      <c r="R10" s="6" t="s">
        <v>1497</v>
      </c>
      <c r="S10" s="6">
        <v>6.1</v>
      </c>
      <c r="T10" s="6" t="s">
        <v>1141</v>
      </c>
      <c r="U10" s="45" t="str">
        <f>CONCATENATE(A9,B9,C9,D9,E9,F9,G9,H9,I9,J9,K9,L9,M9,N9,O9,P9,Q9,R9,S9,T9,A10,B10,C10,D10,E10,F10,G10,H10,I10,J10,K10,L10,M10,N10,O10,P10,Q10,R10,S10,T10)</f>
        <v>{id:6,year: "2017",dateAcuerdo:"17-FEB-2017",numAcuerdo:"CG 06-2017",nameAcuerdo:"ACUERDO CUMPLIMIENTO A LA RESOLUCIÓN DICTADA EN EL EXPEDIENTE TET JE 002 2017 Y ACUMULADOS",link: Acuerdos__pdfpath(`./${"2017/"}${"6.pdf"}`),subRows:[{id:"",year: "2017",dateAcuerdo:"",numAcuerdo:"",nameAcuerdo:"ANEXO 1",link: Acuerdos__pdfpath(`./${"2017/"}${"6.1.pdf"}`),},],},</v>
      </c>
    </row>
    <row r="11" spans="1:21" x14ac:dyDescent="0.3">
      <c r="A11" s="49" t="s">
        <v>0</v>
      </c>
      <c r="B11" s="31" t="s">
        <v>1</v>
      </c>
      <c r="C11" s="31">
        <v>7</v>
      </c>
      <c r="D11" s="31" t="s">
        <v>2</v>
      </c>
      <c r="E11" s="31" t="s">
        <v>1495</v>
      </c>
      <c r="F11" s="31" t="s">
        <v>4</v>
      </c>
      <c r="G11" s="50" t="s">
        <v>1528</v>
      </c>
      <c r="H11" s="31" t="s">
        <v>5</v>
      </c>
      <c r="I11" s="31" t="s">
        <v>1496</v>
      </c>
      <c r="J11" s="31" t="s">
        <v>7</v>
      </c>
      <c r="K11" s="31">
        <v>0</v>
      </c>
      <c r="L11" s="31">
        <v>6</v>
      </c>
      <c r="M11" s="31" t="s">
        <v>5</v>
      </c>
      <c r="N11" s="31" t="s">
        <v>1496</v>
      </c>
      <c r="O11" s="31" t="s">
        <v>8</v>
      </c>
      <c r="P11" s="31" t="s">
        <v>1530</v>
      </c>
      <c r="Q11" s="31" t="s">
        <v>9</v>
      </c>
      <c r="R11" s="31" t="s">
        <v>1497</v>
      </c>
      <c r="S11" s="31">
        <f t="shared" ref="S11" si="3">C11</f>
        <v>7</v>
      </c>
      <c r="T11" s="31" t="s">
        <v>1116</v>
      </c>
      <c r="U11" s="51"/>
    </row>
    <row r="12" spans="1:21" ht="15" thickBot="1" x14ac:dyDescent="0.35">
      <c r="A12" s="54" t="s">
        <v>0</v>
      </c>
      <c r="B12" s="38" t="s">
        <v>1</v>
      </c>
      <c r="C12" s="38" t="s">
        <v>1113</v>
      </c>
      <c r="D12" s="38" t="s">
        <v>2</v>
      </c>
      <c r="E12" s="38" t="s">
        <v>1495</v>
      </c>
      <c r="F12" s="38" t="s">
        <v>4</v>
      </c>
      <c r="G12" s="55"/>
      <c r="H12" s="38"/>
      <c r="I12" s="38" t="s">
        <v>9</v>
      </c>
      <c r="J12" s="38" t="s">
        <v>1114</v>
      </c>
      <c r="K12" s="38"/>
      <c r="L12" s="38"/>
      <c r="M12" s="38"/>
      <c r="N12" s="38" t="s">
        <v>9</v>
      </c>
      <c r="O12" s="38" t="s">
        <v>8</v>
      </c>
      <c r="P12" s="38" t="s">
        <v>1531</v>
      </c>
      <c r="Q12" s="38" t="s">
        <v>9</v>
      </c>
      <c r="R12" s="38" t="s">
        <v>1497</v>
      </c>
      <c r="S12" s="38">
        <v>7.1</v>
      </c>
      <c r="T12" s="38" t="s">
        <v>1141</v>
      </c>
      <c r="U12" s="56" t="str">
        <f>CONCATENATE(A11,B11,C11,D11,E11,F11,G11,H11,I11,J11,K11,L11,M11,N11,O11,P11,Q11,R11,S11,T11,A12,B12,C12,D12,E12,F12,G12,H12,I12,J12,K12,L12,M12,N12,O12,P12,Q12,R12,S12,T12)</f>
        <v>{id:7,year: "2017",dateAcuerdo:"23-MAR-2017",numAcuerdo:"CG 06-2017",nameAcuerdo:"ACUERDO CALENDARIO PARA EL PROCESO ELECTORAL EXTRAORDINARIO 2017",link: Acuerdos__pdfpath(`./${"2017/"}${"7.pdf"}`),subRows:[{id:"",year: "2017",dateAcuerdo:"",numAcuerdo:"",nameAcuerdo:"ANEXO CALENDARIO PROCESO ELECTORAL EXTRAORDINARIO 2017",link: Acuerdos__pdfpath(`./${"2017/"}${"7.1.pdf"}`),},],},</v>
      </c>
    </row>
    <row r="13" spans="1:21" x14ac:dyDescent="0.3">
      <c r="A13" s="49" t="s">
        <v>0</v>
      </c>
      <c r="B13" s="31" t="s">
        <v>1</v>
      </c>
      <c r="C13" s="31">
        <v>8</v>
      </c>
      <c r="D13" s="31" t="s">
        <v>2</v>
      </c>
      <c r="E13" s="31" t="s">
        <v>1495</v>
      </c>
      <c r="F13" s="31" t="s">
        <v>4</v>
      </c>
      <c r="G13" s="50" t="s">
        <v>1528</v>
      </c>
      <c r="H13" s="31" t="s">
        <v>5</v>
      </c>
      <c r="I13" s="31" t="s">
        <v>1496</v>
      </c>
      <c r="J13" s="31" t="s">
        <v>7</v>
      </c>
      <c r="K13" s="31">
        <v>0</v>
      </c>
      <c r="L13" s="31">
        <v>8</v>
      </c>
      <c r="M13" s="31" t="s">
        <v>5</v>
      </c>
      <c r="N13" s="31" t="s">
        <v>1496</v>
      </c>
      <c r="O13" s="31" t="s">
        <v>8</v>
      </c>
      <c r="P13" s="31" t="s">
        <v>1532</v>
      </c>
      <c r="Q13" s="31" t="s">
        <v>9</v>
      </c>
      <c r="R13" s="31" t="s">
        <v>1497</v>
      </c>
      <c r="S13" s="31">
        <f t="shared" si="0"/>
        <v>8</v>
      </c>
      <c r="T13" s="31" t="s">
        <v>11</v>
      </c>
      <c r="U13" s="51" t="str">
        <f t="shared" si="1"/>
        <v>{id:8,year: "2017",dateAcuerdo:"23-MAR-2017",numAcuerdo:"CG 08-2017",nameAcuerdo:"ACUERDO PRORROGA DE VIGENCIA DE ACUERDOS PARA EL PROCESO ELECTORAL EXTRAORDINARIO 2017",link: Acuerdos__pdfpath(`./${"2017/"}${"8.pdf"}`),},</v>
      </c>
    </row>
    <row r="14" spans="1:21" ht="15" thickBot="1" x14ac:dyDescent="0.35">
      <c r="A14" s="54" t="s">
        <v>0</v>
      </c>
      <c r="B14" s="38" t="s">
        <v>1</v>
      </c>
      <c r="C14" s="38">
        <v>9</v>
      </c>
      <c r="D14" s="38" t="s">
        <v>2</v>
      </c>
      <c r="E14" s="38" t="s">
        <v>1495</v>
      </c>
      <c r="F14" s="38" t="s">
        <v>4</v>
      </c>
      <c r="G14" s="55" t="s">
        <v>1528</v>
      </c>
      <c r="H14" s="38" t="s">
        <v>5</v>
      </c>
      <c r="I14" s="38" t="s">
        <v>1496</v>
      </c>
      <c r="J14" s="38" t="s">
        <v>7</v>
      </c>
      <c r="K14" s="38">
        <v>0</v>
      </c>
      <c r="L14" s="38">
        <v>9</v>
      </c>
      <c r="M14" s="38" t="s">
        <v>5</v>
      </c>
      <c r="N14" s="38" t="s">
        <v>1496</v>
      </c>
      <c r="O14" s="38" t="s">
        <v>8</v>
      </c>
      <c r="P14" s="38" t="s">
        <v>1533</v>
      </c>
      <c r="Q14" s="38" t="s">
        <v>9</v>
      </c>
      <c r="R14" s="38" t="s">
        <v>1497</v>
      </c>
      <c r="S14" s="38">
        <f t="shared" si="0"/>
        <v>9</v>
      </c>
      <c r="T14" s="38" t="s">
        <v>11</v>
      </c>
      <c r="U14" s="56" t="str">
        <f t="shared" si="1"/>
        <v>{id:9,year: "2017",dateAcuerdo:"23-MAR-2017",numAcuerdo:"CG 09-2017",nameAcuerdo:"ACUERDO COMISIONES TEMPORALES SEGUIMIENTO A SISTEMAS INFORMÁTICOS Y DEBATES",link: Acuerdos__pdfpath(`./${"2017/"}${"9.pdf"}`),},</v>
      </c>
    </row>
    <row r="15" spans="1:21" x14ac:dyDescent="0.3">
      <c r="A15" s="49" t="s">
        <v>0</v>
      </c>
      <c r="B15" s="31" t="s">
        <v>1</v>
      </c>
      <c r="C15" s="31">
        <v>10</v>
      </c>
      <c r="D15" s="31" t="s">
        <v>2</v>
      </c>
      <c r="E15" s="31" t="s">
        <v>1495</v>
      </c>
      <c r="F15" s="31" t="s">
        <v>4</v>
      </c>
      <c r="G15" s="50" t="s">
        <v>1528</v>
      </c>
      <c r="H15" s="31" t="s">
        <v>5</v>
      </c>
      <c r="I15" s="31" t="s">
        <v>1496</v>
      </c>
      <c r="J15" s="31" t="s">
        <v>7</v>
      </c>
      <c r="K15" s="31">
        <v>0</v>
      </c>
      <c r="L15" s="31">
        <v>6</v>
      </c>
      <c r="M15" s="31" t="s">
        <v>5</v>
      </c>
      <c r="N15" s="31" t="s">
        <v>1496</v>
      </c>
      <c r="O15" s="31" t="s">
        <v>8</v>
      </c>
      <c r="P15" s="29" t="s">
        <v>1534</v>
      </c>
      <c r="Q15" s="31" t="s">
        <v>9</v>
      </c>
      <c r="R15" s="31" t="s">
        <v>1497</v>
      </c>
      <c r="S15" s="31">
        <f t="shared" si="0"/>
        <v>10</v>
      </c>
      <c r="T15" s="31" t="s">
        <v>1116</v>
      </c>
      <c r="U15" s="51"/>
    </row>
    <row r="16" spans="1:21" ht="15" thickBot="1" x14ac:dyDescent="0.35">
      <c r="A16" s="54" t="s">
        <v>0</v>
      </c>
      <c r="B16" s="38" t="s">
        <v>1</v>
      </c>
      <c r="C16" s="38" t="s">
        <v>1113</v>
      </c>
      <c r="D16" s="38" t="s">
        <v>2</v>
      </c>
      <c r="E16" s="38" t="s">
        <v>1495</v>
      </c>
      <c r="F16" s="38" t="s">
        <v>4</v>
      </c>
      <c r="G16" s="55"/>
      <c r="H16" s="38"/>
      <c r="I16" s="38" t="s">
        <v>9</v>
      </c>
      <c r="J16" s="38" t="s">
        <v>1114</v>
      </c>
      <c r="K16" s="38"/>
      <c r="L16" s="38"/>
      <c r="M16" s="38"/>
      <c r="N16" s="38" t="s">
        <v>9</v>
      </c>
      <c r="O16" s="38" t="s">
        <v>8</v>
      </c>
      <c r="P16" s="36" t="s">
        <v>1535</v>
      </c>
      <c r="Q16" s="38" t="s">
        <v>9</v>
      </c>
      <c r="R16" s="38" t="s">
        <v>1497</v>
      </c>
      <c r="S16" s="38">
        <v>10.1</v>
      </c>
      <c r="T16" s="38" t="s">
        <v>1141</v>
      </c>
      <c r="U16" s="56" t="str">
        <f>CONCATENATE(A15,B15,C15,D15,E15,F15,G15,H15,I15,J15,K15,L15,M15,N15,O15,P15,Q15,R15,S15,T15,A16,B16,C16,D16,E16,F16,G16,H16,I16,J16,K16,L16,M16,N16,O16,P16,Q16,R16,S16,T16)</f>
        <v>{id:10,year: "2017",dateAcuerdo:"23-MAR-2017",numAcuerdo:"CG 06-2017",nameAcuerdo:"ACUERDO CONVOCATORIA INDEPENDIENTES PROCESO ELECTORAL EXTRAORDINARIO 2017",link: Acuerdos__pdfpath(`./${"2017/"}${"10.pdf"}`),subRows:[{id:"",year: "2017",dateAcuerdo:"",numAcuerdo:"",nameAcuerdo:"ANEXO CONVOCATORIA INDEPENDIENTES 2017",link: Acuerdos__pdfpath(`./${"2017/"}${"10.1.pdf"}`),},],},</v>
      </c>
    </row>
    <row r="17" spans="1:21" x14ac:dyDescent="0.3">
      <c r="A17" s="6" t="s">
        <v>0</v>
      </c>
      <c r="B17" s="6" t="s">
        <v>1</v>
      </c>
      <c r="C17" s="6">
        <v>11</v>
      </c>
      <c r="D17" s="6" t="s">
        <v>2</v>
      </c>
      <c r="E17" s="6" t="s">
        <v>1495</v>
      </c>
      <c r="F17" s="6" t="s">
        <v>4</v>
      </c>
      <c r="H17" s="6" t="s">
        <v>5</v>
      </c>
      <c r="I17" s="6" t="s">
        <v>1496</v>
      </c>
      <c r="J17" s="6" t="s">
        <v>7</v>
      </c>
      <c r="L17" s="6">
        <v>11</v>
      </c>
      <c r="M17" s="6" t="s">
        <v>5</v>
      </c>
      <c r="N17" s="6" t="s">
        <v>1496</v>
      </c>
      <c r="O17" s="6" t="s">
        <v>8</v>
      </c>
      <c r="Q17" s="6" t="s">
        <v>9</v>
      </c>
      <c r="R17" s="6" t="s">
        <v>1497</v>
      </c>
      <c r="S17" s="6">
        <f t="shared" si="0"/>
        <v>11</v>
      </c>
      <c r="T17" s="6" t="s">
        <v>11</v>
      </c>
      <c r="U17" s="6" t="str">
        <f t="shared" si="1"/>
        <v>{id:11,year: "2017",dateAcuerdo:"-2017",numAcuerdo:"CG 11-2017",nameAcuerdo:"",link: Acuerdos__pdfpath(`./${"2017/"}${"11.pdf"}`),},</v>
      </c>
    </row>
    <row r="18" spans="1:21" x14ac:dyDescent="0.3">
      <c r="A18" s="6" t="s">
        <v>0</v>
      </c>
      <c r="B18" s="6" t="s">
        <v>1</v>
      </c>
      <c r="C18" s="6">
        <v>12</v>
      </c>
      <c r="D18" s="6" t="s">
        <v>2</v>
      </c>
      <c r="E18" s="6" t="s">
        <v>1495</v>
      </c>
      <c r="F18" s="6" t="s">
        <v>4</v>
      </c>
      <c r="H18" s="6" t="s">
        <v>5</v>
      </c>
      <c r="I18" s="6" t="s">
        <v>1496</v>
      </c>
      <c r="J18" s="6" t="s">
        <v>7</v>
      </c>
      <c r="L18" s="6">
        <v>12</v>
      </c>
      <c r="M18" s="6" t="s">
        <v>5</v>
      </c>
      <c r="N18" s="6" t="s">
        <v>1496</v>
      </c>
      <c r="O18" s="6" t="s">
        <v>8</v>
      </c>
      <c r="Q18" s="6" t="s">
        <v>9</v>
      </c>
      <c r="R18" s="6" t="s">
        <v>1497</v>
      </c>
      <c r="S18" s="6">
        <f t="shared" si="0"/>
        <v>12</v>
      </c>
      <c r="T18" s="6" t="s">
        <v>11</v>
      </c>
      <c r="U18" s="6" t="str">
        <f t="shared" si="1"/>
        <v>{id:12,year: "2017",dateAcuerdo:"-2017",numAcuerdo:"CG 12-2017",nameAcuerdo:"",link: Acuerdos__pdfpath(`./${"2017/"}${"12.pdf"}`),},</v>
      </c>
    </row>
    <row r="19" spans="1:21" x14ac:dyDescent="0.3">
      <c r="A19" s="6" t="s">
        <v>0</v>
      </c>
      <c r="B19" s="6" t="s">
        <v>1</v>
      </c>
      <c r="C19" s="6">
        <v>13</v>
      </c>
      <c r="D19" s="6" t="s">
        <v>2</v>
      </c>
      <c r="E19" s="6" t="s">
        <v>1495</v>
      </c>
      <c r="F19" s="6" t="s">
        <v>4</v>
      </c>
      <c r="H19" s="6" t="s">
        <v>5</v>
      </c>
      <c r="I19" s="6" t="s">
        <v>1496</v>
      </c>
      <c r="J19" s="6" t="s">
        <v>7</v>
      </c>
      <c r="L19" s="6">
        <v>13</v>
      </c>
      <c r="M19" s="6" t="s">
        <v>5</v>
      </c>
      <c r="N19" s="6" t="s">
        <v>1496</v>
      </c>
      <c r="O19" s="6" t="s">
        <v>8</v>
      </c>
      <c r="Q19" s="6" t="s">
        <v>9</v>
      </c>
      <c r="R19" s="6" t="s">
        <v>1497</v>
      </c>
      <c r="S19" s="6">
        <f t="shared" si="0"/>
        <v>13</v>
      </c>
      <c r="T19" s="6" t="s">
        <v>11</v>
      </c>
      <c r="U19" s="6" t="str">
        <f t="shared" si="1"/>
        <v>{id:13,year: "2017",dateAcuerdo:"-2017",numAcuerdo:"CG 13-2017",nameAcuerdo:"",link: Acuerdos__pdfpath(`./${"2017/"}${"13.pdf"}`),},</v>
      </c>
    </row>
    <row r="20" spans="1:21" x14ac:dyDescent="0.3">
      <c r="A20" s="6" t="s">
        <v>0</v>
      </c>
      <c r="B20" s="6" t="s">
        <v>1</v>
      </c>
      <c r="C20" s="6">
        <v>14</v>
      </c>
      <c r="D20" s="6" t="s">
        <v>2</v>
      </c>
      <c r="E20" s="6" t="s">
        <v>1495</v>
      </c>
      <c r="F20" s="6" t="s">
        <v>4</v>
      </c>
      <c r="H20" s="6" t="s">
        <v>5</v>
      </c>
      <c r="I20" s="6" t="s">
        <v>1496</v>
      </c>
      <c r="J20" s="6" t="s">
        <v>7</v>
      </c>
      <c r="L20" s="6">
        <v>14</v>
      </c>
      <c r="M20" s="6" t="s">
        <v>5</v>
      </c>
      <c r="N20" s="6" t="s">
        <v>1496</v>
      </c>
      <c r="O20" s="6" t="s">
        <v>8</v>
      </c>
      <c r="Q20" s="6" t="s">
        <v>9</v>
      </c>
      <c r="R20" s="6" t="s">
        <v>1497</v>
      </c>
      <c r="S20" s="6">
        <f t="shared" si="0"/>
        <v>14</v>
      </c>
      <c r="T20" s="6" t="s">
        <v>11</v>
      </c>
      <c r="U20" s="6" t="str">
        <f t="shared" si="1"/>
        <v>{id:14,year: "2017",dateAcuerdo:"-2017",numAcuerdo:"CG 14-2017",nameAcuerdo:"",link: Acuerdos__pdfpath(`./${"2017/"}${"14.pdf"}`),},</v>
      </c>
    </row>
    <row r="21" spans="1:21" x14ac:dyDescent="0.3">
      <c r="A21" s="6" t="s">
        <v>0</v>
      </c>
      <c r="B21" s="6" t="s">
        <v>1</v>
      </c>
      <c r="C21" s="6">
        <v>15</v>
      </c>
      <c r="D21" s="6" t="s">
        <v>2</v>
      </c>
      <c r="E21" s="6" t="s">
        <v>1495</v>
      </c>
      <c r="F21" s="6" t="s">
        <v>4</v>
      </c>
      <c r="H21" s="6" t="s">
        <v>5</v>
      </c>
      <c r="I21" s="6" t="s">
        <v>1496</v>
      </c>
      <c r="J21" s="6" t="s">
        <v>7</v>
      </c>
      <c r="L21" s="6">
        <v>15</v>
      </c>
      <c r="M21" s="6" t="s">
        <v>5</v>
      </c>
      <c r="N21" s="6" t="s">
        <v>1496</v>
      </c>
      <c r="O21" s="6" t="s">
        <v>8</v>
      </c>
      <c r="Q21" s="6" t="s">
        <v>9</v>
      </c>
      <c r="R21" s="6" t="s">
        <v>1497</v>
      </c>
      <c r="S21" s="6">
        <f t="shared" si="0"/>
        <v>15</v>
      </c>
      <c r="T21" s="6" t="s">
        <v>11</v>
      </c>
      <c r="U21" s="6" t="str">
        <f t="shared" si="1"/>
        <v>{id:15,year: "2017",dateAcuerdo:"-2017",numAcuerdo:"CG 15-2017",nameAcuerdo:"",link: Acuerdos__pdfpath(`./${"2017/"}${"15.pdf"}`),},</v>
      </c>
    </row>
    <row r="22" spans="1:21" x14ac:dyDescent="0.3">
      <c r="A22" s="6" t="s">
        <v>0</v>
      </c>
      <c r="B22" s="6" t="s">
        <v>1</v>
      </c>
      <c r="C22" s="6">
        <v>16</v>
      </c>
      <c r="D22" s="6" t="s">
        <v>2</v>
      </c>
      <c r="E22" s="6" t="s">
        <v>1495</v>
      </c>
      <c r="F22" s="6" t="s">
        <v>4</v>
      </c>
      <c r="H22" s="6" t="s">
        <v>5</v>
      </c>
      <c r="I22" s="6" t="s">
        <v>1496</v>
      </c>
      <c r="J22" s="6" t="s">
        <v>7</v>
      </c>
      <c r="L22" s="6">
        <v>16</v>
      </c>
      <c r="M22" s="6" t="s">
        <v>5</v>
      </c>
      <c r="N22" s="6" t="s">
        <v>1496</v>
      </c>
      <c r="O22" s="6" t="s">
        <v>8</v>
      </c>
      <c r="Q22" s="6" t="s">
        <v>9</v>
      </c>
      <c r="R22" s="6" t="s">
        <v>1497</v>
      </c>
      <c r="S22" s="6">
        <f t="shared" si="0"/>
        <v>16</v>
      </c>
      <c r="T22" s="6" t="s">
        <v>11</v>
      </c>
      <c r="U22" s="6" t="str">
        <f t="shared" si="1"/>
        <v>{id:16,year: "2017",dateAcuerdo:"-2017",numAcuerdo:"CG 16-2017",nameAcuerdo:"",link: Acuerdos__pdfpath(`./${"2017/"}${"16.pdf"}`),},</v>
      </c>
    </row>
    <row r="23" spans="1:21" x14ac:dyDescent="0.3">
      <c r="A23" s="6" t="s">
        <v>0</v>
      </c>
      <c r="B23" s="6" t="s">
        <v>1</v>
      </c>
      <c r="C23" s="6">
        <v>17</v>
      </c>
      <c r="D23" s="6" t="s">
        <v>2</v>
      </c>
      <c r="E23" s="6" t="s">
        <v>1495</v>
      </c>
      <c r="F23" s="6" t="s">
        <v>4</v>
      </c>
      <c r="H23" s="6" t="s">
        <v>5</v>
      </c>
      <c r="I23" s="6" t="s">
        <v>1496</v>
      </c>
      <c r="J23" s="6" t="s">
        <v>7</v>
      </c>
      <c r="L23" s="6">
        <v>17</v>
      </c>
      <c r="M23" s="6" t="s">
        <v>5</v>
      </c>
      <c r="N23" s="6" t="s">
        <v>1496</v>
      </c>
      <c r="O23" s="6" t="s">
        <v>8</v>
      </c>
      <c r="Q23" s="6" t="s">
        <v>9</v>
      </c>
      <c r="R23" s="6" t="s">
        <v>1497</v>
      </c>
      <c r="S23" s="6">
        <f t="shared" si="0"/>
        <v>17</v>
      </c>
      <c r="T23" s="6" t="s">
        <v>11</v>
      </c>
      <c r="U23" s="6" t="str">
        <f t="shared" si="1"/>
        <v>{id:17,year: "2017",dateAcuerdo:"-2017",numAcuerdo:"CG 17-2017",nameAcuerdo:"",link: Acuerdos__pdfpath(`./${"2017/"}${"17.pdf"}`),},</v>
      </c>
    </row>
    <row r="24" spans="1:21" x14ac:dyDescent="0.3">
      <c r="A24" s="6" t="s">
        <v>0</v>
      </c>
      <c r="B24" s="6" t="s">
        <v>1</v>
      </c>
      <c r="C24" s="6">
        <v>18</v>
      </c>
      <c r="D24" s="6" t="s">
        <v>2</v>
      </c>
      <c r="E24" s="6" t="s">
        <v>1495</v>
      </c>
      <c r="F24" s="6" t="s">
        <v>4</v>
      </c>
      <c r="H24" s="6" t="s">
        <v>5</v>
      </c>
      <c r="I24" s="6" t="s">
        <v>1496</v>
      </c>
      <c r="J24" s="6" t="s">
        <v>7</v>
      </c>
      <c r="L24" s="6">
        <v>18</v>
      </c>
      <c r="M24" s="6" t="s">
        <v>5</v>
      </c>
      <c r="N24" s="6" t="s">
        <v>1496</v>
      </c>
      <c r="O24" s="6" t="s">
        <v>8</v>
      </c>
      <c r="Q24" s="6" t="s">
        <v>9</v>
      </c>
      <c r="R24" s="6" t="s">
        <v>1497</v>
      </c>
      <c r="S24" s="6">
        <f t="shared" si="0"/>
        <v>18</v>
      </c>
      <c r="T24" s="6" t="s">
        <v>11</v>
      </c>
      <c r="U24" s="6" t="str">
        <f t="shared" si="1"/>
        <v>{id:18,year: "2017",dateAcuerdo:"-2017",numAcuerdo:"CG 18-2017",nameAcuerdo:"",link: Acuerdos__pdfpath(`./${"2017/"}${"18.pdf"}`),},</v>
      </c>
    </row>
    <row r="25" spans="1:21" x14ac:dyDescent="0.3">
      <c r="A25" s="6" t="s">
        <v>0</v>
      </c>
      <c r="B25" s="6" t="s">
        <v>1</v>
      </c>
      <c r="C25" s="6">
        <v>19</v>
      </c>
      <c r="D25" s="6" t="s">
        <v>2</v>
      </c>
      <c r="E25" s="6" t="s">
        <v>1495</v>
      </c>
      <c r="F25" s="6" t="s">
        <v>4</v>
      </c>
      <c r="H25" s="6" t="s">
        <v>5</v>
      </c>
      <c r="I25" s="6" t="s">
        <v>1496</v>
      </c>
      <c r="J25" s="6" t="s">
        <v>7</v>
      </c>
      <c r="L25" s="6">
        <v>19</v>
      </c>
      <c r="M25" s="6" t="s">
        <v>5</v>
      </c>
      <c r="N25" s="6" t="s">
        <v>1496</v>
      </c>
      <c r="O25" s="6" t="s">
        <v>8</v>
      </c>
      <c r="Q25" s="6" t="s">
        <v>9</v>
      </c>
      <c r="R25" s="6" t="s">
        <v>1497</v>
      </c>
      <c r="S25" s="6">
        <f t="shared" si="0"/>
        <v>19</v>
      </c>
      <c r="T25" s="6" t="s">
        <v>11</v>
      </c>
      <c r="U25" s="6" t="str">
        <f t="shared" si="1"/>
        <v>{id:19,year: "2017",dateAcuerdo:"-2017",numAcuerdo:"CG 19-2017",nameAcuerdo:"",link: Acuerdos__pdfpath(`./${"2017/"}${"19.pdf"}`),},</v>
      </c>
    </row>
    <row r="26" spans="1:21" x14ac:dyDescent="0.3">
      <c r="A26" s="6" t="s">
        <v>0</v>
      </c>
      <c r="B26" s="6" t="s">
        <v>1</v>
      </c>
      <c r="C26" s="6">
        <v>20</v>
      </c>
      <c r="D26" s="6" t="s">
        <v>2</v>
      </c>
      <c r="E26" s="6" t="s">
        <v>1495</v>
      </c>
      <c r="F26" s="6" t="s">
        <v>4</v>
      </c>
      <c r="H26" s="6" t="s">
        <v>5</v>
      </c>
      <c r="I26" s="6" t="s">
        <v>1496</v>
      </c>
      <c r="J26" s="6" t="s">
        <v>7</v>
      </c>
      <c r="L26" s="6">
        <v>20</v>
      </c>
      <c r="M26" s="6" t="s">
        <v>5</v>
      </c>
      <c r="N26" s="6" t="s">
        <v>1496</v>
      </c>
      <c r="O26" s="6" t="s">
        <v>8</v>
      </c>
      <c r="Q26" s="6" t="s">
        <v>9</v>
      </c>
      <c r="R26" s="6" t="s">
        <v>1497</v>
      </c>
      <c r="S26" s="6">
        <f t="shared" si="0"/>
        <v>20</v>
      </c>
      <c r="T26" s="6" t="s">
        <v>11</v>
      </c>
      <c r="U26" s="6" t="str">
        <f t="shared" si="1"/>
        <v>{id:20,year: "2017",dateAcuerdo:"-2017",numAcuerdo:"CG 20-2017",nameAcuerdo:"",link: Acuerdos__pdfpath(`./${"2017/"}${"20.pdf"}`),},</v>
      </c>
    </row>
    <row r="27" spans="1:21" x14ac:dyDescent="0.3">
      <c r="A27" s="6" t="s">
        <v>0</v>
      </c>
      <c r="B27" s="6" t="s">
        <v>1</v>
      </c>
      <c r="C27" s="6">
        <v>21</v>
      </c>
      <c r="D27" s="6" t="s">
        <v>2</v>
      </c>
      <c r="E27" s="6" t="s">
        <v>1495</v>
      </c>
      <c r="F27" s="6" t="s">
        <v>4</v>
      </c>
      <c r="H27" s="6" t="s">
        <v>5</v>
      </c>
      <c r="I27" s="6" t="s">
        <v>1496</v>
      </c>
      <c r="J27" s="6" t="s">
        <v>7</v>
      </c>
      <c r="L27" s="6">
        <v>21</v>
      </c>
      <c r="M27" s="6" t="s">
        <v>5</v>
      </c>
      <c r="N27" s="6" t="s">
        <v>1496</v>
      </c>
      <c r="O27" s="6" t="s">
        <v>8</v>
      </c>
      <c r="Q27" s="6" t="s">
        <v>9</v>
      </c>
      <c r="R27" s="6" t="s">
        <v>1497</v>
      </c>
      <c r="S27" s="6">
        <f t="shared" si="0"/>
        <v>21</v>
      </c>
      <c r="T27" s="6" t="s">
        <v>11</v>
      </c>
      <c r="U27" s="6" t="str">
        <f t="shared" si="1"/>
        <v>{id:21,year: "2017",dateAcuerdo:"-2017",numAcuerdo:"CG 21-2017",nameAcuerdo:"",link: Acuerdos__pdfpath(`./${"2017/"}${"21.pdf"}`),},</v>
      </c>
    </row>
    <row r="28" spans="1:21" x14ac:dyDescent="0.3">
      <c r="A28" s="6" t="s">
        <v>0</v>
      </c>
      <c r="B28" s="6" t="s">
        <v>1</v>
      </c>
      <c r="C28" s="6">
        <v>22</v>
      </c>
      <c r="D28" s="6" t="s">
        <v>2</v>
      </c>
      <c r="E28" s="6" t="s">
        <v>1495</v>
      </c>
      <c r="F28" s="6" t="s">
        <v>4</v>
      </c>
      <c r="H28" s="6" t="s">
        <v>5</v>
      </c>
      <c r="I28" s="6" t="s">
        <v>1496</v>
      </c>
      <c r="J28" s="6" t="s">
        <v>7</v>
      </c>
      <c r="L28" s="6">
        <v>22</v>
      </c>
      <c r="M28" s="6" t="s">
        <v>5</v>
      </c>
      <c r="N28" s="6" t="s">
        <v>1496</v>
      </c>
      <c r="O28" s="6" t="s">
        <v>8</v>
      </c>
      <c r="Q28" s="6" t="s">
        <v>9</v>
      </c>
      <c r="R28" s="6" t="s">
        <v>1497</v>
      </c>
      <c r="S28" s="6">
        <f t="shared" si="0"/>
        <v>22</v>
      </c>
      <c r="T28" s="6" t="s">
        <v>11</v>
      </c>
      <c r="U28" s="6" t="str">
        <f t="shared" si="1"/>
        <v>{id:22,year: "2017",dateAcuerdo:"-2017",numAcuerdo:"CG 22-2017",nameAcuerdo:"",link: Acuerdos__pdfpath(`./${"2017/"}${"22.pdf"}`),},</v>
      </c>
    </row>
    <row r="29" spans="1:21" x14ac:dyDescent="0.3">
      <c r="A29" s="6" t="s">
        <v>0</v>
      </c>
      <c r="B29" s="6" t="s">
        <v>1</v>
      </c>
      <c r="C29" s="6">
        <v>23</v>
      </c>
      <c r="D29" s="6" t="s">
        <v>2</v>
      </c>
      <c r="E29" s="6" t="s">
        <v>1495</v>
      </c>
      <c r="F29" s="6" t="s">
        <v>4</v>
      </c>
      <c r="H29" s="6" t="s">
        <v>5</v>
      </c>
      <c r="I29" s="6" t="s">
        <v>1496</v>
      </c>
      <c r="J29" s="6" t="s">
        <v>7</v>
      </c>
      <c r="L29" s="6">
        <v>23</v>
      </c>
      <c r="M29" s="6" t="s">
        <v>5</v>
      </c>
      <c r="N29" s="6" t="s">
        <v>1496</v>
      </c>
      <c r="O29" s="6" t="s">
        <v>8</v>
      </c>
      <c r="Q29" s="6" t="s">
        <v>9</v>
      </c>
      <c r="R29" s="6" t="s">
        <v>1497</v>
      </c>
      <c r="S29" s="6">
        <f t="shared" si="0"/>
        <v>23</v>
      </c>
      <c r="T29" s="6" t="s">
        <v>11</v>
      </c>
      <c r="U29" s="6" t="str">
        <f t="shared" si="1"/>
        <v>{id:23,year: "2017",dateAcuerdo:"-2017",numAcuerdo:"CG 23-2017",nameAcuerdo:"",link: Acuerdos__pdfpath(`./${"2017/"}${"23.pdf"}`),},</v>
      </c>
    </row>
    <row r="30" spans="1:21" x14ac:dyDescent="0.3">
      <c r="A30" s="6" t="s">
        <v>0</v>
      </c>
      <c r="B30" s="6" t="s">
        <v>1</v>
      </c>
      <c r="C30" s="6">
        <v>24</v>
      </c>
      <c r="D30" s="6" t="s">
        <v>2</v>
      </c>
      <c r="E30" s="6" t="s">
        <v>1495</v>
      </c>
      <c r="F30" s="6" t="s">
        <v>4</v>
      </c>
      <c r="H30" s="6" t="s">
        <v>5</v>
      </c>
      <c r="I30" s="6" t="s">
        <v>1496</v>
      </c>
      <c r="J30" s="6" t="s">
        <v>7</v>
      </c>
      <c r="L30" s="6">
        <v>24</v>
      </c>
      <c r="M30" s="6" t="s">
        <v>5</v>
      </c>
      <c r="N30" s="6" t="s">
        <v>1496</v>
      </c>
      <c r="O30" s="6" t="s">
        <v>8</v>
      </c>
      <c r="Q30" s="6" t="s">
        <v>9</v>
      </c>
      <c r="R30" s="6" t="s">
        <v>1497</v>
      </c>
      <c r="S30" s="6">
        <f t="shared" si="0"/>
        <v>24</v>
      </c>
      <c r="T30" s="6" t="s">
        <v>11</v>
      </c>
      <c r="U30" s="6" t="str">
        <f t="shared" si="1"/>
        <v>{id:24,year: "2017",dateAcuerdo:"-2017",numAcuerdo:"CG 24-2017",nameAcuerdo:"",link: Acuerdos__pdfpath(`./${"2017/"}${"24.pdf"}`),},</v>
      </c>
    </row>
    <row r="31" spans="1:21" x14ac:dyDescent="0.3">
      <c r="A31" s="6" t="s">
        <v>0</v>
      </c>
      <c r="B31" s="6" t="s">
        <v>1</v>
      </c>
      <c r="C31" s="6">
        <v>25</v>
      </c>
      <c r="D31" s="6" t="s">
        <v>2</v>
      </c>
      <c r="E31" s="6" t="s">
        <v>1495</v>
      </c>
      <c r="F31" s="6" t="s">
        <v>4</v>
      </c>
      <c r="H31" s="6" t="s">
        <v>5</v>
      </c>
      <c r="I31" s="6" t="s">
        <v>1496</v>
      </c>
      <c r="J31" s="6" t="s">
        <v>7</v>
      </c>
      <c r="L31" s="6">
        <v>25</v>
      </c>
      <c r="M31" s="6" t="s">
        <v>5</v>
      </c>
      <c r="N31" s="6" t="s">
        <v>1496</v>
      </c>
      <c r="O31" s="6" t="s">
        <v>8</v>
      </c>
      <c r="Q31" s="6" t="s">
        <v>9</v>
      </c>
      <c r="R31" s="6" t="s">
        <v>1497</v>
      </c>
      <c r="S31" s="6">
        <f t="shared" si="0"/>
        <v>25</v>
      </c>
      <c r="T31" s="6" t="s">
        <v>11</v>
      </c>
      <c r="U31" s="6" t="str">
        <f t="shared" si="1"/>
        <v>{id:25,year: "2017",dateAcuerdo:"-2017",numAcuerdo:"CG 25-2017",nameAcuerdo:"",link: Acuerdos__pdfpath(`./${"2017/"}${"25.pdf"}`),},</v>
      </c>
    </row>
    <row r="32" spans="1:21" x14ac:dyDescent="0.3">
      <c r="A32" s="6" t="s">
        <v>0</v>
      </c>
      <c r="B32" s="6" t="s">
        <v>1</v>
      </c>
      <c r="C32" s="6">
        <v>26</v>
      </c>
      <c r="D32" s="6" t="s">
        <v>2</v>
      </c>
      <c r="E32" s="6" t="s">
        <v>1495</v>
      </c>
      <c r="F32" s="6" t="s">
        <v>4</v>
      </c>
      <c r="H32" s="6" t="s">
        <v>5</v>
      </c>
      <c r="I32" s="6" t="s">
        <v>1496</v>
      </c>
      <c r="J32" s="6" t="s">
        <v>7</v>
      </c>
      <c r="L32" s="6">
        <v>26</v>
      </c>
      <c r="M32" s="6" t="s">
        <v>5</v>
      </c>
      <c r="N32" s="6" t="s">
        <v>1496</v>
      </c>
      <c r="O32" s="6" t="s">
        <v>8</v>
      </c>
      <c r="Q32" s="6" t="s">
        <v>9</v>
      </c>
      <c r="R32" s="6" t="s">
        <v>1497</v>
      </c>
      <c r="S32" s="6">
        <f t="shared" si="0"/>
        <v>26</v>
      </c>
      <c r="T32" s="6" t="s">
        <v>11</v>
      </c>
      <c r="U32" s="6" t="str">
        <f t="shared" si="1"/>
        <v>{id:26,year: "2017",dateAcuerdo:"-2017",numAcuerdo:"CG 26-2017",nameAcuerdo:"",link: Acuerdos__pdfpath(`./${"2017/"}${"26.pdf"}`),},</v>
      </c>
    </row>
    <row r="33" spans="1:21" x14ac:dyDescent="0.3">
      <c r="A33" s="6" t="s">
        <v>0</v>
      </c>
      <c r="B33" s="6" t="s">
        <v>1</v>
      </c>
      <c r="C33" s="6">
        <v>27</v>
      </c>
      <c r="D33" s="6" t="s">
        <v>2</v>
      </c>
      <c r="E33" s="6" t="s">
        <v>1495</v>
      </c>
      <c r="F33" s="6" t="s">
        <v>4</v>
      </c>
      <c r="H33" s="6" t="s">
        <v>5</v>
      </c>
      <c r="I33" s="6" t="s">
        <v>1496</v>
      </c>
      <c r="J33" s="6" t="s">
        <v>7</v>
      </c>
      <c r="L33" s="6">
        <v>27</v>
      </c>
      <c r="M33" s="6" t="s">
        <v>5</v>
      </c>
      <c r="N33" s="6" t="s">
        <v>1496</v>
      </c>
      <c r="O33" s="6" t="s">
        <v>8</v>
      </c>
      <c r="Q33" s="6" t="s">
        <v>9</v>
      </c>
      <c r="R33" s="6" t="s">
        <v>1497</v>
      </c>
      <c r="S33" s="6">
        <f t="shared" si="0"/>
        <v>27</v>
      </c>
      <c r="T33" s="6" t="s">
        <v>11</v>
      </c>
      <c r="U33" s="6" t="str">
        <f t="shared" si="1"/>
        <v>{id:27,year: "2017",dateAcuerdo:"-2017",numAcuerdo:"CG 27-2017",nameAcuerdo:"",link: Acuerdos__pdfpath(`./${"2017/"}${"27.pdf"}`),},</v>
      </c>
    </row>
    <row r="34" spans="1:21" x14ac:dyDescent="0.3">
      <c r="A34" s="6" t="s">
        <v>0</v>
      </c>
      <c r="B34" s="6" t="s">
        <v>1</v>
      </c>
      <c r="C34" s="6">
        <v>28</v>
      </c>
      <c r="D34" s="6" t="s">
        <v>2</v>
      </c>
      <c r="E34" s="6" t="s">
        <v>1495</v>
      </c>
      <c r="F34" s="6" t="s">
        <v>4</v>
      </c>
      <c r="H34" s="6" t="s">
        <v>5</v>
      </c>
      <c r="I34" s="6" t="s">
        <v>1496</v>
      </c>
      <c r="J34" s="6" t="s">
        <v>7</v>
      </c>
      <c r="L34" s="6">
        <v>28</v>
      </c>
      <c r="M34" s="6" t="s">
        <v>5</v>
      </c>
      <c r="N34" s="6" t="s">
        <v>1496</v>
      </c>
      <c r="O34" s="6" t="s">
        <v>8</v>
      </c>
      <c r="Q34" s="6" t="s">
        <v>9</v>
      </c>
      <c r="R34" s="6" t="s">
        <v>1497</v>
      </c>
      <c r="S34" s="6">
        <f t="shared" si="0"/>
        <v>28</v>
      </c>
      <c r="T34" s="6" t="s">
        <v>11</v>
      </c>
      <c r="U34" s="6" t="str">
        <f t="shared" si="1"/>
        <v>{id:28,year: "2017",dateAcuerdo:"-2017",numAcuerdo:"CG 28-2017",nameAcuerdo:"",link: Acuerdos__pdfpath(`./${"2017/"}${"28.pdf"}`),},</v>
      </c>
    </row>
    <row r="35" spans="1:21" x14ac:dyDescent="0.3">
      <c r="A35" s="6" t="s">
        <v>0</v>
      </c>
      <c r="B35" s="6" t="s">
        <v>1</v>
      </c>
      <c r="C35" s="6">
        <v>29</v>
      </c>
      <c r="D35" s="6" t="s">
        <v>2</v>
      </c>
      <c r="E35" s="6" t="s">
        <v>1495</v>
      </c>
      <c r="F35" s="6" t="s">
        <v>4</v>
      </c>
      <c r="H35" s="6" t="s">
        <v>5</v>
      </c>
      <c r="I35" s="6" t="s">
        <v>1496</v>
      </c>
      <c r="J35" s="6" t="s">
        <v>7</v>
      </c>
      <c r="L35" s="6">
        <v>29</v>
      </c>
      <c r="M35" s="6" t="s">
        <v>5</v>
      </c>
      <c r="N35" s="6" t="s">
        <v>1496</v>
      </c>
      <c r="O35" s="6" t="s">
        <v>8</v>
      </c>
      <c r="Q35" s="6" t="s">
        <v>9</v>
      </c>
      <c r="R35" s="6" t="s">
        <v>1497</v>
      </c>
      <c r="S35" s="6">
        <f t="shared" si="0"/>
        <v>29</v>
      </c>
      <c r="T35" s="6" t="s">
        <v>11</v>
      </c>
      <c r="U35" s="6" t="str">
        <f t="shared" si="1"/>
        <v>{id:29,year: "2017",dateAcuerdo:"-2017",numAcuerdo:"CG 29-2017",nameAcuerdo:"",link: Acuerdos__pdfpath(`./${"2017/"}${"29.pdf"}`),},</v>
      </c>
    </row>
    <row r="36" spans="1:21" x14ac:dyDescent="0.3">
      <c r="A36" s="6" t="s">
        <v>0</v>
      </c>
      <c r="B36" s="6" t="s">
        <v>1</v>
      </c>
      <c r="C36" s="6">
        <v>30</v>
      </c>
      <c r="D36" s="6" t="s">
        <v>2</v>
      </c>
      <c r="E36" s="6" t="s">
        <v>1495</v>
      </c>
      <c r="F36" s="6" t="s">
        <v>4</v>
      </c>
      <c r="H36" s="6" t="s">
        <v>5</v>
      </c>
      <c r="I36" s="6" t="s">
        <v>1496</v>
      </c>
      <c r="J36" s="6" t="s">
        <v>7</v>
      </c>
      <c r="L36" s="6">
        <v>30</v>
      </c>
      <c r="M36" s="6" t="s">
        <v>5</v>
      </c>
      <c r="N36" s="6" t="s">
        <v>1496</v>
      </c>
      <c r="O36" s="6" t="s">
        <v>8</v>
      </c>
      <c r="Q36" s="6" t="s">
        <v>9</v>
      </c>
      <c r="R36" s="6" t="s">
        <v>1497</v>
      </c>
      <c r="S36" s="6">
        <f t="shared" si="0"/>
        <v>30</v>
      </c>
      <c r="T36" s="6" t="s">
        <v>11</v>
      </c>
      <c r="U36" s="6" t="str">
        <f t="shared" si="1"/>
        <v>{id:30,year: "2017",dateAcuerdo:"-2017",numAcuerdo:"CG 30-2017",nameAcuerdo:"",link: Acuerdos__pdfpath(`./${"2017/"}${"30.pdf"}`),},</v>
      </c>
    </row>
    <row r="37" spans="1:21" x14ac:dyDescent="0.3">
      <c r="A37" s="6" t="s">
        <v>0</v>
      </c>
      <c r="B37" s="6" t="s">
        <v>1</v>
      </c>
      <c r="C37" s="6">
        <v>31</v>
      </c>
      <c r="D37" s="6" t="s">
        <v>2</v>
      </c>
      <c r="E37" s="6" t="s">
        <v>1495</v>
      </c>
      <c r="F37" s="6" t="s">
        <v>4</v>
      </c>
      <c r="H37" s="6" t="s">
        <v>5</v>
      </c>
      <c r="I37" s="6" t="s">
        <v>1496</v>
      </c>
      <c r="J37" s="6" t="s">
        <v>7</v>
      </c>
      <c r="L37" s="6">
        <v>31</v>
      </c>
      <c r="M37" s="6" t="s">
        <v>5</v>
      </c>
      <c r="N37" s="6" t="s">
        <v>1496</v>
      </c>
      <c r="O37" s="6" t="s">
        <v>8</v>
      </c>
      <c r="Q37" s="6" t="s">
        <v>9</v>
      </c>
      <c r="R37" s="6" t="s">
        <v>1497</v>
      </c>
      <c r="S37" s="6">
        <f t="shared" si="0"/>
        <v>31</v>
      </c>
      <c r="T37" s="6" t="s">
        <v>11</v>
      </c>
      <c r="U37" s="6" t="str">
        <f t="shared" si="1"/>
        <v>{id:31,year: "2017",dateAcuerdo:"-2017",numAcuerdo:"CG 31-2017",nameAcuerdo:"",link: Acuerdos__pdfpath(`./${"2017/"}${"31.pdf"}`),},</v>
      </c>
    </row>
    <row r="38" spans="1:21" x14ac:dyDescent="0.3">
      <c r="A38" s="6" t="s">
        <v>0</v>
      </c>
      <c r="B38" s="6" t="s">
        <v>1</v>
      </c>
      <c r="C38" s="6">
        <v>32</v>
      </c>
      <c r="D38" s="6" t="s">
        <v>2</v>
      </c>
      <c r="E38" s="6" t="s">
        <v>1495</v>
      </c>
      <c r="F38" s="6" t="s">
        <v>4</v>
      </c>
      <c r="H38" s="6" t="s">
        <v>5</v>
      </c>
      <c r="I38" s="6" t="s">
        <v>1496</v>
      </c>
      <c r="J38" s="6" t="s">
        <v>7</v>
      </c>
      <c r="L38" s="6">
        <v>32</v>
      </c>
      <c r="M38" s="6" t="s">
        <v>5</v>
      </c>
      <c r="N38" s="6" t="s">
        <v>1496</v>
      </c>
      <c r="O38" s="6" t="s">
        <v>8</v>
      </c>
      <c r="Q38" s="6" t="s">
        <v>9</v>
      </c>
      <c r="R38" s="6" t="s">
        <v>1497</v>
      </c>
      <c r="S38" s="6">
        <f t="shared" si="0"/>
        <v>32</v>
      </c>
      <c r="T38" s="6" t="s">
        <v>11</v>
      </c>
      <c r="U38" s="6" t="str">
        <f t="shared" si="1"/>
        <v>{id:32,year: "2017",dateAcuerdo:"-2017",numAcuerdo:"CG 32-2017",nameAcuerdo:"",link: Acuerdos__pdfpath(`./${"2017/"}${"32.pdf"}`),},</v>
      </c>
    </row>
    <row r="39" spans="1:21" x14ac:dyDescent="0.3">
      <c r="A39" s="6" t="s">
        <v>0</v>
      </c>
      <c r="B39" s="6" t="s">
        <v>1</v>
      </c>
      <c r="C39" s="6">
        <v>33</v>
      </c>
      <c r="D39" s="6" t="s">
        <v>2</v>
      </c>
      <c r="E39" s="6" t="s">
        <v>1495</v>
      </c>
      <c r="F39" s="6" t="s">
        <v>4</v>
      </c>
      <c r="H39" s="6" t="s">
        <v>5</v>
      </c>
      <c r="I39" s="6" t="s">
        <v>1496</v>
      </c>
      <c r="J39" s="6" t="s">
        <v>7</v>
      </c>
      <c r="L39" s="6">
        <v>33</v>
      </c>
      <c r="M39" s="6" t="s">
        <v>5</v>
      </c>
      <c r="N39" s="6" t="s">
        <v>1496</v>
      </c>
      <c r="O39" s="6" t="s">
        <v>8</v>
      </c>
      <c r="Q39" s="6" t="s">
        <v>9</v>
      </c>
      <c r="R39" s="6" t="s">
        <v>1497</v>
      </c>
      <c r="S39" s="6">
        <f t="shared" si="0"/>
        <v>33</v>
      </c>
      <c r="T39" s="6" t="s">
        <v>11</v>
      </c>
      <c r="U39" s="6" t="str">
        <f t="shared" si="1"/>
        <v>{id:33,year: "2017",dateAcuerdo:"-2017",numAcuerdo:"CG 33-2017",nameAcuerdo:"",link: Acuerdos__pdfpath(`./${"2017/"}${"33.pdf"}`),},</v>
      </c>
    </row>
    <row r="40" spans="1:21" x14ac:dyDescent="0.3">
      <c r="A40" s="6" t="s">
        <v>0</v>
      </c>
      <c r="B40" s="6" t="s">
        <v>1</v>
      </c>
      <c r="C40" s="6">
        <v>34</v>
      </c>
      <c r="D40" s="6" t="s">
        <v>2</v>
      </c>
      <c r="E40" s="6" t="s">
        <v>1495</v>
      </c>
      <c r="F40" s="6" t="s">
        <v>4</v>
      </c>
      <c r="H40" s="6" t="s">
        <v>5</v>
      </c>
      <c r="I40" s="6" t="s">
        <v>1496</v>
      </c>
      <c r="J40" s="6" t="s">
        <v>7</v>
      </c>
      <c r="L40" s="6">
        <v>34</v>
      </c>
      <c r="M40" s="6" t="s">
        <v>5</v>
      </c>
      <c r="N40" s="6" t="s">
        <v>1496</v>
      </c>
      <c r="O40" s="6" t="s">
        <v>8</v>
      </c>
      <c r="Q40" s="6" t="s">
        <v>9</v>
      </c>
      <c r="R40" s="6" t="s">
        <v>1497</v>
      </c>
      <c r="S40" s="6">
        <f t="shared" si="0"/>
        <v>34</v>
      </c>
      <c r="T40" s="6" t="s">
        <v>11</v>
      </c>
      <c r="U40" s="6" t="str">
        <f t="shared" si="1"/>
        <v>{id:34,year: "2017",dateAcuerdo:"-2017",numAcuerdo:"CG 34-2017",nameAcuerdo:"",link: Acuerdos__pdfpath(`./${"2017/"}${"34.pdf"}`),},</v>
      </c>
    </row>
    <row r="41" spans="1:21" x14ac:dyDescent="0.3">
      <c r="A41" s="6" t="s">
        <v>0</v>
      </c>
      <c r="B41" s="6" t="s">
        <v>1</v>
      </c>
      <c r="C41" s="6">
        <v>35</v>
      </c>
      <c r="D41" s="6" t="s">
        <v>2</v>
      </c>
      <c r="E41" s="6" t="s">
        <v>1495</v>
      </c>
      <c r="F41" s="6" t="s">
        <v>4</v>
      </c>
      <c r="H41" s="6" t="s">
        <v>5</v>
      </c>
      <c r="I41" s="6" t="s">
        <v>1496</v>
      </c>
      <c r="J41" s="6" t="s">
        <v>7</v>
      </c>
      <c r="L41" s="6">
        <v>35</v>
      </c>
      <c r="M41" s="6" t="s">
        <v>5</v>
      </c>
      <c r="N41" s="6" t="s">
        <v>1496</v>
      </c>
      <c r="O41" s="6" t="s">
        <v>8</v>
      </c>
      <c r="Q41" s="6" t="s">
        <v>9</v>
      </c>
      <c r="R41" s="6" t="s">
        <v>1497</v>
      </c>
      <c r="S41" s="6">
        <f t="shared" si="0"/>
        <v>35</v>
      </c>
      <c r="T41" s="6" t="s">
        <v>11</v>
      </c>
      <c r="U41" s="6" t="str">
        <f t="shared" si="1"/>
        <v>{id:35,year: "2017",dateAcuerdo:"-2017",numAcuerdo:"CG 35-2017",nameAcuerdo:"",link: Acuerdos__pdfpath(`./${"2017/"}${"35.pdf"}`),},</v>
      </c>
    </row>
    <row r="42" spans="1:21" x14ac:dyDescent="0.3">
      <c r="A42" s="6" t="s">
        <v>0</v>
      </c>
      <c r="B42" s="6" t="s">
        <v>1</v>
      </c>
      <c r="C42" s="6">
        <v>36</v>
      </c>
      <c r="D42" s="6" t="s">
        <v>2</v>
      </c>
      <c r="E42" s="6" t="s">
        <v>1495</v>
      </c>
      <c r="F42" s="6" t="s">
        <v>4</v>
      </c>
      <c r="H42" s="6" t="s">
        <v>5</v>
      </c>
      <c r="I42" s="6" t="s">
        <v>1496</v>
      </c>
      <c r="J42" s="6" t="s">
        <v>7</v>
      </c>
      <c r="L42" s="6">
        <v>36</v>
      </c>
      <c r="M42" s="6" t="s">
        <v>5</v>
      </c>
      <c r="N42" s="6" t="s">
        <v>1496</v>
      </c>
      <c r="O42" s="6" t="s">
        <v>8</v>
      </c>
      <c r="Q42" s="6" t="s">
        <v>9</v>
      </c>
      <c r="R42" s="6" t="s">
        <v>1497</v>
      </c>
      <c r="S42" s="6">
        <f t="shared" si="0"/>
        <v>36</v>
      </c>
      <c r="T42" s="6" t="s">
        <v>11</v>
      </c>
      <c r="U42" s="6" t="str">
        <f t="shared" si="1"/>
        <v>{id:36,year: "2017",dateAcuerdo:"-2017",numAcuerdo:"CG 36-2017",nameAcuerdo:"",link: Acuerdos__pdfpath(`./${"2017/"}${"36.pdf"}`),},</v>
      </c>
    </row>
    <row r="43" spans="1:21" x14ac:dyDescent="0.3">
      <c r="A43" s="6" t="s">
        <v>0</v>
      </c>
      <c r="B43" s="6" t="s">
        <v>1</v>
      </c>
      <c r="C43" s="6">
        <v>37</v>
      </c>
      <c r="D43" s="6" t="s">
        <v>2</v>
      </c>
      <c r="E43" s="6" t="s">
        <v>1495</v>
      </c>
      <c r="F43" s="6" t="s">
        <v>4</v>
      </c>
      <c r="H43" s="6" t="s">
        <v>5</v>
      </c>
      <c r="I43" s="6" t="s">
        <v>1496</v>
      </c>
      <c r="J43" s="6" t="s">
        <v>7</v>
      </c>
      <c r="L43" s="6">
        <v>37</v>
      </c>
      <c r="M43" s="6" t="s">
        <v>5</v>
      </c>
      <c r="N43" s="6" t="s">
        <v>1496</v>
      </c>
      <c r="O43" s="6" t="s">
        <v>8</v>
      </c>
      <c r="Q43" s="6" t="s">
        <v>9</v>
      </c>
      <c r="R43" s="6" t="s">
        <v>1497</v>
      </c>
      <c r="S43" s="6">
        <f t="shared" si="0"/>
        <v>37</v>
      </c>
      <c r="T43" s="6" t="s">
        <v>11</v>
      </c>
      <c r="U43" s="6" t="str">
        <f t="shared" si="1"/>
        <v>{id:37,year: "2017",dateAcuerdo:"-2017",numAcuerdo:"CG 37-2017",nameAcuerdo:"",link: Acuerdos__pdfpath(`./${"2017/"}${"37.pdf"}`),},</v>
      </c>
    </row>
    <row r="44" spans="1:21" x14ac:dyDescent="0.3">
      <c r="A44" s="6" t="s">
        <v>0</v>
      </c>
      <c r="B44" s="6" t="s">
        <v>1</v>
      </c>
      <c r="C44" s="6">
        <v>38</v>
      </c>
      <c r="D44" s="6" t="s">
        <v>2</v>
      </c>
      <c r="E44" s="6" t="s">
        <v>1495</v>
      </c>
      <c r="F44" s="6" t="s">
        <v>4</v>
      </c>
      <c r="H44" s="6" t="s">
        <v>5</v>
      </c>
      <c r="I44" s="6" t="s">
        <v>1496</v>
      </c>
      <c r="J44" s="6" t="s">
        <v>7</v>
      </c>
      <c r="L44" s="6">
        <v>38</v>
      </c>
      <c r="M44" s="6" t="s">
        <v>5</v>
      </c>
      <c r="N44" s="6" t="s">
        <v>1496</v>
      </c>
      <c r="O44" s="6" t="s">
        <v>8</v>
      </c>
      <c r="Q44" s="6" t="s">
        <v>9</v>
      </c>
      <c r="R44" s="6" t="s">
        <v>1497</v>
      </c>
      <c r="S44" s="6">
        <f t="shared" si="0"/>
        <v>38</v>
      </c>
      <c r="T44" s="6" t="s">
        <v>11</v>
      </c>
      <c r="U44" s="6" t="str">
        <f t="shared" si="1"/>
        <v>{id:38,year: "2017",dateAcuerdo:"-2017",numAcuerdo:"CG 38-2017",nameAcuerdo:"",link: Acuerdos__pdfpath(`./${"2017/"}${"38.pdf"}`),},</v>
      </c>
    </row>
    <row r="45" spans="1:21" x14ac:dyDescent="0.3">
      <c r="A45" s="6" t="s">
        <v>0</v>
      </c>
      <c r="B45" s="6" t="s">
        <v>1</v>
      </c>
      <c r="C45" s="6">
        <v>39</v>
      </c>
      <c r="D45" s="6" t="s">
        <v>2</v>
      </c>
      <c r="E45" s="6" t="s">
        <v>1495</v>
      </c>
      <c r="F45" s="6" t="s">
        <v>4</v>
      </c>
      <c r="H45" s="6" t="s">
        <v>5</v>
      </c>
      <c r="I45" s="6" t="s">
        <v>1496</v>
      </c>
      <c r="J45" s="6" t="s">
        <v>7</v>
      </c>
      <c r="L45" s="6">
        <v>39</v>
      </c>
      <c r="M45" s="6" t="s">
        <v>5</v>
      </c>
      <c r="N45" s="6" t="s">
        <v>1496</v>
      </c>
      <c r="O45" s="6" t="s">
        <v>8</v>
      </c>
      <c r="Q45" s="6" t="s">
        <v>9</v>
      </c>
      <c r="R45" s="6" t="s">
        <v>1497</v>
      </c>
      <c r="S45" s="6">
        <f t="shared" si="0"/>
        <v>39</v>
      </c>
      <c r="T45" s="6" t="s">
        <v>11</v>
      </c>
      <c r="U45" s="6" t="str">
        <f t="shared" si="1"/>
        <v>{id:39,year: "2017",dateAcuerdo:"-2017",numAcuerdo:"CG 39-2017",nameAcuerdo:"",link: Acuerdos__pdfpath(`./${"2017/"}${"39.pdf"}`),},</v>
      </c>
    </row>
    <row r="46" spans="1:21" x14ac:dyDescent="0.3">
      <c r="A46" s="6" t="s">
        <v>0</v>
      </c>
      <c r="B46" s="6" t="s">
        <v>1</v>
      </c>
      <c r="C46" s="6">
        <v>40</v>
      </c>
      <c r="D46" s="6" t="s">
        <v>2</v>
      </c>
      <c r="E46" s="6" t="s">
        <v>1495</v>
      </c>
      <c r="F46" s="6" t="s">
        <v>4</v>
      </c>
      <c r="H46" s="6" t="s">
        <v>5</v>
      </c>
      <c r="I46" s="6" t="s">
        <v>1496</v>
      </c>
      <c r="J46" s="6" t="s">
        <v>7</v>
      </c>
      <c r="L46" s="6">
        <v>40</v>
      </c>
      <c r="M46" s="6" t="s">
        <v>5</v>
      </c>
      <c r="N46" s="6" t="s">
        <v>1496</v>
      </c>
      <c r="O46" s="6" t="s">
        <v>8</v>
      </c>
      <c r="Q46" s="6" t="s">
        <v>9</v>
      </c>
      <c r="R46" s="6" t="s">
        <v>1497</v>
      </c>
      <c r="S46" s="6">
        <f t="shared" si="0"/>
        <v>40</v>
      </c>
      <c r="T46" s="6" t="s">
        <v>11</v>
      </c>
      <c r="U46" s="6" t="str">
        <f t="shared" si="1"/>
        <v>{id:40,year: "2017",dateAcuerdo:"-2017",numAcuerdo:"CG 40-2017",nameAcuerdo:"",link: Acuerdos__pdfpath(`./${"2017/"}${"40.pdf"}`),},</v>
      </c>
    </row>
    <row r="47" spans="1:21" x14ac:dyDescent="0.3">
      <c r="A47" s="6" t="s">
        <v>0</v>
      </c>
      <c r="B47" s="6" t="s">
        <v>1</v>
      </c>
      <c r="C47" s="6">
        <v>41</v>
      </c>
      <c r="D47" s="6" t="s">
        <v>2</v>
      </c>
      <c r="E47" s="6" t="s">
        <v>1495</v>
      </c>
      <c r="F47" s="6" t="s">
        <v>4</v>
      </c>
      <c r="H47" s="6" t="s">
        <v>5</v>
      </c>
      <c r="I47" s="6" t="s">
        <v>1496</v>
      </c>
      <c r="J47" s="6" t="s">
        <v>7</v>
      </c>
      <c r="L47" s="6">
        <v>41</v>
      </c>
      <c r="M47" s="6" t="s">
        <v>5</v>
      </c>
      <c r="N47" s="6" t="s">
        <v>1496</v>
      </c>
      <c r="O47" s="6" t="s">
        <v>8</v>
      </c>
      <c r="Q47" s="6" t="s">
        <v>9</v>
      </c>
      <c r="R47" s="6" t="s">
        <v>1497</v>
      </c>
      <c r="S47" s="6">
        <f t="shared" si="0"/>
        <v>41</v>
      </c>
      <c r="T47" s="6" t="s">
        <v>11</v>
      </c>
      <c r="U47" s="6" t="str">
        <f t="shared" si="1"/>
        <v>{id:41,year: "2017",dateAcuerdo:"-2017",numAcuerdo:"CG 41-2017",nameAcuerdo:"",link: Acuerdos__pdfpath(`./${"2017/"}${"41.pdf"}`),},</v>
      </c>
    </row>
    <row r="48" spans="1:21" x14ac:dyDescent="0.3">
      <c r="A48" s="6" t="s">
        <v>0</v>
      </c>
      <c r="B48" s="6" t="s">
        <v>1</v>
      </c>
      <c r="C48" s="6">
        <v>42</v>
      </c>
      <c r="D48" s="6" t="s">
        <v>2</v>
      </c>
      <c r="E48" s="6" t="s">
        <v>1495</v>
      </c>
      <c r="F48" s="6" t="s">
        <v>4</v>
      </c>
      <c r="H48" s="6" t="s">
        <v>5</v>
      </c>
      <c r="I48" s="6" t="s">
        <v>1496</v>
      </c>
      <c r="J48" s="6" t="s">
        <v>7</v>
      </c>
      <c r="L48" s="6">
        <v>42</v>
      </c>
      <c r="M48" s="6" t="s">
        <v>5</v>
      </c>
      <c r="N48" s="6" t="s">
        <v>1496</v>
      </c>
      <c r="O48" s="6" t="s">
        <v>8</v>
      </c>
      <c r="Q48" s="6" t="s">
        <v>9</v>
      </c>
      <c r="R48" s="6" t="s">
        <v>1497</v>
      </c>
      <c r="S48" s="6">
        <f t="shared" si="0"/>
        <v>42</v>
      </c>
      <c r="T48" s="6" t="s">
        <v>11</v>
      </c>
      <c r="U48" s="6" t="str">
        <f t="shared" si="1"/>
        <v>{id:42,year: "2017",dateAcuerdo:"-2017",numAcuerdo:"CG 42-2017",nameAcuerdo:"",link: Acuerdos__pdfpath(`./${"2017/"}${"42.pdf"}`),},</v>
      </c>
    </row>
    <row r="49" spans="1:21" x14ac:dyDescent="0.3">
      <c r="A49" s="6" t="s">
        <v>0</v>
      </c>
      <c r="B49" s="6" t="s">
        <v>1</v>
      </c>
      <c r="C49" s="6">
        <v>43</v>
      </c>
      <c r="D49" s="6" t="s">
        <v>2</v>
      </c>
      <c r="E49" s="6" t="s">
        <v>1495</v>
      </c>
      <c r="F49" s="6" t="s">
        <v>4</v>
      </c>
      <c r="H49" s="6" t="s">
        <v>5</v>
      </c>
      <c r="I49" s="6" t="s">
        <v>1496</v>
      </c>
      <c r="J49" s="6" t="s">
        <v>7</v>
      </c>
      <c r="L49" s="6">
        <v>43</v>
      </c>
      <c r="M49" s="6" t="s">
        <v>5</v>
      </c>
      <c r="N49" s="6" t="s">
        <v>1496</v>
      </c>
      <c r="O49" s="6" t="s">
        <v>8</v>
      </c>
      <c r="Q49" s="6" t="s">
        <v>9</v>
      </c>
      <c r="R49" s="6" t="s">
        <v>1497</v>
      </c>
      <c r="S49" s="6">
        <f t="shared" si="0"/>
        <v>43</v>
      </c>
      <c r="T49" s="6" t="s">
        <v>11</v>
      </c>
      <c r="U49" s="6" t="str">
        <f t="shared" si="1"/>
        <v>{id:43,year: "2017",dateAcuerdo:"-2017",numAcuerdo:"CG 43-2017",nameAcuerdo:"",link: Acuerdos__pdfpath(`./${"2017/"}${"43.pdf"}`),},</v>
      </c>
    </row>
    <row r="50" spans="1:21" x14ac:dyDescent="0.3">
      <c r="A50" s="6" t="s">
        <v>0</v>
      </c>
      <c r="B50" s="6" t="s">
        <v>1</v>
      </c>
      <c r="C50" s="6">
        <v>44</v>
      </c>
      <c r="D50" s="6" t="s">
        <v>2</v>
      </c>
      <c r="E50" s="6" t="s">
        <v>1495</v>
      </c>
      <c r="F50" s="6" t="s">
        <v>4</v>
      </c>
      <c r="H50" s="6" t="s">
        <v>5</v>
      </c>
      <c r="I50" s="6" t="s">
        <v>1496</v>
      </c>
      <c r="J50" s="6" t="s">
        <v>7</v>
      </c>
      <c r="L50" s="6">
        <v>44</v>
      </c>
      <c r="M50" s="6" t="s">
        <v>5</v>
      </c>
      <c r="N50" s="6" t="s">
        <v>1496</v>
      </c>
      <c r="O50" s="6" t="s">
        <v>8</v>
      </c>
      <c r="Q50" s="6" t="s">
        <v>9</v>
      </c>
      <c r="R50" s="6" t="s">
        <v>1497</v>
      </c>
      <c r="S50" s="6">
        <f t="shared" si="0"/>
        <v>44</v>
      </c>
      <c r="T50" s="6" t="s">
        <v>11</v>
      </c>
      <c r="U50" s="6" t="str">
        <f t="shared" si="1"/>
        <v>{id:44,year: "2017",dateAcuerdo:"-2017",numAcuerdo:"CG 44-2017",nameAcuerdo:"",link: Acuerdos__pdfpath(`./${"2017/"}${"44.pdf"}`),},</v>
      </c>
    </row>
    <row r="51" spans="1:21" x14ac:dyDescent="0.3">
      <c r="A51" s="6" t="s">
        <v>0</v>
      </c>
      <c r="B51" s="6" t="s">
        <v>1</v>
      </c>
      <c r="C51" s="6">
        <v>45</v>
      </c>
      <c r="D51" s="6" t="s">
        <v>2</v>
      </c>
      <c r="E51" s="6" t="s">
        <v>1495</v>
      </c>
      <c r="F51" s="6" t="s">
        <v>4</v>
      </c>
      <c r="H51" s="6" t="s">
        <v>5</v>
      </c>
      <c r="I51" s="6" t="s">
        <v>1496</v>
      </c>
      <c r="J51" s="6" t="s">
        <v>7</v>
      </c>
      <c r="L51" s="6">
        <v>45</v>
      </c>
      <c r="M51" s="6" t="s">
        <v>5</v>
      </c>
      <c r="N51" s="6" t="s">
        <v>1496</v>
      </c>
      <c r="O51" s="6" t="s">
        <v>8</v>
      </c>
      <c r="Q51" s="6" t="s">
        <v>9</v>
      </c>
      <c r="R51" s="6" t="s">
        <v>1497</v>
      </c>
      <c r="S51" s="6">
        <f t="shared" si="0"/>
        <v>45</v>
      </c>
      <c r="T51" s="6" t="s">
        <v>11</v>
      </c>
      <c r="U51" s="6" t="str">
        <f t="shared" si="1"/>
        <v>{id:45,year: "2017",dateAcuerdo:"-2017",numAcuerdo:"CG 45-2017",nameAcuerdo:"",link: Acuerdos__pdfpath(`./${"2017/"}${"45.pdf"}`),},</v>
      </c>
    </row>
    <row r="52" spans="1:21" x14ac:dyDescent="0.3">
      <c r="A52" s="6" t="s">
        <v>0</v>
      </c>
      <c r="B52" s="6" t="s">
        <v>1</v>
      </c>
      <c r="C52" s="6">
        <v>46</v>
      </c>
      <c r="D52" s="6" t="s">
        <v>2</v>
      </c>
      <c r="E52" s="6" t="s">
        <v>1495</v>
      </c>
      <c r="F52" s="6" t="s">
        <v>4</v>
      </c>
      <c r="H52" s="6" t="s">
        <v>5</v>
      </c>
      <c r="I52" s="6" t="s">
        <v>1496</v>
      </c>
      <c r="J52" s="6" t="s">
        <v>7</v>
      </c>
      <c r="L52" s="6">
        <v>46</v>
      </c>
      <c r="M52" s="6" t="s">
        <v>5</v>
      </c>
      <c r="N52" s="6" t="s">
        <v>1496</v>
      </c>
      <c r="O52" s="6" t="s">
        <v>8</v>
      </c>
      <c r="Q52" s="6" t="s">
        <v>9</v>
      </c>
      <c r="R52" s="6" t="s">
        <v>1497</v>
      </c>
      <c r="S52" s="6">
        <f t="shared" si="0"/>
        <v>46</v>
      </c>
      <c r="T52" s="6" t="s">
        <v>11</v>
      </c>
      <c r="U52" s="6" t="str">
        <f t="shared" si="1"/>
        <v>{id:46,year: "2017",dateAcuerdo:"-2017",numAcuerdo:"CG 46-2017",nameAcuerdo:"",link: Acuerdos__pdfpath(`./${"2017/"}${"46.pdf"}`),},</v>
      </c>
    </row>
    <row r="53" spans="1:21" x14ac:dyDescent="0.3">
      <c r="A53" s="6" t="s">
        <v>0</v>
      </c>
      <c r="B53" s="6" t="s">
        <v>1</v>
      </c>
      <c r="C53" s="6">
        <v>47</v>
      </c>
      <c r="D53" s="6" t="s">
        <v>2</v>
      </c>
      <c r="E53" s="6" t="s">
        <v>1495</v>
      </c>
      <c r="F53" s="6" t="s">
        <v>4</v>
      </c>
      <c r="H53" s="6" t="s">
        <v>5</v>
      </c>
      <c r="I53" s="6" t="s">
        <v>1496</v>
      </c>
      <c r="J53" s="6" t="s">
        <v>7</v>
      </c>
      <c r="L53" s="6">
        <v>47</v>
      </c>
      <c r="M53" s="6" t="s">
        <v>5</v>
      </c>
      <c r="N53" s="6" t="s">
        <v>1496</v>
      </c>
      <c r="O53" s="6" t="s">
        <v>8</v>
      </c>
      <c r="Q53" s="6" t="s">
        <v>9</v>
      </c>
      <c r="R53" s="6" t="s">
        <v>1497</v>
      </c>
      <c r="S53" s="6">
        <f t="shared" si="0"/>
        <v>47</v>
      </c>
      <c r="T53" s="6" t="s">
        <v>11</v>
      </c>
      <c r="U53" s="6" t="str">
        <f t="shared" si="1"/>
        <v>{id:47,year: "2017",dateAcuerdo:"-2017",numAcuerdo:"CG 47-2017",nameAcuerdo:"",link: Acuerdos__pdfpath(`./${"2017/"}${"47.pdf"}`),},</v>
      </c>
    </row>
    <row r="54" spans="1:21" x14ac:dyDescent="0.3">
      <c r="A54" s="6" t="s">
        <v>0</v>
      </c>
      <c r="B54" s="6" t="s">
        <v>1</v>
      </c>
      <c r="C54" s="6">
        <v>48</v>
      </c>
      <c r="D54" s="6" t="s">
        <v>2</v>
      </c>
      <c r="E54" s="6" t="s">
        <v>1495</v>
      </c>
      <c r="F54" s="6" t="s">
        <v>4</v>
      </c>
      <c r="H54" s="6" t="s">
        <v>5</v>
      </c>
      <c r="I54" s="6" t="s">
        <v>1496</v>
      </c>
      <c r="J54" s="6" t="s">
        <v>7</v>
      </c>
      <c r="L54" s="6">
        <v>48</v>
      </c>
      <c r="M54" s="6" t="s">
        <v>5</v>
      </c>
      <c r="N54" s="6" t="s">
        <v>1496</v>
      </c>
      <c r="O54" s="6" t="s">
        <v>8</v>
      </c>
      <c r="Q54" s="6" t="s">
        <v>9</v>
      </c>
      <c r="R54" s="6" t="s">
        <v>1497</v>
      </c>
      <c r="S54" s="6">
        <f t="shared" si="0"/>
        <v>48</v>
      </c>
      <c r="T54" s="6" t="s">
        <v>11</v>
      </c>
      <c r="U54" s="6" t="str">
        <f t="shared" si="1"/>
        <v>{id:48,year: "2017",dateAcuerdo:"-2017",numAcuerdo:"CG 48-2017",nameAcuerdo:"",link: Acuerdos__pdfpath(`./${"2017/"}${"48.pdf"}`),},</v>
      </c>
    </row>
    <row r="55" spans="1:21" x14ac:dyDescent="0.3">
      <c r="A55" s="6" t="s">
        <v>0</v>
      </c>
      <c r="B55" s="6" t="s">
        <v>1</v>
      </c>
      <c r="C55" s="6">
        <v>49</v>
      </c>
      <c r="D55" s="6" t="s">
        <v>2</v>
      </c>
      <c r="E55" s="6" t="s">
        <v>1495</v>
      </c>
      <c r="F55" s="6" t="s">
        <v>4</v>
      </c>
      <c r="H55" s="6" t="s">
        <v>5</v>
      </c>
      <c r="I55" s="6" t="s">
        <v>1496</v>
      </c>
      <c r="J55" s="6" t="s">
        <v>7</v>
      </c>
      <c r="L55" s="6">
        <v>49</v>
      </c>
      <c r="M55" s="6" t="s">
        <v>5</v>
      </c>
      <c r="N55" s="6" t="s">
        <v>1496</v>
      </c>
      <c r="O55" s="6" t="s">
        <v>8</v>
      </c>
      <c r="Q55" s="6" t="s">
        <v>9</v>
      </c>
      <c r="R55" s="6" t="s">
        <v>1497</v>
      </c>
      <c r="S55" s="6">
        <f t="shared" si="0"/>
        <v>49</v>
      </c>
      <c r="T55" s="6" t="s">
        <v>11</v>
      </c>
      <c r="U55" s="6" t="str">
        <f t="shared" si="1"/>
        <v>{id:49,year: "2017",dateAcuerdo:"-2017",numAcuerdo:"CG 49-2017",nameAcuerdo:"",link: Acuerdos__pdfpath(`./${"2017/"}${"49.pdf"}`),},</v>
      </c>
    </row>
    <row r="56" spans="1:21" x14ac:dyDescent="0.3">
      <c r="A56" s="6" t="s">
        <v>0</v>
      </c>
      <c r="B56" s="6" t="s">
        <v>1</v>
      </c>
      <c r="C56" s="6">
        <v>50</v>
      </c>
      <c r="D56" s="6" t="s">
        <v>2</v>
      </c>
      <c r="E56" s="6" t="s">
        <v>1495</v>
      </c>
      <c r="F56" s="6" t="s">
        <v>4</v>
      </c>
      <c r="H56" s="6" t="s">
        <v>5</v>
      </c>
      <c r="I56" s="6" t="s">
        <v>1496</v>
      </c>
      <c r="J56" s="6" t="s">
        <v>7</v>
      </c>
      <c r="L56" s="6">
        <v>50</v>
      </c>
      <c r="M56" s="6" t="s">
        <v>5</v>
      </c>
      <c r="N56" s="6" t="s">
        <v>1496</v>
      </c>
      <c r="O56" s="6" t="s">
        <v>8</v>
      </c>
      <c r="Q56" s="6" t="s">
        <v>9</v>
      </c>
      <c r="R56" s="6" t="s">
        <v>1497</v>
      </c>
      <c r="S56" s="6">
        <f t="shared" si="0"/>
        <v>50</v>
      </c>
      <c r="T56" s="6" t="s">
        <v>11</v>
      </c>
      <c r="U56" s="6" t="str">
        <f t="shared" si="1"/>
        <v>{id:50,year: "2017",dateAcuerdo:"-2017",numAcuerdo:"CG 50-2017",nameAcuerdo:"",link: Acuerdos__pdfpath(`./${"2017/"}${"50.pdf"}`),},</v>
      </c>
    </row>
    <row r="57" spans="1:21" x14ac:dyDescent="0.3">
      <c r="A57" s="6" t="s">
        <v>0</v>
      </c>
      <c r="B57" s="6" t="s">
        <v>1</v>
      </c>
      <c r="C57" s="6">
        <v>51</v>
      </c>
      <c r="D57" s="6" t="s">
        <v>2</v>
      </c>
      <c r="E57" s="6" t="s">
        <v>1495</v>
      </c>
      <c r="F57" s="6" t="s">
        <v>4</v>
      </c>
      <c r="H57" s="6" t="s">
        <v>5</v>
      </c>
      <c r="I57" s="6" t="s">
        <v>1496</v>
      </c>
      <c r="J57" s="6" t="s">
        <v>7</v>
      </c>
      <c r="L57" s="6">
        <v>51</v>
      </c>
      <c r="M57" s="6" t="s">
        <v>5</v>
      </c>
      <c r="N57" s="6" t="s">
        <v>1496</v>
      </c>
      <c r="O57" s="6" t="s">
        <v>8</v>
      </c>
      <c r="Q57" s="6" t="s">
        <v>9</v>
      </c>
      <c r="R57" s="6" t="s">
        <v>1497</v>
      </c>
      <c r="S57" s="6">
        <f t="shared" si="0"/>
        <v>51</v>
      </c>
      <c r="T57" s="6" t="s">
        <v>11</v>
      </c>
      <c r="U57" s="6" t="str">
        <f t="shared" si="1"/>
        <v>{id:51,year: "2017",dateAcuerdo:"-2017",numAcuerdo:"CG 51-2017",nameAcuerdo:"",link: Acuerdos__pdfpath(`./${"2017/"}${"51.pdf"}`),},</v>
      </c>
    </row>
    <row r="58" spans="1:21" x14ac:dyDescent="0.3">
      <c r="A58" s="6" t="s">
        <v>0</v>
      </c>
      <c r="B58" s="6" t="s">
        <v>1</v>
      </c>
      <c r="C58" s="6">
        <v>52</v>
      </c>
      <c r="D58" s="6" t="s">
        <v>2</v>
      </c>
      <c r="E58" s="6" t="s">
        <v>1495</v>
      </c>
      <c r="F58" s="6" t="s">
        <v>4</v>
      </c>
      <c r="H58" s="6" t="s">
        <v>5</v>
      </c>
      <c r="I58" s="6" t="s">
        <v>1496</v>
      </c>
      <c r="J58" s="6" t="s">
        <v>7</v>
      </c>
      <c r="L58" s="6">
        <v>52</v>
      </c>
      <c r="M58" s="6" t="s">
        <v>5</v>
      </c>
      <c r="N58" s="6" t="s">
        <v>1496</v>
      </c>
      <c r="O58" s="6" t="s">
        <v>8</v>
      </c>
      <c r="Q58" s="6" t="s">
        <v>9</v>
      </c>
      <c r="R58" s="6" t="s">
        <v>1497</v>
      </c>
      <c r="S58" s="6">
        <f t="shared" si="0"/>
        <v>52</v>
      </c>
      <c r="T58" s="6" t="s">
        <v>11</v>
      </c>
      <c r="U58" s="6" t="str">
        <f t="shared" si="1"/>
        <v>{id:52,year: "2017",dateAcuerdo:"-2017",numAcuerdo:"CG 52-2017",nameAcuerdo:"",link: Acuerdos__pdfpath(`./${"2017/"}${"52.pdf"}`),},</v>
      </c>
    </row>
    <row r="59" spans="1:21" x14ac:dyDescent="0.3">
      <c r="A59" s="6" t="s">
        <v>0</v>
      </c>
      <c r="B59" s="6" t="s">
        <v>1</v>
      </c>
      <c r="C59" s="6">
        <v>53</v>
      </c>
      <c r="D59" s="6" t="s">
        <v>2</v>
      </c>
      <c r="E59" s="6" t="s">
        <v>1495</v>
      </c>
      <c r="F59" s="6" t="s">
        <v>4</v>
      </c>
      <c r="H59" s="6" t="s">
        <v>5</v>
      </c>
      <c r="I59" s="6" t="s">
        <v>1496</v>
      </c>
      <c r="J59" s="6" t="s">
        <v>7</v>
      </c>
      <c r="L59" s="6">
        <v>53</v>
      </c>
      <c r="M59" s="6" t="s">
        <v>5</v>
      </c>
      <c r="N59" s="6" t="s">
        <v>1496</v>
      </c>
      <c r="O59" s="6" t="s">
        <v>8</v>
      </c>
      <c r="Q59" s="6" t="s">
        <v>9</v>
      </c>
      <c r="R59" s="6" t="s">
        <v>1497</v>
      </c>
      <c r="S59" s="6">
        <f t="shared" si="0"/>
        <v>53</v>
      </c>
      <c r="T59" s="6" t="s">
        <v>11</v>
      </c>
      <c r="U59" s="6" t="str">
        <f t="shared" si="1"/>
        <v>{id:53,year: "2017",dateAcuerdo:"-2017",numAcuerdo:"CG 53-2017",nameAcuerdo:"",link: Acuerdos__pdfpath(`./${"2017/"}${"53.pdf"}`),},</v>
      </c>
    </row>
    <row r="60" spans="1:21" x14ac:dyDescent="0.3">
      <c r="A60" s="6" t="s">
        <v>0</v>
      </c>
      <c r="B60" s="6" t="s">
        <v>1</v>
      </c>
      <c r="C60" s="6">
        <v>54</v>
      </c>
      <c r="D60" s="6" t="s">
        <v>2</v>
      </c>
      <c r="E60" s="6" t="s">
        <v>1495</v>
      </c>
      <c r="F60" s="6" t="s">
        <v>4</v>
      </c>
      <c r="H60" s="6" t="s">
        <v>5</v>
      </c>
      <c r="I60" s="6" t="s">
        <v>1496</v>
      </c>
      <c r="J60" s="6" t="s">
        <v>7</v>
      </c>
      <c r="L60" s="6">
        <v>54</v>
      </c>
      <c r="M60" s="6" t="s">
        <v>5</v>
      </c>
      <c r="N60" s="6" t="s">
        <v>1496</v>
      </c>
      <c r="O60" s="6" t="s">
        <v>8</v>
      </c>
      <c r="Q60" s="6" t="s">
        <v>9</v>
      </c>
      <c r="R60" s="6" t="s">
        <v>1497</v>
      </c>
      <c r="S60" s="6">
        <f t="shared" si="0"/>
        <v>54</v>
      </c>
      <c r="T60" s="6" t="s">
        <v>11</v>
      </c>
      <c r="U60" s="6" t="str">
        <f t="shared" si="1"/>
        <v>{id:54,year: "2017",dateAcuerdo:"-2017",numAcuerdo:"CG 54-2017",nameAcuerdo:"",link: Acuerdos__pdfpath(`./${"2017/"}${"54.pdf"}`),},</v>
      </c>
    </row>
    <row r="61" spans="1:21" x14ac:dyDescent="0.3">
      <c r="A61" s="6" t="s">
        <v>0</v>
      </c>
      <c r="B61" s="6" t="s">
        <v>1</v>
      </c>
      <c r="C61" s="6">
        <v>55</v>
      </c>
      <c r="D61" s="6" t="s">
        <v>2</v>
      </c>
      <c r="E61" s="6" t="s">
        <v>1495</v>
      </c>
      <c r="F61" s="6" t="s">
        <v>4</v>
      </c>
      <c r="H61" s="6" t="s">
        <v>5</v>
      </c>
      <c r="I61" s="6" t="s">
        <v>1496</v>
      </c>
      <c r="J61" s="6" t="s">
        <v>7</v>
      </c>
      <c r="L61" s="6">
        <v>55</v>
      </c>
      <c r="M61" s="6" t="s">
        <v>5</v>
      </c>
      <c r="N61" s="6" t="s">
        <v>1496</v>
      </c>
      <c r="O61" s="6" t="s">
        <v>8</v>
      </c>
      <c r="Q61" s="6" t="s">
        <v>9</v>
      </c>
      <c r="R61" s="6" t="s">
        <v>1497</v>
      </c>
      <c r="S61" s="6">
        <f t="shared" si="0"/>
        <v>55</v>
      </c>
      <c r="T61" s="6" t="s">
        <v>11</v>
      </c>
      <c r="U61" s="6" t="str">
        <f t="shared" si="1"/>
        <v>{id:55,year: "2017",dateAcuerdo:"-2017",numAcuerdo:"CG 55-2017",nameAcuerdo:"",link: Acuerdos__pdfpath(`./${"2017/"}${"55.pdf"}`),},</v>
      </c>
    </row>
    <row r="62" spans="1:21" x14ac:dyDescent="0.3">
      <c r="A62" s="6" t="s">
        <v>0</v>
      </c>
      <c r="B62" s="6" t="s">
        <v>1</v>
      </c>
      <c r="C62" s="6">
        <v>56</v>
      </c>
      <c r="D62" s="6" t="s">
        <v>2</v>
      </c>
      <c r="E62" s="6" t="s">
        <v>1495</v>
      </c>
      <c r="F62" s="6" t="s">
        <v>4</v>
      </c>
      <c r="H62" s="6" t="s">
        <v>5</v>
      </c>
      <c r="I62" s="6" t="s">
        <v>1496</v>
      </c>
      <c r="J62" s="6" t="s">
        <v>7</v>
      </c>
      <c r="L62" s="6">
        <v>56</v>
      </c>
      <c r="M62" s="6" t="s">
        <v>5</v>
      </c>
      <c r="N62" s="6" t="s">
        <v>1496</v>
      </c>
      <c r="O62" s="6" t="s">
        <v>8</v>
      </c>
      <c r="Q62" s="6" t="s">
        <v>9</v>
      </c>
      <c r="R62" s="6" t="s">
        <v>1497</v>
      </c>
      <c r="S62" s="6">
        <f t="shared" si="0"/>
        <v>56</v>
      </c>
      <c r="T62" s="6" t="s">
        <v>11</v>
      </c>
      <c r="U62" s="6" t="str">
        <f t="shared" si="1"/>
        <v>{id:56,year: "2017",dateAcuerdo:"-2017",numAcuerdo:"CG 56-2017",nameAcuerdo:"",link: Acuerdos__pdfpath(`./${"2017/"}${"56.pdf"}`),},</v>
      </c>
    </row>
    <row r="63" spans="1:21" x14ac:dyDescent="0.3">
      <c r="A63" s="6" t="s">
        <v>0</v>
      </c>
      <c r="B63" s="6" t="s">
        <v>1</v>
      </c>
      <c r="C63" s="6">
        <v>57</v>
      </c>
      <c r="D63" s="6" t="s">
        <v>2</v>
      </c>
      <c r="E63" s="6" t="s">
        <v>1495</v>
      </c>
      <c r="F63" s="6" t="s">
        <v>4</v>
      </c>
      <c r="H63" s="6" t="s">
        <v>5</v>
      </c>
      <c r="I63" s="6" t="s">
        <v>1496</v>
      </c>
      <c r="J63" s="6" t="s">
        <v>7</v>
      </c>
      <c r="L63" s="6">
        <v>57</v>
      </c>
      <c r="M63" s="6" t="s">
        <v>5</v>
      </c>
      <c r="N63" s="6" t="s">
        <v>1496</v>
      </c>
      <c r="O63" s="6" t="s">
        <v>8</v>
      </c>
      <c r="Q63" s="6" t="s">
        <v>9</v>
      </c>
      <c r="R63" s="6" t="s">
        <v>1497</v>
      </c>
      <c r="S63" s="6">
        <f t="shared" si="0"/>
        <v>57</v>
      </c>
      <c r="T63" s="6" t="s">
        <v>11</v>
      </c>
      <c r="U63" s="6" t="str">
        <f t="shared" si="1"/>
        <v>{id:57,year: "2017",dateAcuerdo:"-2017",numAcuerdo:"CG 57-2017",nameAcuerdo:"",link: Acuerdos__pdfpath(`./${"2017/"}${"57.pdf"}`),},</v>
      </c>
    </row>
    <row r="64" spans="1:21" x14ac:dyDescent="0.3">
      <c r="A64" s="6" t="s">
        <v>0</v>
      </c>
      <c r="B64" s="6" t="s">
        <v>1</v>
      </c>
      <c r="C64" s="6">
        <v>58</v>
      </c>
      <c r="D64" s="6" t="s">
        <v>2</v>
      </c>
      <c r="E64" s="6" t="s">
        <v>1495</v>
      </c>
      <c r="F64" s="6" t="s">
        <v>4</v>
      </c>
      <c r="H64" s="6" t="s">
        <v>5</v>
      </c>
      <c r="I64" s="6" t="s">
        <v>1496</v>
      </c>
      <c r="J64" s="6" t="s">
        <v>7</v>
      </c>
      <c r="L64" s="6">
        <v>58</v>
      </c>
      <c r="M64" s="6" t="s">
        <v>5</v>
      </c>
      <c r="N64" s="6" t="s">
        <v>1496</v>
      </c>
      <c r="O64" s="6" t="s">
        <v>8</v>
      </c>
      <c r="Q64" s="6" t="s">
        <v>9</v>
      </c>
      <c r="R64" s="6" t="s">
        <v>1497</v>
      </c>
      <c r="S64" s="6">
        <f t="shared" si="0"/>
        <v>58</v>
      </c>
      <c r="T64" s="6" t="s">
        <v>11</v>
      </c>
      <c r="U64" s="6" t="str">
        <f t="shared" si="1"/>
        <v>{id:58,year: "2017",dateAcuerdo:"-2017",numAcuerdo:"CG 58-2017",nameAcuerdo:"",link: Acuerdos__pdfpath(`./${"2017/"}${"58.pdf"}`),},</v>
      </c>
    </row>
    <row r="65" spans="1:21" x14ac:dyDescent="0.3">
      <c r="A65" s="6" t="s">
        <v>0</v>
      </c>
      <c r="B65" s="6" t="s">
        <v>1</v>
      </c>
      <c r="C65" s="6">
        <v>59</v>
      </c>
      <c r="D65" s="6" t="s">
        <v>2</v>
      </c>
      <c r="E65" s="6" t="s">
        <v>1495</v>
      </c>
      <c r="F65" s="6" t="s">
        <v>4</v>
      </c>
      <c r="H65" s="6" t="s">
        <v>5</v>
      </c>
      <c r="I65" s="6" t="s">
        <v>1496</v>
      </c>
      <c r="J65" s="6" t="s">
        <v>7</v>
      </c>
      <c r="L65" s="6">
        <v>59</v>
      </c>
      <c r="M65" s="6" t="s">
        <v>5</v>
      </c>
      <c r="N65" s="6" t="s">
        <v>1496</v>
      </c>
      <c r="O65" s="6" t="s">
        <v>8</v>
      </c>
      <c r="Q65" s="6" t="s">
        <v>9</v>
      </c>
      <c r="R65" s="6" t="s">
        <v>1497</v>
      </c>
      <c r="S65" s="6">
        <f t="shared" si="0"/>
        <v>59</v>
      </c>
      <c r="T65" s="6" t="s">
        <v>11</v>
      </c>
      <c r="U65" s="6" t="str">
        <f t="shared" si="1"/>
        <v>{id:59,year: "2017",dateAcuerdo:"-2017",numAcuerdo:"CG 59-2017",nameAcuerdo:"",link: Acuerdos__pdfpath(`./${"2017/"}${"59.pdf"}`),},</v>
      </c>
    </row>
    <row r="66" spans="1:21" x14ac:dyDescent="0.3">
      <c r="A66" s="6" t="s">
        <v>0</v>
      </c>
      <c r="B66" s="6" t="s">
        <v>1</v>
      </c>
      <c r="C66" s="6">
        <v>60</v>
      </c>
      <c r="D66" s="6" t="s">
        <v>2</v>
      </c>
      <c r="E66" s="6" t="s">
        <v>1495</v>
      </c>
      <c r="F66" s="6" t="s">
        <v>4</v>
      </c>
      <c r="H66" s="6" t="s">
        <v>5</v>
      </c>
      <c r="I66" s="6" t="s">
        <v>1496</v>
      </c>
      <c r="J66" s="6" t="s">
        <v>7</v>
      </c>
      <c r="L66" s="6">
        <v>60</v>
      </c>
      <c r="M66" s="6" t="s">
        <v>5</v>
      </c>
      <c r="N66" s="6" t="s">
        <v>1496</v>
      </c>
      <c r="O66" s="6" t="s">
        <v>8</v>
      </c>
      <c r="Q66" s="6" t="s">
        <v>9</v>
      </c>
      <c r="R66" s="6" t="s">
        <v>1497</v>
      </c>
      <c r="S66" s="6">
        <f t="shared" si="0"/>
        <v>60</v>
      </c>
      <c r="T66" s="6" t="s">
        <v>11</v>
      </c>
      <c r="U66" s="6" t="str">
        <f t="shared" si="1"/>
        <v>{id:60,year: "2017",dateAcuerdo:"-2017",numAcuerdo:"CG 60-2017",nameAcuerdo:"",link: Acuerdos__pdfpath(`./${"2017/"}${"60.pdf"}`),},</v>
      </c>
    </row>
    <row r="67" spans="1:21" x14ac:dyDescent="0.3">
      <c r="A67" s="6" t="s">
        <v>0</v>
      </c>
      <c r="B67" s="6" t="s">
        <v>1</v>
      </c>
      <c r="C67" s="6">
        <v>61</v>
      </c>
      <c r="D67" s="6" t="s">
        <v>2</v>
      </c>
      <c r="E67" s="6" t="s">
        <v>1495</v>
      </c>
      <c r="F67" s="6" t="s">
        <v>4</v>
      </c>
      <c r="H67" s="6" t="s">
        <v>5</v>
      </c>
      <c r="I67" s="6" t="s">
        <v>1496</v>
      </c>
      <c r="J67" s="6" t="s">
        <v>7</v>
      </c>
      <c r="L67" s="6">
        <v>61</v>
      </c>
      <c r="M67" s="6" t="s">
        <v>5</v>
      </c>
      <c r="N67" s="6" t="s">
        <v>1496</v>
      </c>
      <c r="O67" s="6" t="s">
        <v>8</v>
      </c>
      <c r="Q67" s="6" t="s">
        <v>9</v>
      </c>
      <c r="R67" s="6" t="s">
        <v>1497</v>
      </c>
      <c r="S67" s="6">
        <f t="shared" si="0"/>
        <v>61</v>
      </c>
      <c r="T67" s="6" t="s">
        <v>11</v>
      </c>
      <c r="U67" s="6" t="str">
        <f t="shared" si="1"/>
        <v>{id:61,year: "2017",dateAcuerdo:"-2017",numAcuerdo:"CG 61-2017",nameAcuerdo:"",link: Acuerdos__pdfpath(`./${"2017/"}${"61.pdf"}`),},</v>
      </c>
    </row>
    <row r="68" spans="1:21" x14ac:dyDescent="0.3">
      <c r="A68" s="6" t="s">
        <v>0</v>
      </c>
      <c r="B68" s="6" t="s">
        <v>1</v>
      </c>
      <c r="C68" s="6">
        <v>62</v>
      </c>
      <c r="D68" s="6" t="s">
        <v>2</v>
      </c>
      <c r="E68" s="6" t="s">
        <v>1495</v>
      </c>
      <c r="F68" s="6" t="s">
        <v>4</v>
      </c>
      <c r="H68" s="6" t="s">
        <v>5</v>
      </c>
      <c r="I68" s="6" t="s">
        <v>1496</v>
      </c>
      <c r="J68" s="6" t="s">
        <v>7</v>
      </c>
      <c r="L68" s="6">
        <v>62</v>
      </c>
      <c r="M68" s="6" t="s">
        <v>5</v>
      </c>
      <c r="N68" s="6" t="s">
        <v>1496</v>
      </c>
      <c r="O68" s="6" t="s">
        <v>8</v>
      </c>
      <c r="Q68" s="6" t="s">
        <v>9</v>
      </c>
      <c r="R68" s="6" t="s">
        <v>1497</v>
      </c>
      <c r="S68" s="6">
        <f t="shared" si="0"/>
        <v>62</v>
      </c>
      <c r="T68" s="6" t="s">
        <v>11</v>
      </c>
      <c r="U68" s="6" t="str">
        <f t="shared" si="1"/>
        <v>{id:62,year: "2017",dateAcuerdo:"-2017",numAcuerdo:"CG 62-2017",nameAcuerdo:"",link: Acuerdos__pdfpath(`./${"2017/"}${"62.pdf"}`),},</v>
      </c>
    </row>
    <row r="69" spans="1:21" x14ac:dyDescent="0.3">
      <c r="A69" s="6" t="s">
        <v>0</v>
      </c>
      <c r="B69" s="6" t="s">
        <v>1</v>
      </c>
      <c r="C69" s="6">
        <v>63</v>
      </c>
      <c r="D69" s="6" t="s">
        <v>2</v>
      </c>
      <c r="E69" s="6" t="s">
        <v>1495</v>
      </c>
      <c r="F69" s="6" t="s">
        <v>4</v>
      </c>
      <c r="H69" s="6" t="s">
        <v>5</v>
      </c>
      <c r="I69" s="6" t="s">
        <v>1496</v>
      </c>
      <c r="J69" s="6" t="s">
        <v>7</v>
      </c>
      <c r="L69" s="6">
        <v>63</v>
      </c>
      <c r="M69" s="6" t="s">
        <v>5</v>
      </c>
      <c r="N69" s="6" t="s">
        <v>1496</v>
      </c>
      <c r="O69" s="6" t="s">
        <v>8</v>
      </c>
      <c r="Q69" s="6" t="s">
        <v>9</v>
      </c>
      <c r="R69" s="6" t="s">
        <v>1497</v>
      </c>
      <c r="S69" s="6">
        <f t="shared" si="0"/>
        <v>63</v>
      </c>
      <c r="T69" s="6" t="s">
        <v>11</v>
      </c>
      <c r="U69" s="6" t="str">
        <f t="shared" si="1"/>
        <v>{id:63,year: "2017",dateAcuerdo:"-2017",numAcuerdo:"CG 63-2017",nameAcuerdo:"",link: Acuerdos__pdfpath(`./${"2017/"}${"63.pdf"}`),},</v>
      </c>
    </row>
    <row r="70" spans="1:21" x14ac:dyDescent="0.3">
      <c r="A70" s="6" t="s">
        <v>0</v>
      </c>
      <c r="B70" s="6" t="s">
        <v>1</v>
      </c>
      <c r="C70" s="6">
        <v>64</v>
      </c>
      <c r="D70" s="6" t="s">
        <v>2</v>
      </c>
      <c r="E70" s="6" t="s">
        <v>1495</v>
      </c>
      <c r="F70" s="6" t="s">
        <v>4</v>
      </c>
      <c r="H70" s="6" t="s">
        <v>5</v>
      </c>
      <c r="I70" s="6" t="s">
        <v>1496</v>
      </c>
      <c r="J70" s="6" t="s">
        <v>7</v>
      </c>
      <c r="L70" s="6">
        <v>64</v>
      </c>
      <c r="M70" s="6" t="s">
        <v>5</v>
      </c>
      <c r="N70" s="6" t="s">
        <v>1496</v>
      </c>
      <c r="O70" s="6" t="s">
        <v>8</v>
      </c>
      <c r="Q70" s="6" t="s">
        <v>9</v>
      </c>
      <c r="R70" s="6" t="s">
        <v>1497</v>
      </c>
      <c r="S70" s="6">
        <f t="shared" si="0"/>
        <v>64</v>
      </c>
      <c r="T70" s="6" t="s">
        <v>11</v>
      </c>
      <c r="U70" s="6" t="str">
        <f t="shared" si="1"/>
        <v>{id:64,year: "2017",dateAcuerdo:"-2017",numAcuerdo:"CG 64-2017",nameAcuerdo:"",link: Acuerdos__pdfpath(`./${"2017/"}${"64.pdf"}`),},</v>
      </c>
    </row>
    <row r="71" spans="1:21" x14ac:dyDescent="0.3">
      <c r="A71" s="6" t="s">
        <v>0</v>
      </c>
      <c r="B71" s="6" t="s">
        <v>1</v>
      </c>
      <c r="C71" s="6">
        <v>65</v>
      </c>
      <c r="D71" s="6" t="s">
        <v>2</v>
      </c>
      <c r="E71" s="6" t="s">
        <v>1495</v>
      </c>
      <c r="F71" s="6" t="s">
        <v>4</v>
      </c>
      <c r="H71" s="6" t="s">
        <v>5</v>
      </c>
      <c r="I71" s="6" t="s">
        <v>1496</v>
      </c>
      <c r="J71" s="6" t="s">
        <v>7</v>
      </c>
      <c r="L71" s="6">
        <v>65</v>
      </c>
      <c r="M71" s="6" t="s">
        <v>5</v>
      </c>
      <c r="N71" s="6" t="s">
        <v>1496</v>
      </c>
      <c r="O71" s="6" t="s">
        <v>8</v>
      </c>
      <c r="Q71" s="6" t="s">
        <v>9</v>
      </c>
      <c r="R71" s="6" t="s">
        <v>1497</v>
      </c>
      <c r="S71" s="6">
        <f t="shared" ref="S71:S134" si="4">C71</f>
        <v>65</v>
      </c>
      <c r="T71" s="6" t="s">
        <v>11</v>
      </c>
      <c r="U71" s="6" t="str">
        <f t="shared" si="1"/>
        <v>{id:65,year: "2017",dateAcuerdo:"-2017",numAcuerdo:"CG 65-2017",nameAcuerdo:"",link: Acuerdos__pdfpath(`./${"2017/"}${"65.pdf"}`),},</v>
      </c>
    </row>
    <row r="72" spans="1:21" x14ac:dyDescent="0.3">
      <c r="A72" s="6" t="s">
        <v>0</v>
      </c>
      <c r="B72" s="6" t="s">
        <v>1</v>
      </c>
      <c r="C72" s="6">
        <v>66</v>
      </c>
      <c r="D72" s="6" t="s">
        <v>2</v>
      </c>
      <c r="E72" s="6" t="s">
        <v>1495</v>
      </c>
      <c r="F72" s="6" t="s">
        <v>4</v>
      </c>
      <c r="H72" s="6" t="s">
        <v>5</v>
      </c>
      <c r="I72" s="6" t="s">
        <v>1496</v>
      </c>
      <c r="J72" s="6" t="s">
        <v>7</v>
      </c>
      <c r="L72" s="6">
        <v>66</v>
      </c>
      <c r="M72" s="6" t="s">
        <v>5</v>
      </c>
      <c r="N72" s="6" t="s">
        <v>1496</v>
      </c>
      <c r="O72" s="6" t="s">
        <v>8</v>
      </c>
      <c r="Q72" s="6" t="s">
        <v>9</v>
      </c>
      <c r="R72" s="6" t="s">
        <v>1497</v>
      </c>
      <c r="S72" s="6">
        <f t="shared" si="4"/>
        <v>66</v>
      </c>
      <c r="T72" s="6" t="s">
        <v>11</v>
      </c>
      <c r="U72" s="6" t="str">
        <f t="shared" si="1"/>
        <v>{id:66,year: "2017",dateAcuerdo:"-2017",numAcuerdo:"CG 66-2017",nameAcuerdo:"",link: Acuerdos__pdfpath(`./${"2017/"}${"66.pdf"}`),},</v>
      </c>
    </row>
    <row r="73" spans="1:21" x14ac:dyDescent="0.3">
      <c r="A73" s="6" t="s">
        <v>0</v>
      </c>
      <c r="B73" s="6" t="s">
        <v>1</v>
      </c>
      <c r="C73" s="6">
        <v>67</v>
      </c>
      <c r="D73" s="6" t="s">
        <v>2</v>
      </c>
      <c r="E73" s="6" t="s">
        <v>1495</v>
      </c>
      <c r="F73" s="6" t="s">
        <v>4</v>
      </c>
      <c r="H73" s="6" t="s">
        <v>5</v>
      </c>
      <c r="I73" s="6" t="s">
        <v>1496</v>
      </c>
      <c r="J73" s="6" t="s">
        <v>7</v>
      </c>
      <c r="L73" s="6">
        <v>67</v>
      </c>
      <c r="M73" s="6" t="s">
        <v>5</v>
      </c>
      <c r="N73" s="6" t="s">
        <v>1496</v>
      </c>
      <c r="O73" s="6" t="s">
        <v>8</v>
      </c>
      <c r="Q73" s="6" t="s">
        <v>9</v>
      </c>
      <c r="R73" s="6" t="s">
        <v>1497</v>
      </c>
      <c r="S73" s="6">
        <f t="shared" si="4"/>
        <v>67</v>
      </c>
      <c r="T73" s="6" t="s">
        <v>11</v>
      </c>
      <c r="U73" s="6" t="str">
        <f t="shared" ref="U73:U136" si="5">CONCATENATE(A73,B73,C73,D73,E73,F73,G73,H73,I73,J73,K73,L73,M73,N73,O73,P73,Q73,R73,S73,T73)</f>
        <v>{id:67,year: "2017",dateAcuerdo:"-2017",numAcuerdo:"CG 67-2017",nameAcuerdo:"",link: Acuerdos__pdfpath(`./${"2017/"}${"67.pdf"}`),},</v>
      </c>
    </row>
    <row r="74" spans="1:21" x14ac:dyDescent="0.3">
      <c r="A74" s="6" t="s">
        <v>0</v>
      </c>
      <c r="B74" s="6" t="s">
        <v>1</v>
      </c>
      <c r="C74" s="6">
        <v>68</v>
      </c>
      <c r="D74" s="6" t="s">
        <v>2</v>
      </c>
      <c r="E74" s="6" t="s">
        <v>1495</v>
      </c>
      <c r="F74" s="6" t="s">
        <v>4</v>
      </c>
      <c r="H74" s="6" t="s">
        <v>5</v>
      </c>
      <c r="I74" s="6" t="s">
        <v>1496</v>
      </c>
      <c r="J74" s="6" t="s">
        <v>7</v>
      </c>
      <c r="L74" s="6">
        <v>68</v>
      </c>
      <c r="M74" s="6" t="s">
        <v>5</v>
      </c>
      <c r="N74" s="6" t="s">
        <v>1496</v>
      </c>
      <c r="O74" s="6" t="s">
        <v>8</v>
      </c>
      <c r="Q74" s="6" t="s">
        <v>9</v>
      </c>
      <c r="R74" s="6" t="s">
        <v>1497</v>
      </c>
      <c r="S74" s="6">
        <f t="shared" si="4"/>
        <v>68</v>
      </c>
      <c r="T74" s="6" t="s">
        <v>11</v>
      </c>
      <c r="U74" s="6" t="str">
        <f t="shared" si="5"/>
        <v>{id:68,year: "2017",dateAcuerdo:"-2017",numAcuerdo:"CG 68-2017",nameAcuerdo:"",link: Acuerdos__pdfpath(`./${"2017/"}${"68.pdf"}`),},</v>
      </c>
    </row>
    <row r="75" spans="1:21" x14ac:dyDescent="0.3">
      <c r="A75" s="6" t="s">
        <v>0</v>
      </c>
      <c r="B75" s="6" t="s">
        <v>1</v>
      </c>
      <c r="C75" s="6">
        <v>69</v>
      </c>
      <c r="D75" s="6" t="s">
        <v>2</v>
      </c>
      <c r="E75" s="6" t="s">
        <v>1495</v>
      </c>
      <c r="F75" s="6" t="s">
        <v>4</v>
      </c>
      <c r="H75" s="6" t="s">
        <v>5</v>
      </c>
      <c r="I75" s="6" t="s">
        <v>1496</v>
      </c>
      <c r="J75" s="6" t="s">
        <v>7</v>
      </c>
      <c r="L75" s="6">
        <v>69</v>
      </c>
      <c r="M75" s="6" t="s">
        <v>5</v>
      </c>
      <c r="N75" s="6" t="s">
        <v>1496</v>
      </c>
      <c r="O75" s="6" t="s">
        <v>8</v>
      </c>
      <c r="Q75" s="6" t="s">
        <v>9</v>
      </c>
      <c r="R75" s="6" t="s">
        <v>1497</v>
      </c>
      <c r="S75" s="6">
        <f t="shared" si="4"/>
        <v>69</v>
      </c>
      <c r="T75" s="6" t="s">
        <v>11</v>
      </c>
      <c r="U75" s="6" t="str">
        <f t="shared" si="5"/>
        <v>{id:69,year: "2017",dateAcuerdo:"-2017",numAcuerdo:"CG 69-2017",nameAcuerdo:"",link: Acuerdos__pdfpath(`./${"2017/"}${"69.pdf"}`),},</v>
      </c>
    </row>
    <row r="76" spans="1:21" x14ac:dyDescent="0.3">
      <c r="A76" s="6" t="s">
        <v>0</v>
      </c>
      <c r="B76" s="6" t="s">
        <v>1</v>
      </c>
      <c r="C76" s="6">
        <v>70</v>
      </c>
      <c r="D76" s="6" t="s">
        <v>2</v>
      </c>
      <c r="E76" s="6" t="s">
        <v>1495</v>
      </c>
      <c r="F76" s="6" t="s">
        <v>4</v>
      </c>
      <c r="H76" s="6" t="s">
        <v>5</v>
      </c>
      <c r="I76" s="6" t="s">
        <v>1496</v>
      </c>
      <c r="J76" s="6" t="s">
        <v>7</v>
      </c>
      <c r="L76" s="6">
        <v>70</v>
      </c>
      <c r="M76" s="6" t="s">
        <v>5</v>
      </c>
      <c r="N76" s="6" t="s">
        <v>1496</v>
      </c>
      <c r="O76" s="6" t="s">
        <v>8</v>
      </c>
      <c r="Q76" s="6" t="s">
        <v>9</v>
      </c>
      <c r="R76" s="6" t="s">
        <v>1497</v>
      </c>
      <c r="S76" s="6">
        <f t="shared" si="4"/>
        <v>70</v>
      </c>
      <c r="T76" s="6" t="s">
        <v>11</v>
      </c>
      <c r="U76" s="6" t="str">
        <f t="shared" si="5"/>
        <v>{id:70,year: "2017",dateAcuerdo:"-2017",numAcuerdo:"CG 70-2017",nameAcuerdo:"",link: Acuerdos__pdfpath(`./${"2017/"}${"70.pdf"}`),},</v>
      </c>
    </row>
    <row r="77" spans="1:21" x14ac:dyDescent="0.3">
      <c r="A77" s="6" t="s">
        <v>0</v>
      </c>
      <c r="B77" s="6" t="s">
        <v>1</v>
      </c>
      <c r="C77" s="6">
        <v>71</v>
      </c>
      <c r="D77" s="6" t="s">
        <v>2</v>
      </c>
      <c r="E77" s="6" t="s">
        <v>1495</v>
      </c>
      <c r="F77" s="6" t="s">
        <v>4</v>
      </c>
      <c r="H77" s="6" t="s">
        <v>5</v>
      </c>
      <c r="I77" s="6" t="s">
        <v>1496</v>
      </c>
      <c r="J77" s="6" t="s">
        <v>7</v>
      </c>
      <c r="L77" s="6">
        <v>71</v>
      </c>
      <c r="M77" s="6" t="s">
        <v>5</v>
      </c>
      <c r="N77" s="6" t="s">
        <v>1496</v>
      </c>
      <c r="O77" s="6" t="s">
        <v>8</v>
      </c>
      <c r="Q77" s="6" t="s">
        <v>9</v>
      </c>
      <c r="R77" s="6" t="s">
        <v>1497</v>
      </c>
      <c r="S77" s="6">
        <f t="shared" si="4"/>
        <v>71</v>
      </c>
      <c r="T77" s="6" t="s">
        <v>11</v>
      </c>
      <c r="U77" s="6" t="str">
        <f t="shared" si="5"/>
        <v>{id:71,year: "2017",dateAcuerdo:"-2017",numAcuerdo:"CG 71-2017",nameAcuerdo:"",link: Acuerdos__pdfpath(`./${"2017/"}${"71.pdf"}`),},</v>
      </c>
    </row>
    <row r="78" spans="1:21" x14ac:dyDescent="0.3">
      <c r="A78" s="6" t="s">
        <v>0</v>
      </c>
      <c r="B78" s="6" t="s">
        <v>1</v>
      </c>
      <c r="C78" s="6">
        <v>72</v>
      </c>
      <c r="D78" s="6" t="s">
        <v>2</v>
      </c>
      <c r="E78" s="6" t="s">
        <v>1495</v>
      </c>
      <c r="F78" s="6" t="s">
        <v>4</v>
      </c>
      <c r="H78" s="6" t="s">
        <v>5</v>
      </c>
      <c r="I78" s="6" t="s">
        <v>1496</v>
      </c>
      <c r="J78" s="6" t="s">
        <v>7</v>
      </c>
      <c r="L78" s="6">
        <v>72</v>
      </c>
      <c r="M78" s="6" t="s">
        <v>5</v>
      </c>
      <c r="N78" s="6" t="s">
        <v>1496</v>
      </c>
      <c r="O78" s="6" t="s">
        <v>8</v>
      </c>
      <c r="Q78" s="6" t="s">
        <v>9</v>
      </c>
      <c r="R78" s="6" t="s">
        <v>1497</v>
      </c>
      <c r="S78" s="6">
        <f t="shared" si="4"/>
        <v>72</v>
      </c>
      <c r="T78" s="6" t="s">
        <v>11</v>
      </c>
      <c r="U78" s="6" t="str">
        <f t="shared" si="5"/>
        <v>{id:72,year: "2017",dateAcuerdo:"-2017",numAcuerdo:"CG 72-2017",nameAcuerdo:"",link: Acuerdos__pdfpath(`./${"2017/"}${"72.pdf"}`),},</v>
      </c>
    </row>
    <row r="79" spans="1:21" x14ac:dyDescent="0.3">
      <c r="A79" s="6" t="s">
        <v>0</v>
      </c>
      <c r="B79" s="6" t="s">
        <v>1</v>
      </c>
      <c r="C79" s="6">
        <v>73</v>
      </c>
      <c r="D79" s="6" t="s">
        <v>2</v>
      </c>
      <c r="E79" s="6" t="s">
        <v>1495</v>
      </c>
      <c r="F79" s="6" t="s">
        <v>4</v>
      </c>
      <c r="H79" s="6" t="s">
        <v>5</v>
      </c>
      <c r="I79" s="6" t="s">
        <v>1496</v>
      </c>
      <c r="J79" s="6" t="s">
        <v>7</v>
      </c>
      <c r="L79" s="6">
        <v>73</v>
      </c>
      <c r="M79" s="6" t="s">
        <v>5</v>
      </c>
      <c r="N79" s="6" t="s">
        <v>1496</v>
      </c>
      <c r="O79" s="6" t="s">
        <v>8</v>
      </c>
      <c r="Q79" s="6" t="s">
        <v>9</v>
      </c>
      <c r="R79" s="6" t="s">
        <v>1497</v>
      </c>
      <c r="S79" s="6">
        <f t="shared" si="4"/>
        <v>73</v>
      </c>
      <c r="T79" s="6" t="s">
        <v>11</v>
      </c>
      <c r="U79" s="6" t="str">
        <f t="shared" si="5"/>
        <v>{id:73,year: "2017",dateAcuerdo:"-2017",numAcuerdo:"CG 73-2017",nameAcuerdo:"",link: Acuerdos__pdfpath(`./${"2017/"}${"73.pdf"}`),},</v>
      </c>
    </row>
    <row r="80" spans="1:21" x14ac:dyDescent="0.3">
      <c r="A80" s="6" t="s">
        <v>0</v>
      </c>
      <c r="B80" s="6" t="s">
        <v>1</v>
      </c>
      <c r="C80" s="6">
        <v>74</v>
      </c>
      <c r="D80" s="6" t="s">
        <v>2</v>
      </c>
      <c r="E80" s="6" t="s">
        <v>1495</v>
      </c>
      <c r="F80" s="6" t="s">
        <v>4</v>
      </c>
      <c r="H80" s="6" t="s">
        <v>5</v>
      </c>
      <c r="I80" s="6" t="s">
        <v>1496</v>
      </c>
      <c r="J80" s="6" t="s">
        <v>7</v>
      </c>
      <c r="L80" s="6">
        <v>74</v>
      </c>
      <c r="M80" s="6" t="s">
        <v>5</v>
      </c>
      <c r="N80" s="6" t="s">
        <v>1496</v>
      </c>
      <c r="O80" s="6" t="s">
        <v>8</v>
      </c>
      <c r="Q80" s="6" t="s">
        <v>9</v>
      </c>
      <c r="R80" s="6" t="s">
        <v>1497</v>
      </c>
      <c r="S80" s="6">
        <f t="shared" si="4"/>
        <v>74</v>
      </c>
      <c r="T80" s="6" t="s">
        <v>11</v>
      </c>
      <c r="U80" s="6" t="str">
        <f t="shared" si="5"/>
        <v>{id:74,year: "2017",dateAcuerdo:"-2017",numAcuerdo:"CG 74-2017",nameAcuerdo:"",link: Acuerdos__pdfpath(`./${"2017/"}${"74.pdf"}`),},</v>
      </c>
    </row>
    <row r="81" spans="1:21" x14ac:dyDescent="0.3">
      <c r="A81" s="6" t="s">
        <v>0</v>
      </c>
      <c r="B81" s="6" t="s">
        <v>1</v>
      </c>
      <c r="C81" s="6">
        <v>75</v>
      </c>
      <c r="D81" s="6" t="s">
        <v>2</v>
      </c>
      <c r="E81" s="6" t="s">
        <v>1495</v>
      </c>
      <c r="F81" s="6" t="s">
        <v>4</v>
      </c>
      <c r="H81" s="6" t="s">
        <v>5</v>
      </c>
      <c r="I81" s="6" t="s">
        <v>1496</v>
      </c>
      <c r="J81" s="6" t="s">
        <v>7</v>
      </c>
      <c r="L81" s="6">
        <v>75</v>
      </c>
      <c r="M81" s="6" t="s">
        <v>5</v>
      </c>
      <c r="N81" s="6" t="s">
        <v>1496</v>
      </c>
      <c r="O81" s="6" t="s">
        <v>8</v>
      </c>
      <c r="Q81" s="6" t="s">
        <v>9</v>
      </c>
      <c r="R81" s="6" t="s">
        <v>1497</v>
      </c>
      <c r="S81" s="6">
        <f t="shared" si="4"/>
        <v>75</v>
      </c>
      <c r="T81" s="6" t="s">
        <v>11</v>
      </c>
      <c r="U81" s="6" t="str">
        <f t="shared" si="5"/>
        <v>{id:75,year: "2017",dateAcuerdo:"-2017",numAcuerdo:"CG 75-2017",nameAcuerdo:"",link: Acuerdos__pdfpath(`./${"2017/"}${"75.pdf"}`),},</v>
      </c>
    </row>
    <row r="82" spans="1:21" x14ac:dyDescent="0.3">
      <c r="A82" s="6" t="s">
        <v>0</v>
      </c>
      <c r="B82" s="6" t="s">
        <v>1</v>
      </c>
      <c r="C82" s="6">
        <v>76</v>
      </c>
      <c r="D82" s="6" t="s">
        <v>2</v>
      </c>
      <c r="E82" s="6" t="s">
        <v>1495</v>
      </c>
      <c r="F82" s="6" t="s">
        <v>4</v>
      </c>
      <c r="H82" s="6" t="s">
        <v>5</v>
      </c>
      <c r="I82" s="6" t="s">
        <v>1496</v>
      </c>
      <c r="J82" s="6" t="s">
        <v>7</v>
      </c>
      <c r="L82" s="6">
        <v>76</v>
      </c>
      <c r="M82" s="6" t="s">
        <v>5</v>
      </c>
      <c r="N82" s="6" t="s">
        <v>1496</v>
      </c>
      <c r="O82" s="6" t="s">
        <v>8</v>
      </c>
      <c r="Q82" s="6" t="s">
        <v>9</v>
      </c>
      <c r="R82" s="6" t="s">
        <v>1497</v>
      </c>
      <c r="S82" s="6">
        <f t="shared" si="4"/>
        <v>76</v>
      </c>
      <c r="T82" s="6" t="s">
        <v>11</v>
      </c>
      <c r="U82" s="6" t="str">
        <f t="shared" si="5"/>
        <v>{id:76,year: "2017",dateAcuerdo:"-2017",numAcuerdo:"CG 76-2017",nameAcuerdo:"",link: Acuerdos__pdfpath(`./${"2017/"}${"76.pdf"}`),},</v>
      </c>
    </row>
    <row r="83" spans="1:21" x14ac:dyDescent="0.3">
      <c r="A83" s="6" t="s">
        <v>0</v>
      </c>
      <c r="B83" s="6" t="s">
        <v>1</v>
      </c>
      <c r="C83" s="6">
        <v>77</v>
      </c>
      <c r="D83" s="6" t="s">
        <v>2</v>
      </c>
      <c r="E83" s="6" t="s">
        <v>1495</v>
      </c>
      <c r="F83" s="6" t="s">
        <v>4</v>
      </c>
      <c r="H83" s="6" t="s">
        <v>5</v>
      </c>
      <c r="I83" s="6" t="s">
        <v>1496</v>
      </c>
      <c r="J83" s="6" t="s">
        <v>7</v>
      </c>
      <c r="L83" s="6">
        <v>77</v>
      </c>
      <c r="M83" s="6" t="s">
        <v>5</v>
      </c>
      <c r="N83" s="6" t="s">
        <v>1496</v>
      </c>
      <c r="O83" s="6" t="s">
        <v>8</v>
      </c>
      <c r="Q83" s="6" t="s">
        <v>9</v>
      </c>
      <c r="R83" s="6" t="s">
        <v>1497</v>
      </c>
      <c r="S83" s="6">
        <f t="shared" si="4"/>
        <v>77</v>
      </c>
      <c r="T83" s="6" t="s">
        <v>11</v>
      </c>
      <c r="U83" s="6" t="str">
        <f t="shared" si="5"/>
        <v>{id:77,year: "2017",dateAcuerdo:"-2017",numAcuerdo:"CG 77-2017",nameAcuerdo:"",link: Acuerdos__pdfpath(`./${"2017/"}${"77.pdf"}`),},</v>
      </c>
    </row>
    <row r="84" spans="1:21" x14ac:dyDescent="0.3">
      <c r="A84" s="6" t="s">
        <v>0</v>
      </c>
      <c r="B84" s="6" t="s">
        <v>1</v>
      </c>
      <c r="C84" s="6">
        <v>78</v>
      </c>
      <c r="D84" s="6" t="s">
        <v>2</v>
      </c>
      <c r="E84" s="6" t="s">
        <v>1495</v>
      </c>
      <c r="F84" s="6" t="s">
        <v>4</v>
      </c>
      <c r="H84" s="6" t="s">
        <v>5</v>
      </c>
      <c r="I84" s="6" t="s">
        <v>1496</v>
      </c>
      <c r="J84" s="6" t="s">
        <v>7</v>
      </c>
      <c r="L84" s="6">
        <v>78</v>
      </c>
      <c r="M84" s="6" t="s">
        <v>5</v>
      </c>
      <c r="N84" s="6" t="s">
        <v>1496</v>
      </c>
      <c r="O84" s="6" t="s">
        <v>8</v>
      </c>
      <c r="Q84" s="6" t="s">
        <v>9</v>
      </c>
      <c r="R84" s="6" t="s">
        <v>1497</v>
      </c>
      <c r="S84" s="6">
        <f t="shared" si="4"/>
        <v>78</v>
      </c>
      <c r="T84" s="6" t="s">
        <v>11</v>
      </c>
      <c r="U84" s="6" t="str">
        <f t="shared" si="5"/>
        <v>{id:78,year: "2017",dateAcuerdo:"-2017",numAcuerdo:"CG 78-2017",nameAcuerdo:"",link: Acuerdos__pdfpath(`./${"2017/"}${"78.pdf"}`),},</v>
      </c>
    </row>
    <row r="85" spans="1:21" x14ac:dyDescent="0.3">
      <c r="A85" s="6" t="s">
        <v>0</v>
      </c>
      <c r="B85" s="6" t="s">
        <v>1</v>
      </c>
      <c r="C85" s="6">
        <v>79</v>
      </c>
      <c r="D85" s="6" t="s">
        <v>2</v>
      </c>
      <c r="E85" s="6" t="s">
        <v>1495</v>
      </c>
      <c r="F85" s="6" t="s">
        <v>4</v>
      </c>
      <c r="H85" s="6" t="s">
        <v>5</v>
      </c>
      <c r="I85" s="6" t="s">
        <v>1496</v>
      </c>
      <c r="J85" s="6" t="s">
        <v>7</v>
      </c>
      <c r="L85" s="6">
        <v>79</v>
      </c>
      <c r="M85" s="6" t="s">
        <v>5</v>
      </c>
      <c r="N85" s="6" t="s">
        <v>1496</v>
      </c>
      <c r="O85" s="6" t="s">
        <v>8</v>
      </c>
      <c r="Q85" s="6" t="s">
        <v>9</v>
      </c>
      <c r="R85" s="6" t="s">
        <v>1497</v>
      </c>
      <c r="S85" s="6">
        <f t="shared" si="4"/>
        <v>79</v>
      </c>
      <c r="T85" s="6" t="s">
        <v>11</v>
      </c>
      <c r="U85" s="6" t="str">
        <f t="shared" si="5"/>
        <v>{id:79,year: "2017",dateAcuerdo:"-2017",numAcuerdo:"CG 79-2017",nameAcuerdo:"",link: Acuerdos__pdfpath(`./${"2017/"}${"79.pdf"}`),},</v>
      </c>
    </row>
    <row r="86" spans="1:21" x14ac:dyDescent="0.3">
      <c r="A86" s="6" t="s">
        <v>0</v>
      </c>
      <c r="B86" s="6" t="s">
        <v>1</v>
      </c>
      <c r="C86" s="6">
        <v>80</v>
      </c>
      <c r="D86" s="6" t="s">
        <v>2</v>
      </c>
      <c r="E86" s="6" t="s">
        <v>1495</v>
      </c>
      <c r="F86" s="6" t="s">
        <v>4</v>
      </c>
      <c r="H86" s="6" t="s">
        <v>5</v>
      </c>
      <c r="I86" s="6" t="s">
        <v>1496</v>
      </c>
      <c r="J86" s="6" t="s">
        <v>7</v>
      </c>
      <c r="L86" s="6">
        <v>80</v>
      </c>
      <c r="M86" s="6" t="s">
        <v>5</v>
      </c>
      <c r="N86" s="6" t="s">
        <v>1496</v>
      </c>
      <c r="O86" s="6" t="s">
        <v>8</v>
      </c>
      <c r="Q86" s="6" t="s">
        <v>9</v>
      </c>
      <c r="R86" s="6" t="s">
        <v>1497</v>
      </c>
      <c r="S86" s="6">
        <f t="shared" si="4"/>
        <v>80</v>
      </c>
      <c r="T86" s="6" t="s">
        <v>11</v>
      </c>
      <c r="U86" s="6" t="str">
        <f t="shared" si="5"/>
        <v>{id:80,year: "2017",dateAcuerdo:"-2017",numAcuerdo:"CG 80-2017",nameAcuerdo:"",link: Acuerdos__pdfpath(`./${"2017/"}${"80.pdf"}`),},</v>
      </c>
    </row>
    <row r="87" spans="1:21" x14ac:dyDescent="0.3">
      <c r="A87" s="6" t="s">
        <v>0</v>
      </c>
      <c r="B87" s="6" t="s">
        <v>1</v>
      </c>
      <c r="C87" s="6">
        <v>81</v>
      </c>
      <c r="D87" s="6" t="s">
        <v>2</v>
      </c>
      <c r="E87" s="6" t="s">
        <v>1495</v>
      </c>
      <c r="F87" s="6" t="s">
        <v>4</v>
      </c>
      <c r="H87" s="6" t="s">
        <v>5</v>
      </c>
      <c r="I87" s="6" t="s">
        <v>1496</v>
      </c>
      <c r="J87" s="6" t="s">
        <v>7</v>
      </c>
      <c r="L87" s="6">
        <v>81</v>
      </c>
      <c r="M87" s="6" t="s">
        <v>5</v>
      </c>
      <c r="N87" s="6" t="s">
        <v>1496</v>
      </c>
      <c r="O87" s="6" t="s">
        <v>8</v>
      </c>
      <c r="Q87" s="6" t="s">
        <v>9</v>
      </c>
      <c r="R87" s="6" t="s">
        <v>1497</v>
      </c>
      <c r="S87" s="6">
        <f t="shared" si="4"/>
        <v>81</v>
      </c>
      <c r="T87" s="6" t="s">
        <v>11</v>
      </c>
      <c r="U87" s="6" t="str">
        <f t="shared" si="5"/>
        <v>{id:81,year: "2017",dateAcuerdo:"-2017",numAcuerdo:"CG 81-2017",nameAcuerdo:"",link: Acuerdos__pdfpath(`./${"2017/"}${"81.pdf"}`),},</v>
      </c>
    </row>
    <row r="88" spans="1:21" x14ac:dyDescent="0.3">
      <c r="A88" s="6" t="s">
        <v>0</v>
      </c>
      <c r="B88" s="6" t="s">
        <v>1</v>
      </c>
      <c r="C88" s="6">
        <v>82</v>
      </c>
      <c r="D88" s="6" t="s">
        <v>2</v>
      </c>
      <c r="E88" s="6" t="s">
        <v>1495</v>
      </c>
      <c r="F88" s="6" t="s">
        <v>4</v>
      </c>
      <c r="H88" s="6" t="s">
        <v>5</v>
      </c>
      <c r="I88" s="6" t="s">
        <v>1496</v>
      </c>
      <c r="J88" s="6" t="s">
        <v>7</v>
      </c>
      <c r="L88" s="6">
        <v>82</v>
      </c>
      <c r="M88" s="6" t="s">
        <v>5</v>
      </c>
      <c r="N88" s="6" t="s">
        <v>1496</v>
      </c>
      <c r="O88" s="6" t="s">
        <v>8</v>
      </c>
      <c r="Q88" s="6" t="s">
        <v>9</v>
      </c>
      <c r="R88" s="6" t="s">
        <v>1497</v>
      </c>
      <c r="S88" s="6">
        <f t="shared" si="4"/>
        <v>82</v>
      </c>
      <c r="T88" s="6" t="s">
        <v>11</v>
      </c>
      <c r="U88" s="6" t="str">
        <f t="shared" si="5"/>
        <v>{id:82,year: "2017",dateAcuerdo:"-2017",numAcuerdo:"CG 82-2017",nameAcuerdo:"",link: Acuerdos__pdfpath(`./${"2017/"}${"82.pdf"}`),},</v>
      </c>
    </row>
    <row r="89" spans="1:21" x14ac:dyDescent="0.3">
      <c r="A89" s="6" t="s">
        <v>0</v>
      </c>
      <c r="B89" s="6" t="s">
        <v>1</v>
      </c>
      <c r="C89" s="6">
        <v>83</v>
      </c>
      <c r="D89" s="6" t="s">
        <v>2</v>
      </c>
      <c r="E89" s="6" t="s">
        <v>1495</v>
      </c>
      <c r="F89" s="6" t="s">
        <v>4</v>
      </c>
      <c r="H89" s="6" t="s">
        <v>5</v>
      </c>
      <c r="I89" s="6" t="s">
        <v>1496</v>
      </c>
      <c r="J89" s="6" t="s">
        <v>7</v>
      </c>
      <c r="L89" s="6">
        <v>83</v>
      </c>
      <c r="M89" s="6" t="s">
        <v>5</v>
      </c>
      <c r="N89" s="6" t="s">
        <v>1496</v>
      </c>
      <c r="O89" s="6" t="s">
        <v>8</v>
      </c>
      <c r="Q89" s="6" t="s">
        <v>9</v>
      </c>
      <c r="R89" s="6" t="s">
        <v>1497</v>
      </c>
      <c r="S89" s="6">
        <f t="shared" si="4"/>
        <v>83</v>
      </c>
      <c r="T89" s="6" t="s">
        <v>11</v>
      </c>
      <c r="U89" s="6" t="str">
        <f t="shared" si="5"/>
        <v>{id:83,year: "2017",dateAcuerdo:"-2017",numAcuerdo:"CG 83-2017",nameAcuerdo:"",link: Acuerdos__pdfpath(`./${"2017/"}${"83.pdf"}`),},</v>
      </c>
    </row>
    <row r="90" spans="1:21" x14ac:dyDescent="0.3">
      <c r="A90" s="6" t="s">
        <v>0</v>
      </c>
      <c r="B90" s="6" t="s">
        <v>1</v>
      </c>
      <c r="C90" s="6">
        <v>84</v>
      </c>
      <c r="D90" s="6" t="s">
        <v>2</v>
      </c>
      <c r="E90" s="6" t="s">
        <v>1495</v>
      </c>
      <c r="F90" s="6" t="s">
        <v>4</v>
      </c>
      <c r="H90" s="6" t="s">
        <v>5</v>
      </c>
      <c r="I90" s="6" t="s">
        <v>1496</v>
      </c>
      <c r="J90" s="6" t="s">
        <v>7</v>
      </c>
      <c r="L90" s="6">
        <v>84</v>
      </c>
      <c r="M90" s="6" t="s">
        <v>5</v>
      </c>
      <c r="N90" s="6" t="s">
        <v>1496</v>
      </c>
      <c r="O90" s="6" t="s">
        <v>8</v>
      </c>
      <c r="Q90" s="6" t="s">
        <v>9</v>
      </c>
      <c r="R90" s="6" t="s">
        <v>1497</v>
      </c>
      <c r="S90" s="6">
        <f t="shared" si="4"/>
        <v>84</v>
      </c>
      <c r="T90" s="6" t="s">
        <v>11</v>
      </c>
      <c r="U90" s="6" t="str">
        <f t="shared" si="5"/>
        <v>{id:84,year: "2017",dateAcuerdo:"-2017",numAcuerdo:"CG 84-2017",nameAcuerdo:"",link: Acuerdos__pdfpath(`./${"2017/"}${"84.pdf"}`),},</v>
      </c>
    </row>
    <row r="91" spans="1:21" x14ac:dyDescent="0.3">
      <c r="A91" s="6" t="s">
        <v>0</v>
      </c>
      <c r="B91" s="6" t="s">
        <v>1</v>
      </c>
      <c r="C91" s="6">
        <v>85</v>
      </c>
      <c r="D91" s="6" t="s">
        <v>2</v>
      </c>
      <c r="E91" s="6" t="s">
        <v>1495</v>
      </c>
      <c r="F91" s="6" t="s">
        <v>4</v>
      </c>
      <c r="H91" s="6" t="s">
        <v>5</v>
      </c>
      <c r="I91" s="6" t="s">
        <v>1496</v>
      </c>
      <c r="J91" s="6" t="s">
        <v>7</v>
      </c>
      <c r="L91" s="6">
        <v>85</v>
      </c>
      <c r="M91" s="6" t="s">
        <v>5</v>
      </c>
      <c r="N91" s="6" t="s">
        <v>1496</v>
      </c>
      <c r="O91" s="6" t="s">
        <v>8</v>
      </c>
      <c r="Q91" s="6" t="s">
        <v>9</v>
      </c>
      <c r="R91" s="6" t="s">
        <v>1497</v>
      </c>
      <c r="S91" s="6">
        <f t="shared" si="4"/>
        <v>85</v>
      </c>
      <c r="T91" s="6" t="s">
        <v>11</v>
      </c>
      <c r="U91" s="6" t="str">
        <f t="shared" si="5"/>
        <v>{id:85,year: "2017",dateAcuerdo:"-2017",numAcuerdo:"CG 85-2017",nameAcuerdo:"",link: Acuerdos__pdfpath(`./${"2017/"}${"85.pdf"}`),},</v>
      </c>
    </row>
    <row r="92" spans="1:21" x14ac:dyDescent="0.3">
      <c r="A92" s="6" t="s">
        <v>0</v>
      </c>
      <c r="B92" s="6" t="s">
        <v>1</v>
      </c>
      <c r="C92" s="6">
        <v>86</v>
      </c>
      <c r="D92" s="6" t="s">
        <v>2</v>
      </c>
      <c r="E92" s="6" t="s">
        <v>1495</v>
      </c>
      <c r="F92" s="6" t="s">
        <v>4</v>
      </c>
      <c r="H92" s="6" t="s">
        <v>5</v>
      </c>
      <c r="I92" s="6" t="s">
        <v>1496</v>
      </c>
      <c r="J92" s="6" t="s">
        <v>7</v>
      </c>
      <c r="L92" s="6">
        <v>86</v>
      </c>
      <c r="M92" s="6" t="s">
        <v>5</v>
      </c>
      <c r="N92" s="6" t="s">
        <v>1496</v>
      </c>
      <c r="O92" s="6" t="s">
        <v>8</v>
      </c>
      <c r="Q92" s="6" t="s">
        <v>9</v>
      </c>
      <c r="R92" s="6" t="s">
        <v>1497</v>
      </c>
      <c r="S92" s="6">
        <f t="shared" si="4"/>
        <v>86</v>
      </c>
      <c r="T92" s="6" t="s">
        <v>11</v>
      </c>
      <c r="U92" s="6" t="str">
        <f t="shared" si="5"/>
        <v>{id:86,year: "2017",dateAcuerdo:"-2017",numAcuerdo:"CG 86-2017",nameAcuerdo:"",link: Acuerdos__pdfpath(`./${"2017/"}${"86.pdf"}`),},</v>
      </c>
    </row>
    <row r="93" spans="1:21" x14ac:dyDescent="0.3">
      <c r="A93" s="6" t="s">
        <v>0</v>
      </c>
      <c r="B93" s="6" t="s">
        <v>1</v>
      </c>
      <c r="C93" s="6">
        <v>87</v>
      </c>
      <c r="D93" s="6" t="s">
        <v>2</v>
      </c>
      <c r="E93" s="6" t="s">
        <v>1495</v>
      </c>
      <c r="F93" s="6" t="s">
        <v>4</v>
      </c>
      <c r="H93" s="6" t="s">
        <v>5</v>
      </c>
      <c r="I93" s="6" t="s">
        <v>1496</v>
      </c>
      <c r="J93" s="6" t="s">
        <v>7</v>
      </c>
      <c r="L93" s="6">
        <v>87</v>
      </c>
      <c r="M93" s="6" t="s">
        <v>5</v>
      </c>
      <c r="N93" s="6" t="s">
        <v>1496</v>
      </c>
      <c r="O93" s="6" t="s">
        <v>8</v>
      </c>
      <c r="Q93" s="6" t="s">
        <v>9</v>
      </c>
      <c r="R93" s="6" t="s">
        <v>1497</v>
      </c>
      <c r="S93" s="6">
        <f t="shared" si="4"/>
        <v>87</v>
      </c>
      <c r="T93" s="6" t="s">
        <v>11</v>
      </c>
      <c r="U93" s="6" t="str">
        <f t="shared" si="5"/>
        <v>{id:87,year: "2017",dateAcuerdo:"-2017",numAcuerdo:"CG 87-2017",nameAcuerdo:"",link: Acuerdos__pdfpath(`./${"2017/"}${"87.pdf"}`),},</v>
      </c>
    </row>
    <row r="94" spans="1:21" x14ac:dyDescent="0.3">
      <c r="A94" s="6" t="s">
        <v>0</v>
      </c>
      <c r="B94" s="6" t="s">
        <v>1</v>
      </c>
      <c r="C94" s="6">
        <v>88</v>
      </c>
      <c r="D94" s="6" t="s">
        <v>2</v>
      </c>
      <c r="E94" s="6" t="s">
        <v>1495</v>
      </c>
      <c r="F94" s="6" t="s">
        <v>4</v>
      </c>
      <c r="H94" s="6" t="s">
        <v>5</v>
      </c>
      <c r="I94" s="6" t="s">
        <v>1496</v>
      </c>
      <c r="J94" s="6" t="s">
        <v>7</v>
      </c>
      <c r="L94" s="6">
        <v>88</v>
      </c>
      <c r="M94" s="6" t="s">
        <v>5</v>
      </c>
      <c r="N94" s="6" t="s">
        <v>1496</v>
      </c>
      <c r="O94" s="6" t="s">
        <v>8</v>
      </c>
      <c r="Q94" s="6" t="s">
        <v>9</v>
      </c>
      <c r="R94" s="6" t="s">
        <v>1497</v>
      </c>
      <c r="S94" s="6">
        <f t="shared" si="4"/>
        <v>88</v>
      </c>
      <c r="T94" s="6" t="s">
        <v>11</v>
      </c>
      <c r="U94" s="6" t="str">
        <f t="shared" si="5"/>
        <v>{id:88,year: "2017",dateAcuerdo:"-2017",numAcuerdo:"CG 88-2017",nameAcuerdo:"",link: Acuerdos__pdfpath(`./${"2017/"}${"88.pdf"}`),},</v>
      </c>
    </row>
    <row r="95" spans="1:21" x14ac:dyDescent="0.3">
      <c r="A95" s="6" t="s">
        <v>0</v>
      </c>
      <c r="B95" s="6" t="s">
        <v>1</v>
      </c>
      <c r="C95" s="6">
        <v>89</v>
      </c>
      <c r="D95" s="6" t="s">
        <v>2</v>
      </c>
      <c r="E95" s="6" t="s">
        <v>1495</v>
      </c>
      <c r="F95" s="6" t="s">
        <v>4</v>
      </c>
      <c r="H95" s="6" t="s">
        <v>5</v>
      </c>
      <c r="I95" s="6" t="s">
        <v>1496</v>
      </c>
      <c r="J95" s="6" t="s">
        <v>7</v>
      </c>
      <c r="L95" s="6">
        <v>89</v>
      </c>
      <c r="M95" s="6" t="s">
        <v>5</v>
      </c>
      <c r="N95" s="6" t="s">
        <v>1496</v>
      </c>
      <c r="O95" s="6" t="s">
        <v>8</v>
      </c>
      <c r="Q95" s="6" t="s">
        <v>9</v>
      </c>
      <c r="R95" s="6" t="s">
        <v>1497</v>
      </c>
      <c r="S95" s="6">
        <f t="shared" si="4"/>
        <v>89</v>
      </c>
      <c r="T95" s="6" t="s">
        <v>11</v>
      </c>
      <c r="U95" s="6" t="str">
        <f t="shared" si="5"/>
        <v>{id:89,year: "2017",dateAcuerdo:"-2017",numAcuerdo:"CG 89-2017",nameAcuerdo:"",link: Acuerdos__pdfpath(`./${"2017/"}${"89.pdf"}`),},</v>
      </c>
    </row>
    <row r="96" spans="1:21" x14ac:dyDescent="0.3">
      <c r="A96" s="6" t="s">
        <v>0</v>
      </c>
      <c r="B96" s="6" t="s">
        <v>1</v>
      </c>
      <c r="C96" s="6">
        <v>90</v>
      </c>
      <c r="D96" s="6" t="s">
        <v>2</v>
      </c>
      <c r="E96" s="6" t="s">
        <v>1495</v>
      </c>
      <c r="F96" s="6" t="s">
        <v>4</v>
      </c>
      <c r="H96" s="6" t="s">
        <v>5</v>
      </c>
      <c r="I96" s="6" t="s">
        <v>1496</v>
      </c>
      <c r="J96" s="6" t="s">
        <v>7</v>
      </c>
      <c r="L96" s="6">
        <v>90</v>
      </c>
      <c r="M96" s="6" t="s">
        <v>5</v>
      </c>
      <c r="N96" s="6" t="s">
        <v>1496</v>
      </c>
      <c r="O96" s="6" t="s">
        <v>8</v>
      </c>
      <c r="Q96" s="6" t="s">
        <v>9</v>
      </c>
      <c r="R96" s="6" t="s">
        <v>1497</v>
      </c>
      <c r="S96" s="6">
        <f t="shared" si="4"/>
        <v>90</v>
      </c>
      <c r="T96" s="6" t="s">
        <v>11</v>
      </c>
      <c r="U96" s="6" t="str">
        <f t="shared" si="5"/>
        <v>{id:90,year: "2017",dateAcuerdo:"-2017",numAcuerdo:"CG 90-2017",nameAcuerdo:"",link: Acuerdos__pdfpath(`./${"2017/"}${"90.pdf"}`),},</v>
      </c>
    </row>
    <row r="97" spans="1:21" x14ac:dyDescent="0.3">
      <c r="A97" s="6" t="s">
        <v>0</v>
      </c>
      <c r="B97" s="6" t="s">
        <v>1</v>
      </c>
      <c r="C97" s="6">
        <v>91</v>
      </c>
      <c r="D97" s="6" t="s">
        <v>2</v>
      </c>
      <c r="E97" s="6" t="s">
        <v>1495</v>
      </c>
      <c r="F97" s="6" t="s">
        <v>4</v>
      </c>
      <c r="H97" s="6" t="s">
        <v>5</v>
      </c>
      <c r="I97" s="6" t="s">
        <v>1496</v>
      </c>
      <c r="J97" s="6" t="s">
        <v>7</v>
      </c>
      <c r="L97" s="6">
        <v>91</v>
      </c>
      <c r="M97" s="6" t="s">
        <v>5</v>
      </c>
      <c r="N97" s="6" t="s">
        <v>1496</v>
      </c>
      <c r="O97" s="6" t="s">
        <v>8</v>
      </c>
      <c r="Q97" s="6" t="s">
        <v>9</v>
      </c>
      <c r="R97" s="6" t="s">
        <v>1497</v>
      </c>
      <c r="S97" s="6">
        <f t="shared" si="4"/>
        <v>91</v>
      </c>
      <c r="T97" s="6" t="s">
        <v>11</v>
      </c>
      <c r="U97" s="6" t="str">
        <f t="shared" si="5"/>
        <v>{id:91,year: "2017",dateAcuerdo:"-2017",numAcuerdo:"CG 91-2017",nameAcuerdo:"",link: Acuerdos__pdfpath(`./${"2017/"}${"91.pdf"}`),},</v>
      </c>
    </row>
    <row r="98" spans="1:21" x14ac:dyDescent="0.3">
      <c r="A98" s="6" t="s">
        <v>0</v>
      </c>
      <c r="B98" s="6" t="s">
        <v>1</v>
      </c>
      <c r="C98" s="6">
        <v>92</v>
      </c>
      <c r="D98" s="6" t="s">
        <v>2</v>
      </c>
      <c r="E98" s="6" t="s">
        <v>1495</v>
      </c>
      <c r="F98" s="6" t="s">
        <v>4</v>
      </c>
      <c r="H98" s="6" t="s">
        <v>5</v>
      </c>
      <c r="I98" s="6" t="s">
        <v>1496</v>
      </c>
      <c r="J98" s="6" t="s">
        <v>7</v>
      </c>
      <c r="L98" s="6">
        <v>92</v>
      </c>
      <c r="M98" s="6" t="s">
        <v>5</v>
      </c>
      <c r="N98" s="6" t="s">
        <v>1496</v>
      </c>
      <c r="O98" s="6" t="s">
        <v>8</v>
      </c>
      <c r="Q98" s="6" t="s">
        <v>9</v>
      </c>
      <c r="R98" s="6" t="s">
        <v>1497</v>
      </c>
      <c r="S98" s="6">
        <f t="shared" si="4"/>
        <v>92</v>
      </c>
      <c r="T98" s="6" t="s">
        <v>11</v>
      </c>
      <c r="U98" s="6" t="str">
        <f t="shared" si="5"/>
        <v>{id:92,year: "2017",dateAcuerdo:"-2017",numAcuerdo:"CG 92-2017",nameAcuerdo:"",link: Acuerdos__pdfpath(`./${"2017/"}${"92.pdf"}`),},</v>
      </c>
    </row>
    <row r="99" spans="1:21" x14ac:dyDescent="0.3">
      <c r="A99" s="6" t="s">
        <v>0</v>
      </c>
      <c r="B99" s="6" t="s">
        <v>1</v>
      </c>
      <c r="C99" s="6">
        <v>93</v>
      </c>
      <c r="D99" s="6" t="s">
        <v>2</v>
      </c>
      <c r="E99" s="6" t="s">
        <v>1495</v>
      </c>
      <c r="F99" s="6" t="s">
        <v>4</v>
      </c>
      <c r="H99" s="6" t="s">
        <v>5</v>
      </c>
      <c r="I99" s="6" t="s">
        <v>1496</v>
      </c>
      <c r="J99" s="6" t="s">
        <v>7</v>
      </c>
      <c r="L99" s="6">
        <v>93</v>
      </c>
      <c r="M99" s="6" t="s">
        <v>5</v>
      </c>
      <c r="N99" s="6" t="s">
        <v>1496</v>
      </c>
      <c r="O99" s="6" t="s">
        <v>8</v>
      </c>
      <c r="Q99" s="6" t="s">
        <v>9</v>
      </c>
      <c r="R99" s="6" t="s">
        <v>1497</v>
      </c>
      <c r="S99" s="6">
        <f t="shared" si="4"/>
        <v>93</v>
      </c>
      <c r="T99" s="6" t="s">
        <v>11</v>
      </c>
      <c r="U99" s="6" t="str">
        <f t="shared" si="5"/>
        <v>{id:93,year: "2017",dateAcuerdo:"-2017",numAcuerdo:"CG 93-2017",nameAcuerdo:"",link: Acuerdos__pdfpath(`./${"2017/"}${"93.pdf"}`),},</v>
      </c>
    </row>
    <row r="100" spans="1:21" x14ac:dyDescent="0.3">
      <c r="A100" s="6" t="s">
        <v>0</v>
      </c>
      <c r="B100" s="6" t="s">
        <v>1</v>
      </c>
      <c r="C100" s="6">
        <v>94</v>
      </c>
      <c r="D100" s="6" t="s">
        <v>2</v>
      </c>
      <c r="E100" s="6" t="s">
        <v>1495</v>
      </c>
      <c r="F100" s="6" t="s">
        <v>4</v>
      </c>
      <c r="H100" s="6" t="s">
        <v>5</v>
      </c>
      <c r="I100" s="6" t="s">
        <v>1496</v>
      </c>
      <c r="J100" s="6" t="s">
        <v>7</v>
      </c>
      <c r="L100" s="6">
        <v>94</v>
      </c>
      <c r="M100" s="6" t="s">
        <v>5</v>
      </c>
      <c r="N100" s="6" t="s">
        <v>1496</v>
      </c>
      <c r="O100" s="6" t="s">
        <v>8</v>
      </c>
      <c r="Q100" s="6" t="s">
        <v>9</v>
      </c>
      <c r="R100" s="6" t="s">
        <v>1497</v>
      </c>
      <c r="S100" s="6">
        <f t="shared" si="4"/>
        <v>94</v>
      </c>
      <c r="T100" s="6" t="s">
        <v>11</v>
      </c>
      <c r="U100" s="6" t="str">
        <f t="shared" si="5"/>
        <v>{id:94,year: "2017",dateAcuerdo:"-2017",numAcuerdo:"CG 94-2017",nameAcuerdo:"",link: Acuerdos__pdfpath(`./${"2017/"}${"94.pdf"}`),},</v>
      </c>
    </row>
    <row r="101" spans="1:21" x14ac:dyDescent="0.3">
      <c r="A101" s="6" t="s">
        <v>0</v>
      </c>
      <c r="B101" s="6" t="s">
        <v>1</v>
      </c>
      <c r="C101" s="6">
        <v>95</v>
      </c>
      <c r="D101" s="6" t="s">
        <v>2</v>
      </c>
      <c r="E101" s="6" t="s">
        <v>1495</v>
      </c>
      <c r="F101" s="6" t="s">
        <v>4</v>
      </c>
      <c r="H101" s="6" t="s">
        <v>5</v>
      </c>
      <c r="I101" s="6" t="s">
        <v>1496</v>
      </c>
      <c r="J101" s="6" t="s">
        <v>7</v>
      </c>
      <c r="L101" s="6">
        <v>95</v>
      </c>
      <c r="M101" s="6" t="s">
        <v>5</v>
      </c>
      <c r="N101" s="6" t="s">
        <v>1496</v>
      </c>
      <c r="O101" s="6" t="s">
        <v>8</v>
      </c>
      <c r="Q101" s="6" t="s">
        <v>9</v>
      </c>
      <c r="R101" s="6" t="s">
        <v>1497</v>
      </c>
      <c r="S101" s="6">
        <f t="shared" si="4"/>
        <v>95</v>
      </c>
      <c r="T101" s="6" t="s">
        <v>11</v>
      </c>
      <c r="U101" s="6" t="str">
        <f t="shared" si="5"/>
        <v>{id:95,year: "2017",dateAcuerdo:"-2017",numAcuerdo:"CG 95-2017",nameAcuerdo:"",link: Acuerdos__pdfpath(`./${"2017/"}${"95.pdf"}`),},</v>
      </c>
    </row>
    <row r="102" spans="1:21" x14ac:dyDescent="0.3">
      <c r="A102" s="6" t="s">
        <v>0</v>
      </c>
      <c r="B102" s="6" t="s">
        <v>1</v>
      </c>
      <c r="C102" s="6">
        <v>96</v>
      </c>
      <c r="D102" s="6" t="s">
        <v>2</v>
      </c>
      <c r="E102" s="6" t="s">
        <v>1495</v>
      </c>
      <c r="F102" s="6" t="s">
        <v>4</v>
      </c>
      <c r="H102" s="6" t="s">
        <v>5</v>
      </c>
      <c r="I102" s="6" t="s">
        <v>1496</v>
      </c>
      <c r="J102" s="6" t="s">
        <v>7</v>
      </c>
      <c r="L102" s="6">
        <v>96</v>
      </c>
      <c r="M102" s="6" t="s">
        <v>5</v>
      </c>
      <c r="N102" s="6" t="s">
        <v>1496</v>
      </c>
      <c r="O102" s="6" t="s">
        <v>8</v>
      </c>
      <c r="Q102" s="6" t="s">
        <v>9</v>
      </c>
      <c r="R102" s="6" t="s">
        <v>1497</v>
      </c>
      <c r="S102" s="6">
        <f t="shared" si="4"/>
        <v>96</v>
      </c>
      <c r="T102" s="6" t="s">
        <v>11</v>
      </c>
      <c r="U102" s="6" t="str">
        <f t="shared" si="5"/>
        <v>{id:96,year: "2017",dateAcuerdo:"-2017",numAcuerdo:"CG 96-2017",nameAcuerdo:"",link: Acuerdos__pdfpath(`./${"2017/"}${"96.pdf"}`),},</v>
      </c>
    </row>
    <row r="103" spans="1:21" x14ac:dyDescent="0.3">
      <c r="A103" s="6" t="s">
        <v>0</v>
      </c>
      <c r="B103" s="6" t="s">
        <v>1</v>
      </c>
      <c r="C103" s="6">
        <v>97</v>
      </c>
      <c r="D103" s="6" t="s">
        <v>2</v>
      </c>
      <c r="E103" s="6" t="s">
        <v>1495</v>
      </c>
      <c r="F103" s="6" t="s">
        <v>4</v>
      </c>
      <c r="H103" s="6" t="s">
        <v>5</v>
      </c>
      <c r="I103" s="6" t="s">
        <v>1496</v>
      </c>
      <c r="J103" s="6" t="s">
        <v>7</v>
      </c>
      <c r="L103" s="6">
        <v>97</v>
      </c>
      <c r="M103" s="6" t="s">
        <v>5</v>
      </c>
      <c r="N103" s="6" t="s">
        <v>1496</v>
      </c>
      <c r="O103" s="6" t="s">
        <v>8</v>
      </c>
      <c r="Q103" s="6" t="s">
        <v>9</v>
      </c>
      <c r="R103" s="6" t="s">
        <v>1497</v>
      </c>
      <c r="S103" s="6">
        <f t="shared" si="4"/>
        <v>97</v>
      </c>
      <c r="T103" s="6" t="s">
        <v>11</v>
      </c>
      <c r="U103" s="6" t="str">
        <f t="shared" si="5"/>
        <v>{id:97,year: "2017",dateAcuerdo:"-2017",numAcuerdo:"CG 97-2017",nameAcuerdo:"",link: Acuerdos__pdfpath(`./${"2017/"}${"97.pdf"}`),},</v>
      </c>
    </row>
    <row r="104" spans="1:21" x14ac:dyDescent="0.3">
      <c r="A104" s="6" t="s">
        <v>0</v>
      </c>
      <c r="B104" s="6" t="s">
        <v>1</v>
      </c>
      <c r="C104" s="6">
        <v>98</v>
      </c>
      <c r="D104" s="6" t="s">
        <v>2</v>
      </c>
      <c r="E104" s="6" t="s">
        <v>1495</v>
      </c>
      <c r="F104" s="6" t="s">
        <v>4</v>
      </c>
      <c r="H104" s="6" t="s">
        <v>5</v>
      </c>
      <c r="I104" s="6" t="s">
        <v>1496</v>
      </c>
      <c r="J104" s="6" t="s">
        <v>7</v>
      </c>
      <c r="L104" s="6">
        <v>98</v>
      </c>
      <c r="M104" s="6" t="s">
        <v>5</v>
      </c>
      <c r="N104" s="6" t="s">
        <v>1496</v>
      </c>
      <c r="O104" s="6" t="s">
        <v>8</v>
      </c>
      <c r="Q104" s="6" t="s">
        <v>9</v>
      </c>
      <c r="R104" s="6" t="s">
        <v>1497</v>
      </c>
      <c r="S104" s="6">
        <f t="shared" si="4"/>
        <v>98</v>
      </c>
      <c r="T104" s="6" t="s">
        <v>11</v>
      </c>
      <c r="U104" s="6" t="str">
        <f t="shared" si="5"/>
        <v>{id:98,year: "2017",dateAcuerdo:"-2017",numAcuerdo:"CG 98-2017",nameAcuerdo:"",link: Acuerdos__pdfpath(`./${"2017/"}${"98.pdf"}`),},</v>
      </c>
    </row>
    <row r="105" spans="1:21" x14ac:dyDescent="0.3">
      <c r="A105" s="6" t="s">
        <v>0</v>
      </c>
      <c r="B105" s="6" t="s">
        <v>1</v>
      </c>
      <c r="C105" s="6">
        <v>99</v>
      </c>
      <c r="D105" s="6" t="s">
        <v>2</v>
      </c>
      <c r="E105" s="6" t="s">
        <v>1495</v>
      </c>
      <c r="F105" s="6" t="s">
        <v>4</v>
      </c>
      <c r="H105" s="6" t="s">
        <v>5</v>
      </c>
      <c r="I105" s="6" t="s">
        <v>1496</v>
      </c>
      <c r="J105" s="6" t="s">
        <v>7</v>
      </c>
      <c r="L105" s="6">
        <v>99</v>
      </c>
      <c r="M105" s="6" t="s">
        <v>5</v>
      </c>
      <c r="N105" s="6" t="s">
        <v>1496</v>
      </c>
      <c r="O105" s="6" t="s">
        <v>8</v>
      </c>
      <c r="Q105" s="6" t="s">
        <v>9</v>
      </c>
      <c r="R105" s="6" t="s">
        <v>1497</v>
      </c>
      <c r="S105" s="6">
        <f t="shared" si="4"/>
        <v>99</v>
      </c>
      <c r="T105" s="6" t="s">
        <v>11</v>
      </c>
      <c r="U105" s="6" t="str">
        <f t="shared" si="5"/>
        <v>{id:99,year: "2017",dateAcuerdo:"-2017",numAcuerdo:"CG 99-2017",nameAcuerdo:"",link: Acuerdos__pdfpath(`./${"2017/"}${"99.pdf"}`),},</v>
      </c>
    </row>
    <row r="106" spans="1:21" x14ac:dyDescent="0.3">
      <c r="A106" s="6" t="s">
        <v>0</v>
      </c>
      <c r="B106" s="6" t="s">
        <v>1</v>
      </c>
      <c r="C106" s="6">
        <v>100</v>
      </c>
      <c r="D106" s="6" t="s">
        <v>2</v>
      </c>
      <c r="E106" s="6" t="s">
        <v>1495</v>
      </c>
      <c r="F106" s="6" t="s">
        <v>4</v>
      </c>
      <c r="H106" s="6" t="s">
        <v>5</v>
      </c>
      <c r="I106" s="6" t="s">
        <v>1496</v>
      </c>
      <c r="J106" s="6" t="s">
        <v>7</v>
      </c>
      <c r="L106" s="6">
        <v>100</v>
      </c>
      <c r="M106" s="6" t="s">
        <v>5</v>
      </c>
      <c r="N106" s="6" t="s">
        <v>1496</v>
      </c>
      <c r="O106" s="6" t="s">
        <v>8</v>
      </c>
      <c r="Q106" s="6" t="s">
        <v>9</v>
      </c>
      <c r="R106" s="6" t="s">
        <v>1497</v>
      </c>
      <c r="S106" s="6">
        <f t="shared" si="4"/>
        <v>100</v>
      </c>
      <c r="T106" s="6" t="s">
        <v>11</v>
      </c>
      <c r="U106" s="6" t="str">
        <f t="shared" si="5"/>
        <v>{id:100,year: "2017",dateAcuerdo:"-2017",numAcuerdo:"CG 100-2017",nameAcuerdo:"",link: Acuerdos__pdfpath(`./${"2017/"}${"100.pdf"}`),},</v>
      </c>
    </row>
    <row r="107" spans="1:21" x14ac:dyDescent="0.3">
      <c r="A107" s="6" t="s">
        <v>0</v>
      </c>
      <c r="B107" s="6" t="s">
        <v>1</v>
      </c>
      <c r="C107" s="6">
        <v>101</v>
      </c>
      <c r="D107" s="6" t="s">
        <v>2</v>
      </c>
      <c r="E107" s="6" t="s">
        <v>1495</v>
      </c>
      <c r="F107" s="6" t="s">
        <v>4</v>
      </c>
      <c r="H107" s="6" t="s">
        <v>5</v>
      </c>
      <c r="I107" s="6" t="s">
        <v>1496</v>
      </c>
      <c r="J107" s="6" t="s">
        <v>7</v>
      </c>
      <c r="L107" s="6">
        <v>101</v>
      </c>
      <c r="M107" s="6" t="s">
        <v>5</v>
      </c>
      <c r="N107" s="6" t="s">
        <v>1496</v>
      </c>
      <c r="O107" s="6" t="s">
        <v>8</v>
      </c>
      <c r="Q107" s="6" t="s">
        <v>9</v>
      </c>
      <c r="R107" s="6" t="s">
        <v>1497</v>
      </c>
      <c r="S107" s="6">
        <f t="shared" si="4"/>
        <v>101</v>
      </c>
      <c r="T107" s="6" t="s">
        <v>11</v>
      </c>
      <c r="U107" s="6" t="str">
        <f t="shared" si="5"/>
        <v>{id:101,year: "2017",dateAcuerdo:"-2017",numAcuerdo:"CG 101-2017",nameAcuerdo:"",link: Acuerdos__pdfpath(`./${"2017/"}${"101.pdf"}`),},</v>
      </c>
    </row>
    <row r="108" spans="1:21" x14ac:dyDescent="0.3">
      <c r="A108" s="6" t="s">
        <v>0</v>
      </c>
      <c r="B108" s="6" t="s">
        <v>1</v>
      </c>
      <c r="C108" s="6">
        <v>102</v>
      </c>
      <c r="D108" s="6" t="s">
        <v>2</v>
      </c>
      <c r="E108" s="6" t="s">
        <v>1495</v>
      </c>
      <c r="F108" s="6" t="s">
        <v>4</v>
      </c>
      <c r="H108" s="6" t="s">
        <v>5</v>
      </c>
      <c r="I108" s="6" t="s">
        <v>1496</v>
      </c>
      <c r="J108" s="6" t="s">
        <v>7</v>
      </c>
      <c r="L108" s="6">
        <v>102</v>
      </c>
      <c r="M108" s="6" t="s">
        <v>5</v>
      </c>
      <c r="N108" s="6" t="s">
        <v>1496</v>
      </c>
      <c r="O108" s="6" t="s">
        <v>8</v>
      </c>
      <c r="Q108" s="6" t="s">
        <v>9</v>
      </c>
      <c r="R108" s="6" t="s">
        <v>1497</v>
      </c>
      <c r="S108" s="6">
        <f t="shared" si="4"/>
        <v>102</v>
      </c>
      <c r="T108" s="6" t="s">
        <v>11</v>
      </c>
      <c r="U108" s="6" t="str">
        <f t="shared" si="5"/>
        <v>{id:102,year: "2017",dateAcuerdo:"-2017",numAcuerdo:"CG 102-2017",nameAcuerdo:"",link: Acuerdos__pdfpath(`./${"2017/"}${"102.pdf"}`),},</v>
      </c>
    </row>
    <row r="109" spans="1:21" x14ac:dyDescent="0.3">
      <c r="A109" s="6" t="s">
        <v>0</v>
      </c>
      <c r="B109" s="6" t="s">
        <v>1</v>
      </c>
      <c r="C109" s="6">
        <v>103</v>
      </c>
      <c r="D109" s="6" t="s">
        <v>2</v>
      </c>
      <c r="E109" s="6" t="s">
        <v>1495</v>
      </c>
      <c r="F109" s="6" t="s">
        <v>4</v>
      </c>
      <c r="H109" s="6" t="s">
        <v>5</v>
      </c>
      <c r="I109" s="6" t="s">
        <v>1496</v>
      </c>
      <c r="J109" s="6" t="s">
        <v>7</v>
      </c>
      <c r="L109" s="6">
        <v>103</v>
      </c>
      <c r="M109" s="6" t="s">
        <v>5</v>
      </c>
      <c r="N109" s="6" t="s">
        <v>1496</v>
      </c>
      <c r="O109" s="6" t="s">
        <v>8</v>
      </c>
      <c r="Q109" s="6" t="s">
        <v>9</v>
      </c>
      <c r="R109" s="6" t="s">
        <v>1497</v>
      </c>
      <c r="S109" s="6">
        <f t="shared" si="4"/>
        <v>103</v>
      </c>
      <c r="T109" s="6" t="s">
        <v>11</v>
      </c>
      <c r="U109" s="6" t="str">
        <f t="shared" si="5"/>
        <v>{id:103,year: "2017",dateAcuerdo:"-2017",numAcuerdo:"CG 103-2017",nameAcuerdo:"",link: Acuerdos__pdfpath(`./${"2017/"}${"103.pdf"}`),},</v>
      </c>
    </row>
    <row r="110" spans="1:21" x14ac:dyDescent="0.3">
      <c r="A110" s="6" t="s">
        <v>0</v>
      </c>
      <c r="B110" s="6" t="s">
        <v>1</v>
      </c>
      <c r="C110" s="6">
        <v>104</v>
      </c>
      <c r="D110" s="6" t="s">
        <v>2</v>
      </c>
      <c r="E110" s="6" t="s">
        <v>1495</v>
      </c>
      <c r="F110" s="6" t="s">
        <v>4</v>
      </c>
      <c r="H110" s="6" t="s">
        <v>5</v>
      </c>
      <c r="I110" s="6" t="s">
        <v>1496</v>
      </c>
      <c r="J110" s="6" t="s">
        <v>7</v>
      </c>
      <c r="L110" s="6">
        <v>104</v>
      </c>
      <c r="M110" s="6" t="s">
        <v>5</v>
      </c>
      <c r="N110" s="6" t="s">
        <v>1496</v>
      </c>
      <c r="O110" s="6" t="s">
        <v>8</v>
      </c>
      <c r="Q110" s="6" t="s">
        <v>9</v>
      </c>
      <c r="R110" s="6" t="s">
        <v>1497</v>
      </c>
      <c r="S110" s="6">
        <f t="shared" si="4"/>
        <v>104</v>
      </c>
      <c r="T110" s="6" t="s">
        <v>11</v>
      </c>
      <c r="U110" s="6" t="str">
        <f t="shared" si="5"/>
        <v>{id:104,year: "2017",dateAcuerdo:"-2017",numAcuerdo:"CG 104-2017",nameAcuerdo:"",link: Acuerdos__pdfpath(`./${"2017/"}${"104.pdf"}`),},</v>
      </c>
    </row>
    <row r="111" spans="1:21" x14ac:dyDescent="0.3">
      <c r="A111" s="6" t="s">
        <v>0</v>
      </c>
      <c r="B111" s="6" t="s">
        <v>1</v>
      </c>
      <c r="C111" s="6">
        <v>105</v>
      </c>
      <c r="D111" s="6" t="s">
        <v>2</v>
      </c>
      <c r="E111" s="6" t="s">
        <v>1495</v>
      </c>
      <c r="F111" s="6" t="s">
        <v>4</v>
      </c>
      <c r="H111" s="6" t="s">
        <v>5</v>
      </c>
      <c r="I111" s="6" t="s">
        <v>1496</v>
      </c>
      <c r="J111" s="6" t="s">
        <v>7</v>
      </c>
      <c r="L111" s="6">
        <v>105</v>
      </c>
      <c r="M111" s="6" t="s">
        <v>5</v>
      </c>
      <c r="N111" s="6" t="s">
        <v>1496</v>
      </c>
      <c r="O111" s="6" t="s">
        <v>8</v>
      </c>
      <c r="Q111" s="6" t="s">
        <v>9</v>
      </c>
      <c r="R111" s="6" t="s">
        <v>1497</v>
      </c>
      <c r="S111" s="6">
        <f t="shared" si="4"/>
        <v>105</v>
      </c>
      <c r="T111" s="6" t="s">
        <v>11</v>
      </c>
      <c r="U111" s="6" t="str">
        <f t="shared" si="5"/>
        <v>{id:105,year: "2017",dateAcuerdo:"-2017",numAcuerdo:"CG 105-2017",nameAcuerdo:"",link: Acuerdos__pdfpath(`./${"2017/"}${"105.pdf"}`),},</v>
      </c>
    </row>
    <row r="112" spans="1:21" x14ac:dyDescent="0.3">
      <c r="A112" s="6" t="s">
        <v>0</v>
      </c>
      <c r="B112" s="6" t="s">
        <v>1</v>
      </c>
      <c r="C112" s="6">
        <v>106</v>
      </c>
      <c r="D112" s="6" t="s">
        <v>2</v>
      </c>
      <c r="E112" s="6" t="s">
        <v>1495</v>
      </c>
      <c r="F112" s="6" t="s">
        <v>4</v>
      </c>
      <c r="H112" s="6" t="s">
        <v>5</v>
      </c>
      <c r="I112" s="6" t="s">
        <v>1496</v>
      </c>
      <c r="J112" s="6" t="s">
        <v>7</v>
      </c>
      <c r="L112" s="6">
        <v>106</v>
      </c>
      <c r="M112" s="6" t="s">
        <v>5</v>
      </c>
      <c r="N112" s="6" t="s">
        <v>1496</v>
      </c>
      <c r="O112" s="6" t="s">
        <v>8</v>
      </c>
      <c r="Q112" s="6" t="s">
        <v>9</v>
      </c>
      <c r="R112" s="6" t="s">
        <v>1497</v>
      </c>
      <c r="S112" s="6">
        <f t="shared" si="4"/>
        <v>106</v>
      </c>
      <c r="T112" s="6" t="s">
        <v>11</v>
      </c>
      <c r="U112" s="6" t="str">
        <f t="shared" si="5"/>
        <v>{id:106,year: "2017",dateAcuerdo:"-2017",numAcuerdo:"CG 106-2017",nameAcuerdo:"",link: Acuerdos__pdfpath(`./${"2017/"}${"106.pdf"}`),},</v>
      </c>
    </row>
    <row r="113" spans="1:21" x14ac:dyDescent="0.3">
      <c r="A113" s="6" t="s">
        <v>0</v>
      </c>
      <c r="B113" s="6" t="s">
        <v>1</v>
      </c>
      <c r="C113" s="6">
        <v>107</v>
      </c>
      <c r="D113" s="6" t="s">
        <v>2</v>
      </c>
      <c r="E113" s="6" t="s">
        <v>1495</v>
      </c>
      <c r="F113" s="6" t="s">
        <v>4</v>
      </c>
      <c r="H113" s="6" t="s">
        <v>5</v>
      </c>
      <c r="I113" s="6" t="s">
        <v>1496</v>
      </c>
      <c r="J113" s="6" t="s">
        <v>7</v>
      </c>
      <c r="L113" s="6">
        <v>107</v>
      </c>
      <c r="M113" s="6" t="s">
        <v>5</v>
      </c>
      <c r="N113" s="6" t="s">
        <v>1496</v>
      </c>
      <c r="O113" s="6" t="s">
        <v>8</v>
      </c>
      <c r="Q113" s="6" t="s">
        <v>9</v>
      </c>
      <c r="R113" s="6" t="s">
        <v>1497</v>
      </c>
      <c r="S113" s="6">
        <f t="shared" si="4"/>
        <v>107</v>
      </c>
      <c r="T113" s="6" t="s">
        <v>11</v>
      </c>
      <c r="U113" s="6" t="str">
        <f t="shared" si="5"/>
        <v>{id:107,year: "2017",dateAcuerdo:"-2017",numAcuerdo:"CG 107-2017",nameAcuerdo:"",link: Acuerdos__pdfpath(`./${"2017/"}${"107.pdf"}`),},</v>
      </c>
    </row>
    <row r="114" spans="1:21" x14ac:dyDescent="0.3">
      <c r="A114" s="6" t="s">
        <v>0</v>
      </c>
      <c r="B114" s="6" t="s">
        <v>1</v>
      </c>
      <c r="C114" s="6">
        <v>108</v>
      </c>
      <c r="D114" s="6" t="s">
        <v>2</v>
      </c>
      <c r="E114" s="6" t="s">
        <v>1495</v>
      </c>
      <c r="F114" s="6" t="s">
        <v>4</v>
      </c>
      <c r="H114" s="6" t="s">
        <v>5</v>
      </c>
      <c r="I114" s="6" t="s">
        <v>1496</v>
      </c>
      <c r="J114" s="6" t="s">
        <v>7</v>
      </c>
      <c r="L114" s="6">
        <v>108</v>
      </c>
      <c r="M114" s="6" t="s">
        <v>5</v>
      </c>
      <c r="N114" s="6" t="s">
        <v>1496</v>
      </c>
      <c r="O114" s="6" t="s">
        <v>8</v>
      </c>
      <c r="Q114" s="6" t="s">
        <v>9</v>
      </c>
      <c r="R114" s="6" t="s">
        <v>1497</v>
      </c>
      <c r="S114" s="6">
        <f t="shared" si="4"/>
        <v>108</v>
      </c>
      <c r="T114" s="6" t="s">
        <v>11</v>
      </c>
      <c r="U114" s="6" t="str">
        <f t="shared" si="5"/>
        <v>{id:108,year: "2017",dateAcuerdo:"-2017",numAcuerdo:"CG 108-2017",nameAcuerdo:"",link: Acuerdos__pdfpath(`./${"2017/"}${"108.pdf"}`),},</v>
      </c>
    </row>
    <row r="115" spans="1:21" x14ac:dyDescent="0.3">
      <c r="A115" s="6" t="s">
        <v>0</v>
      </c>
      <c r="B115" s="6" t="s">
        <v>1</v>
      </c>
      <c r="C115" s="6">
        <v>109</v>
      </c>
      <c r="D115" s="6" t="s">
        <v>2</v>
      </c>
      <c r="E115" s="6" t="s">
        <v>1495</v>
      </c>
      <c r="F115" s="6" t="s">
        <v>4</v>
      </c>
      <c r="H115" s="6" t="s">
        <v>5</v>
      </c>
      <c r="I115" s="6" t="s">
        <v>1496</v>
      </c>
      <c r="J115" s="6" t="s">
        <v>7</v>
      </c>
      <c r="L115" s="6">
        <v>109</v>
      </c>
      <c r="M115" s="6" t="s">
        <v>5</v>
      </c>
      <c r="N115" s="6" t="s">
        <v>1496</v>
      </c>
      <c r="O115" s="6" t="s">
        <v>8</v>
      </c>
      <c r="Q115" s="6" t="s">
        <v>9</v>
      </c>
      <c r="R115" s="6" t="s">
        <v>1497</v>
      </c>
      <c r="S115" s="6">
        <f t="shared" si="4"/>
        <v>109</v>
      </c>
      <c r="T115" s="6" t="s">
        <v>11</v>
      </c>
      <c r="U115" s="6" t="str">
        <f t="shared" si="5"/>
        <v>{id:109,year: "2017",dateAcuerdo:"-2017",numAcuerdo:"CG 109-2017",nameAcuerdo:"",link: Acuerdos__pdfpath(`./${"2017/"}${"109.pdf"}`),},</v>
      </c>
    </row>
    <row r="116" spans="1:21" x14ac:dyDescent="0.3">
      <c r="A116" s="6" t="s">
        <v>0</v>
      </c>
      <c r="B116" s="6" t="s">
        <v>1</v>
      </c>
      <c r="C116" s="6">
        <v>110</v>
      </c>
      <c r="D116" s="6" t="s">
        <v>2</v>
      </c>
      <c r="E116" s="6" t="s">
        <v>1495</v>
      </c>
      <c r="F116" s="6" t="s">
        <v>4</v>
      </c>
      <c r="H116" s="6" t="s">
        <v>5</v>
      </c>
      <c r="I116" s="6" t="s">
        <v>1496</v>
      </c>
      <c r="J116" s="6" t="s">
        <v>7</v>
      </c>
      <c r="L116" s="6">
        <v>110</v>
      </c>
      <c r="M116" s="6" t="s">
        <v>5</v>
      </c>
      <c r="N116" s="6" t="s">
        <v>1496</v>
      </c>
      <c r="O116" s="6" t="s">
        <v>8</v>
      </c>
      <c r="Q116" s="6" t="s">
        <v>9</v>
      </c>
      <c r="R116" s="6" t="s">
        <v>1497</v>
      </c>
      <c r="S116" s="6">
        <f t="shared" si="4"/>
        <v>110</v>
      </c>
      <c r="T116" s="6" t="s">
        <v>11</v>
      </c>
      <c r="U116" s="6" t="str">
        <f t="shared" si="5"/>
        <v>{id:110,year: "2017",dateAcuerdo:"-2017",numAcuerdo:"CG 110-2017",nameAcuerdo:"",link: Acuerdos__pdfpath(`./${"2017/"}${"110.pdf"}`),},</v>
      </c>
    </row>
    <row r="117" spans="1:21" x14ac:dyDescent="0.3">
      <c r="A117" s="6" t="s">
        <v>0</v>
      </c>
      <c r="B117" s="6" t="s">
        <v>1</v>
      </c>
      <c r="C117" s="6">
        <v>111</v>
      </c>
      <c r="D117" s="6" t="s">
        <v>2</v>
      </c>
      <c r="E117" s="6" t="s">
        <v>1495</v>
      </c>
      <c r="F117" s="6" t="s">
        <v>4</v>
      </c>
      <c r="H117" s="6" t="s">
        <v>5</v>
      </c>
      <c r="I117" s="6" t="s">
        <v>1496</v>
      </c>
      <c r="J117" s="6" t="s">
        <v>7</v>
      </c>
      <c r="L117" s="6">
        <v>111</v>
      </c>
      <c r="M117" s="6" t="s">
        <v>5</v>
      </c>
      <c r="N117" s="6" t="s">
        <v>1496</v>
      </c>
      <c r="O117" s="6" t="s">
        <v>8</v>
      </c>
      <c r="Q117" s="6" t="s">
        <v>9</v>
      </c>
      <c r="R117" s="6" t="s">
        <v>1497</v>
      </c>
      <c r="S117" s="6">
        <f t="shared" si="4"/>
        <v>111</v>
      </c>
      <c r="T117" s="6" t="s">
        <v>11</v>
      </c>
      <c r="U117" s="6" t="str">
        <f t="shared" si="5"/>
        <v>{id:111,year: "2017",dateAcuerdo:"-2017",numAcuerdo:"CG 111-2017",nameAcuerdo:"",link: Acuerdos__pdfpath(`./${"2017/"}${"111.pdf"}`),},</v>
      </c>
    </row>
    <row r="118" spans="1:21" x14ac:dyDescent="0.3">
      <c r="A118" s="6" t="s">
        <v>0</v>
      </c>
      <c r="B118" s="6" t="s">
        <v>1</v>
      </c>
      <c r="C118" s="6">
        <v>112</v>
      </c>
      <c r="D118" s="6" t="s">
        <v>2</v>
      </c>
      <c r="E118" s="6" t="s">
        <v>1495</v>
      </c>
      <c r="F118" s="6" t="s">
        <v>4</v>
      </c>
      <c r="H118" s="6" t="s">
        <v>5</v>
      </c>
      <c r="I118" s="6" t="s">
        <v>1496</v>
      </c>
      <c r="J118" s="6" t="s">
        <v>7</v>
      </c>
      <c r="L118" s="6">
        <v>112</v>
      </c>
      <c r="M118" s="6" t="s">
        <v>5</v>
      </c>
      <c r="N118" s="6" t="s">
        <v>1496</v>
      </c>
      <c r="O118" s="6" t="s">
        <v>8</v>
      </c>
      <c r="Q118" s="6" t="s">
        <v>9</v>
      </c>
      <c r="R118" s="6" t="s">
        <v>1497</v>
      </c>
      <c r="S118" s="6">
        <f t="shared" si="4"/>
        <v>112</v>
      </c>
      <c r="T118" s="6" t="s">
        <v>11</v>
      </c>
      <c r="U118" s="6" t="str">
        <f t="shared" si="5"/>
        <v>{id:112,year: "2017",dateAcuerdo:"-2017",numAcuerdo:"CG 112-2017",nameAcuerdo:"",link: Acuerdos__pdfpath(`./${"2017/"}${"112.pdf"}`),},</v>
      </c>
    </row>
    <row r="119" spans="1:21" x14ac:dyDescent="0.3">
      <c r="A119" s="6" t="s">
        <v>0</v>
      </c>
      <c r="B119" s="6" t="s">
        <v>1</v>
      </c>
      <c r="C119" s="6">
        <v>113</v>
      </c>
      <c r="D119" s="6" t="s">
        <v>2</v>
      </c>
      <c r="E119" s="6" t="s">
        <v>1495</v>
      </c>
      <c r="F119" s="6" t="s">
        <v>4</v>
      </c>
      <c r="H119" s="6" t="s">
        <v>5</v>
      </c>
      <c r="I119" s="6" t="s">
        <v>1496</v>
      </c>
      <c r="J119" s="6" t="s">
        <v>7</v>
      </c>
      <c r="L119" s="6">
        <v>113</v>
      </c>
      <c r="M119" s="6" t="s">
        <v>5</v>
      </c>
      <c r="N119" s="6" t="s">
        <v>1496</v>
      </c>
      <c r="O119" s="6" t="s">
        <v>8</v>
      </c>
      <c r="Q119" s="6" t="s">
        <v>9</v>
      </c>
      <c r="R119" s="6" t="s">
        <v>1497</v>
      </c>
      <c r="S119" s="6">
        <f t="shared" si="4"/>
        <v>113</v>
      </c>
      <c r="T119" s="6" t="s">
        <v>11</v>
      </c>
      <c r="U119" s="6" t="str">
        <f t="shared" si="5"/>
        <v>{id:113,year: "2017",dateAcuerdo:"-2017",numAcuerdo:"CG 113-2017",nameAcuerdo:"",link: Acuerdos__pdfpath(`./${"2017/"}${"113.pdf"}`),},</v>
      </c>
    </row>
    <row r="120" spans="1:21" x14ac:dyDescent="0.3">
      <c r="A120" s="6" t="s">
        <v>0</v>
      </c>
      <c r="B120" s="6" t="s">
        <v>1</v>
      </c>
      <c r="C120" s="6">
        <v>114</v>
      </c>
      <c r="D120" s="6" t="s">
        <v>2</v>
      </c>
      <c r="E120" s="6" t="s">
        <v>1495</v>
      </c>
      <c r="F120" s="6" t="s">
        <v>4</v>
      </c>
      <c r="H120" s="6" t="s">
        <v>5</v>
      </c>
      <c r="I120" s="6" t="s">
        <v>1496</v>
      </c>
      <c r="J120" s="6" t="s">
        <v>7</v>
      </c>
      <c r="L120" s="6">
        <v>114</v>
      </c>
      <c r="M120" s="6" t="s">
        <v>5</v>
      </c>
      <c r="N120" s="6" t="s">
        <v>1496</v>
      </c>
      <c r="O120" s="6" t="s">
        <v>8</v>
      </c>
      <c r="Q120" s="6" t="s">
        <v>9</v>
      </c>
      <c r="R120" s="6" t="s">
        <v>1497</v>
      </c>
      <c r="S120" s="6">
        <f t="shared" si="4"/>
        <v>114</v>
      </c>
      <c r="T120" s="6" t="s">
        <v>11</v>
      </c>
      <c r="U120" s="6" t="str">
        <f t="shared" si="5"/>
        <v>{id:114,year: "2017",dateAcuerdo:"-2017",numAcuerdo:"CG 114-2017",nameAcuerdo:"",link: Acuerdos__pdfpath(`./${"2017/"}${"114.pdf"}`),},</v>
      </c>
    </row>
    <row r="121" spans="1:21" x14ac:dyDescent="0.3">
      <c r="A121" s="6" t="s">
        <v>0</v>
      </c>
      <c r="B121" s="6" t="s">
        <v>1</v>
      </c>
      <c r="C121" s="6">
        <v>115</v>
      </c>
      <c r="D121" s="6" t="s">
        <v>2</v>
      </c>
      <c r="E121" s="6" t="s">
        <v>1495</v>
      </c>
      <c r="F121" s="6" t="s">
        <v>4</v>
      </c>
      <c r="H121" s="6" t="s">
        <v>5</v>
      </c>
      <c r="I121" s="6" t="s">
        <v>1496</v>
      </c>
      <c r="J121" s="6" t="s">
        <v>7</v>
      </c>
      <c r="L121" s="6">
        <v>115</v>
      </c>
      <c r="M121" s="6" t="s">
        <v>5</v>
      </c>
      <c r="N121" s="6" t="s">
        <v>1496</v>
      </c>
      <c r="O121" s="6" t="s">
        <v>8</v>
      </c>
      <c r="Q121" s="6" t="s">
        <v>9</v>
      </c>
      <c r="R121" s="6" t="s">
        <v>1497</v>
      </c>
      <c r="S121" s="6">
        <f t="shared" si="4"/>
        <v>115</v>
      </c>
      <c r="T121" s="6" t="s">
        <v>11</v>
      </c>
      <c r="U121" s="6" t="str">
        <f t="shared" si="5"/>
        <v>{id:115,year: "2017",dateAcuerdo:"-2017",numAcuerdo:"CG 115-2017",nameAcuerdo:"",link: Acuerdos__pdfpath(`./${"2017/"}${"115.pdf"}`),},</v>
      </c>
    </row>
    <row r="122" spans="1:21" x14ac:dyDescent="0.3">
      <c r="A122" s="6" t="s">
        <v>0</v>
      </c>
      <c r="B122" s="6" t="s">
        <v>1</v>
      </c>
      <c r="C122" s="6">
        <v>116</v>
      </c>
      <c r="D122" s="6" t="s">
        <v>2</v>
      </c>
      <c r="E122" s="6" t="s">
        <v>1495</v>
      </c>
      <c r="F122" s="6" t="s">
        <v>4</v>
      </c>
      <c r="H122" s="6" t="s">
        <v>5</v>
      </c>
      <c r="I122" s="6" t="s">
        <v>1496</v>
      </c>
      <c r="J122" s="6" t="s">
        <v>7</v>
      </c>
      <c r="L122" s="6">
        <v>116</v>
      </c>
      <c r="M122" s="6" t="s">
        <v>5</v>
      </c>
      <c r="N122" s="6" t="s">
        <v>1496</v>
      </c>
      <c r="O122" s="6" t="s">
        <v>8</v>
      </c>
      <c r="Q122" s="6" t="s">
        <v>9</v>
      </c>
      <c r="R122" s="6" t="s">
        <v>1497</v>
      </c>
      <c r="S122" s="6">
        <f t="shared" si="4"/>
        <v>116</v>
      </c>
      <c r="T122" s="6" t="s">
        <v>11</v>
      </c>
      <c r="U122" s="6" t="str">
        <f t="shared" si="5"/>
        <v>{id:116,year: "2017",dateAcuerdo:"-2017",numAcuerdo:"CG 116-2017",nameAcuerdo:"",link: Acuerdos__pdfpath(`./${"2017/"}${"116.pdf"}`),},</v>
      </c>
    </row>
    <row r="123" spans="1:21" x14ac:dyDescent="0.3">
      <c r="A123" s="6" t="s">
        <v>0</v>
      </c>
      <c r="B123" s="6" t="s">
        <v>1</v>
      </c>
      <c r="C123" s="6">
        <v>117</v>
      </c>
      <c r="D123" s="6" t="s">
        <v>2</v>
      </c>
      <c r="E123" s="6" t="s">
        <v>1495</v>
      </c>
      <c r="F123" s="6" t="s">
        <v>4</v>
      </c>
      <c r="H123" s="6" t="s">
        <v>5</v>
      </c>
      <c r="I123" s="6" t="s">
        <v>1496</v>
      </c>
      <c r="J123" s="6" t="s">
        <v>7</v>
      </c>
      <c r="L123" s="6">
        <v>117</v>
      </c>
      <c r="M123" s="6" t="s">
        <v>5</v>
      </c>
      <c r="N123" s="6" t="s">
        <v>1496</v>
      </c>
      <c r="O123" s="6" t="s">
        <v>8</v>
      </c>
      <c r="Q123" s="6" t="s">
        <v>9</v>
      </c>
      <c r="R123" s="6" t="s">
        <v>1497</v>
      </c>
      <c r="S123" s="6">
        <f t="shared" si="4"/>
        <v>117</v>
      </c>
      <c r="T123" s="6" t="s">
        <v>11</v>
      </c>
      <c r="U123" s="6" t="str">
        <f t="shared" si="5"/>
        <v>{id:117,year: "2017",dateAcuerdo:"-2017",numAcuerdo:"CG 117-2017",nameAcuerdo:"",link: Acuerdos__pdfpath(`./${"2017/"}${"117.pdf"}`),},</v>
      </c>
    </row>
    <row r="124" spans="1:21" x14ac:dyDescent="0.3">
      <c r="A124" s="6" t="s">
        <v>0</v>
      </c>
      <c r="B124" s="6" t="s">
        <v>1</v>
      </c>
      <c r="C124" s="6">
        <v>118</v>
      </c>
      <c r="D124" s="6" t="s">
        <v>2</v>
      </c>
      <c r="E124" s="6" t="s">
        <v>1495</v>
      </c>
      <c r="F124" s="6" t="s">
        <v>4</v>
      </c>
      <c r="H124" s="6" t="s">
        <v>5</v>
      </c>
      <c r="I124" s="6" t="s">
        <v>1496</v>
      </c>
      <c r="J124" s="6" t="s">
        <v>7</v>
      </c>
      <c r="L124" s="6">
        <v>118</v>
      </c>
      <c r="M124" s="6" t="s">
        <v>5</v>
      </c>
      <c r="N124" s="6" t="s">
        <v>1496</v>
      </c>
      <c r="O124" s="6" t="s">
        <v>8</v>
      </c>
      <c r="Q124" s="6" t="s">
        <v>9</v>
      </c>
      <c r="R124" s="6" t="s">
        <v>1497</v>
      </c>
      <c r="S124" s="6">
        <f t="shared" si="4"/>
        <v>118</v>
      </c>
      <c r="T124" s="6" t="s">
        <v>11</v>
      </c>
      <c r="U124" s="6" t="str">
        <f t="shared" si="5"/>
        <v>{id:118,year: "2017",dateAcuerdo:"-2017",numAcuerdo:"CG 118-2017",nameAcuerdo:"",link: Acuerdos__pdfpath(`./${"2017/"}${"118.pdf"}`),},</v>
      </c>
    </row>
    <row r="125" spans="1:21" x14ac:dyDescent="0.3">
      <c r="A125" s="6" t="s">
        <v>0</v>
      </c>
      <c r="B125" s="6" t="s">
        <v>1</v>
      </c>
      <c r="C125" s="6">
        <v>119</v>
      </c>
      <c r="D125" s="6" t="s">
        <v>2</v>
      </c>
      <c r="E125" s="6" t="s">
        <v>1495</v>
      </c>
      <c r="F125" s="6" t="s">
        <v>4</v>
      </c>
      <c r="H125" s="6" t="s">
        <v>5</v>
      </c>
      <c r="I125" s="6" t="s">
        <v>1496</v>
      </c>
      <c r="J125" s="6" t="s">
        <v>7</v>
      </c>
      <c r="L125" s="6">
        <v>119</v>
      </c>
      <c r="M125" s="6" t="s">
        <v>5</v>
      </c>
      <c r="N125" s="6" t="s">
        <v>1496</v>
      </c>
      <c r="O125" s="6" t="s">
        <v>8</v>
      </c>
      <c r="Q125" s="6" t="s">
        <v>9</v>
      </c>
      <c r="R125" s="6" t="s">
        <v>1497</v>
      </c>
      <c r="S125" s="6">
        <f t="shared" si="4"/>
        <v>119</v>
      </c>
      <c r="T125" s="6" t="s">
        <v>11</v>
      </c>
      <c r="U125" s="6" t="str">
        <f t="shared" si="5"/>
        <v>{id:119,year: "2017",dateAcuerdo:"-2017",numAcuerdo:"CG 119-2017",nameAcuerdo:"",link: Acuerdos__pdfpath(`./${"2017/"}${"119.pdf"}`),},</v>
      </c>
    </row>
    <row r="126" spans="1:21" x14ac:dyDescent="0.3">
      <c r="A126" s="6" t="s">
        <v>0</v>
      </c>
      <c r="B126" s="6" t="s">
        <v>1</v>
      </c>
      <c r="C126" s="6">
        <v>120</v>
      </c>
      <c r="D126" s="6" t="s">
        <v>2</v>
      </c>
      <c r="E126" s="6" t="s">
        <v>1495</v>
      </c>
      <c r="F126" s="6" t="s">
        <v>4</v>
      </c>
      <c r="H126" s="6" t="s">
        <v>5</v>
      </c>
      <c r="I126" s="6" t="s">
        <v>1496</v>
      </c>
      <c r="J126" s="6" t="s">
        <v>7</v>
      </c>
      <c r="L126" s="6">
        <v>120</v>
      </c>
      <c r="M126" s="6" t="s">
        <v>5</v>
      </c>
      <c r="N126" s="6" t="s">
        <v>1496</v>
      </c>
      <c r="O126" s="6" t="s">
        <v>8</v>
      </c>
      <c r="Q126" s="6" t="s">
        <v>9</v>
      </c>
      <c r="R126" s="6" t="s">
        <v>1497</v>
      </c>
      <c r="S126" s="6">
        <f t="shared" si="4"/>
        <v>120</v>
      </c>
      <c r="T126" s="6" t="s">
        <v>11</v>
      </c>
      <c r="U126" s="6" t="str">
        <f t="shared" si="5"/>
        <v>{id:120,year: "2017",dateAcuerdo:"-2017",numAcuerdo:"CG 120-2017",nameAcuerdo:"",link: Acuerdos__pdfpath(`./${"2017/"}${"120.pdf"}`),},</v>
      </c>
    </row>
    <row r="127" spans="1:21" x14ac:dyDescent="0.3">
      <c r="A127" s="6" t="s">
        <v>0</v>
      </c>
      <c r="B127" s="6" t="s">
        <v>1</v>
      </c>
      <c r="C127" s="6">
        <v>121</v>
      </c>
      <c r="D127" s="6" t="s">
        <v>2</v>
      </c>
      <c r="E127" s="6" t="s">
        <v>1495</v>
      </c>
      <c r="F127" s="6" t="s">
        <v>4</v>
      </c>
      <c r="H127" s="6" t="s">
        <v>5</v>
      </c>
      <c r="I127" s="6" t="s">
        <v>1496</v>
      </c>
      <c r="J127" s="6" t="s">
        <v>7</v>
      </c>
      <c r="L127" s="6">
        <v>121</v>
      </c>
      <c r="M127" s="6" t="s">
        <v>5</v>
      </c>
      <c r="N127" s="6" t="s">
        <v>1496</v>
      </c>
      <c r="O127" s="6" t="s">
        <v>8</v>
      </c>
      <c r="Q127" s="6" t="s">
        <v>9</v>
      </c>
      <c r="R127" s="6" t="s">
        <v>1497</v>
      </c>
      <c r="S127" s="6">
        <f t="shared" si="4"/>
        <v>121</v>
      </c>
      <c r="T127" s="6" t="s">
        <v>11</v>
      </c>
      <c r="U127" s="6" t="str">
        <f t="shared" si="5"/>
        <v>{id:121,year: "2017",dateAcuerdo:"-2017",numAcuerdo:"CG 121-2017",nameAcuerdo:"",link: Acuerdos__pdfpath(`./${"2017/"}${"121.pdf"}`),},</v>
      </c>
    </row>
    <row r="128" spans="1:21" x14ac:dyDescent="0.3">
      <c r="A128" s="6" t="s">
        <v>0</v>
      </c>
      <c r="B128" s="6" t="s">
        <v>1</v>
      </c>
      <c r="C128" s="6">
        <v>122</v>
      </c>
      <c r="D128" s="6" t="s">
        <v>2</v>
      </c>
      <c r="E128" s="6" t="s">
        <v>1495</v>
      </c>
      <c r="F128" s="6" t="s">
        <v>4</v>
      </c>
      <c r="H128" s="6" t="s">
        <v>5</v>
      </c>
      <c r="I128" s="6" t="s">
        <v>1496</v>
      </c>
      <c r="J128" s="6" t="s">
        <v>7</v>
      </c>
      <c r="L128" s="6">
        <v>122</v>
      </c>
      <c r="M128" s="6" t="s">
        <v>5</v>
      </c>
      <c r="N128" s="6" t="s">
        <v>1496</v>
      </c>
      <c r="O128" s="6" t="s">
        <v>8</v>
      </c>
      <c r="Q128" s="6" t="s">
        <v>9</v>
      </c>
      <c r="R128" s="6" t="s">
        <v>1497</v>
      </c>
      <c r="S128" s="6">
        <f t="shared" si="4"/>
        <v>122</v>
      </c>
      <c r="T128" s="6" t="s">
        <v>11</v>
      </c>
      <c r="U128" s="6" t="str">
        <f t="shared" si="5"/>
        <v>{id:122,year: "2017",dateAcuerdo:"-2017",numAcuerdo:"CG 122-2017",nameAcuerdo:"",link: Acuerdos__pdfpath(`./${"2017/"}${"122.pdf"}`),},</v>
      </c>
    </row>
    <row r="129" spans="1:21" x14ac:dyDescent="0.3">
      <c r="A129" s="6" t="s">
        <v>0</v>
      </c>
      <c r="B129" s="6" t="s">
        <v>1</v>
      </c>
      <c r="C129" s="6">
        <v>123</v>
      </c>
      <c r="D129" s="6" t="s">
        <v>2</v>
      </c>
      <c r="E129" s="6" t="s">
        <v>1495</v>
      </c>
      <c r="F129" s="6" t="s">
        <v>4</v>
      </c>
      <c r="H129" s="6" t="s">
        <v>5</v>
      </c>
      <c r="I129" s="6" t="s">
        <v>1496</v>
      </c>
      <c r="J129" s="6" t="s">
        <v>7</v>
      </c>
      <c r="L129" s="6">
        <v>123</v>
      </c>
      <c r="M129" s="6" t="s">
        <v>5</v>
      </c>
      <c r="N129" s="6" t="s">
        <v>1496</v>
      </c>
      <c r="O129" s="6" t="s">
        <v>8</v>
      </c>
      <c r="Q129" s="6" t="s">
        <v>9</v>
      </c>
      <c r="R129" s="6" t="s">
        <v>1497</v>
      </c>
      <c r="S129" s="6">
        <f t="shared" si="4"/>
        <v>123</v>
      </c>
      <c r="T129" s="6" t="s">
        <v>11</v>
      </c>
      <c r="U129" s="6" t="str">
        <f t="shared" si="5"/>
        <v>{id:123,year: "2017",dateAcuerdo:"-2017",numAcuerdo:"CG 123-2017",nameAcuerdo:"",link: Acuerdos__pdfpath(`./${"2017/"}${"123.pdf"}`),},</v>
      </c>
    </row>
    <row r="130" spans="1:21" x14ac:dyDescent="0.3">
      <c r="A130" s="6" t="s">
        <v>0</v>
      </c>
      <c r="B130" s="6" t="s">
        <v>1</v>
      </c>
      <c r="C130" s="6">
        <v>124</v>
      </c>
      <c r="D130" s="6" t="s">
        <v>2</v>
      </c>
      <c r="E130" s="6" t="s">
        <v>1495</v>
      </c>
      <c r="F130" s="6" t="s">
        <v>4</v>
      </c>
      <c r="H130" s="6" t="s">
        <v>5</v>
      </c>
      <c r="I130" s="6" t="s">
        <v>1496</v>
      </c>
      <c r="J130" s="6" t="s">
        <v>7</v>
      </c>
      <c r="L130" s="6">
        <v>124</v>
      </c>
      <c r="M130" s="6" t="s">
        <v>5</v>
      </c>
      <c r="N130" s="6" t="s">
        <v>1496</v>
      </c>
      <c r="O130" s="6" t="s">
        <v>8</v>
      </c>
      <c r="Q130" s="6" t="s">
        <v>9</v>
      </c>
      <c r="R130" s="6" t="s">
        <v>1497</v>
      </c>
      <c r="S130" s="6">
        <f t="shared" si="4"/>
        <v>124</v>
      </c>
      <c r="T130" s="6" t="s">
        <v>11</v>
      </c>
      <c r="U130" s="6" t="str">
        <f t="shared" si="5"/>
        <v>{id:124,year: "2017",dateAcuerdo:"-2017",numAcuerdo:"CG 124-2017",nameAcuerdo:"",link: Acuerdos__pdfpath(`./${"2017/"}${"124.pdf"}`),},</v>
      </c>
    </row>
    <row r="131" spans="1:21" x14ac:dyDescent="0.3">
      <c r="A131" s="6" t="s">
        <v>0</v>
      </c>
      <c r="B131" s="6" t="s">
        <v>1</v>
      </c>
      <c r="C131" s="6">
        <v>125</v>
      </c>
      <c r="D131" s="6" t="s">
        <v>2</v>
      </c>
      <c r="E131" s="6" t="s">
        <v>1495</v>
      </c>
      <c r="F131" s="6" t="s">
        <v>4</v>
      </c>
      <c r="H131" s="6" t="s">
        <v>5</v>
      </c>
      <c r="I131" s="6" t="s">
        <v>1496</v>
      </c>
      <c r="J131" s="6" t="s">
        <v>7</v>
      </c>
      <c r="L131" s="6">
        <v>125</v>
      </c>
      <c r="M131" s="6" t="s">
        <v>5</v>
      </c>
      <c r="N131" s="6" t="s">
        <v>1496</v>
      </c>
      <c r="O131" s="6" t="s">
        <v>8</v>
      </c>
      <c r="Q131" s="6" t="s">
        <v>9</v>
      </c>
      <c r="R131" s="6" t="s">
        <v>1497</v>
      </c>
      <c r="S131" s="6">
        <f t="shared" si="4"/>
        <v>125</v>
      </c>
      <c r="T131" s="6" t="s">
        <v>11</v>
      </c>
      <c r="U131" s="6" t="str">
        <f t="shared" si="5"/>
        <v>{id:125,year: "2017",dateAcuerdo:"-2017",numAcuerdo:"CG 125-2017",nameAcuerdo:"",link: Acuerdos__pdfpath(`./${"2017/"}${"125.pdf"}`),},</v>
      </c>
    </row>
    <row r="132" spans="1:21" x14ac:dyDescent="0.3">
      <c r="A132" s="6" t="s">
        <v>0</v>
      </c>
      <c r="B132" s="6" t="s">
        <v>1</v>
      </c>
      <c r="C132" s="6">
        <v>126</v>
      </c>
      <c r="D132" s="6" t="s">
        <v>2</v>
      </c>
      <c r="E132" s="6" t="s">
        <v>1495</v>
      </c>
      <c r="F132" s="6" t="s">
        <v>4</v>
      </c>
      <c r="H132" s="6" t="s">
        <v>5</v>
      </c>
      <c r="I132" s="6" t="s">
        <v>1496</v>
      </c>
      <c r="J132" s="6" t="s">
        <v>7</v>
      </c>
      <c r="L132" s="6">
        <v>126</v>
      </c>
      <c r="M132" s="6" t="s">
        <v>5</v>
      </c>
      <c r="N132" s="6" t="s">
        <v>1496</v>
      </c>
      <c r="O132" s="6" t="s">
        <v>8</v>
      </c>
      <c r="Q132" s="6" t="s">
        <v>9</v>
      </c>
      <c r="R132" s="6" t="s">
        <v>1497</v>
      </c>
      <c r="S132" s="6">
        <f t="shared" si="4"/>
        <v>126</v>
      </c>
      <c r="T132" s="6" t="s">
        <v>11</v>
      </c>
      <c r="U132" s="6" t="str">
        <f t="shared" si="5"/>
        <v>{id:126,year: "2017",dateAcuerdo:"-2017",numAcuerdo:"CG 126-2017",nameAcuerdo:"",link: Acuerdos__pdfpath(`./${"2017/"}${"126.pdf"}`),},</v>
      </c>
    </row>
    <row r="133" spans="1:21" x14ac:dyDescent="0.3">
      <c r="A133" s="6" t="s">
        <v>0</v>
      </c>
      <c r="B133" s="6" t="s">
        <v>1</v>
      </c>
      <c r="C133" s="6">
        <v>127</v>
      </c>
      <c r="D133" s="6" t="s">
        <v>2</v>
      </c>
      <c r="E133" s="6" t="s">
        <v>1495</v>
      </c>
      <c r="F133" s="6" t="s">
        <v>4</v>
      </c>
      <c r="H133" s="6" t="s">
        <v>5</v>
      </c>
      <c r="I133" s="6" t="s">
        <v>1496</v>
      </c>
      <c r="J133" s="6" t="s">
        <v>7</v>
      </c>
      <c r="L133" s="6">
        <v>127</v>
      </c>
      <c r="M133" s="6" t="s">
        <v>5</v>
      </c>
      <c r="N133" s="6" t="s">
        <v>1496</v>
      </c>
      <c r="O133" s="6" t="s">
        <v>8</v>
      </c>
      <c r="Q133" s="6" t="s">
        <v>9</v>
      </c>
      <c r="R133" s="6" t="s">
        <v>1497</v>
      </c>
      <c r="S133" s="6">
        <f t="shared" si="4"/>
        <v>127</v>
      </c>
      <c r="T133" s="6" t="s">
        <v>11</v>
      </c>
      <c r="U133" s="6" t="str">
        <f t="shared" si="5"/>
        <v>{id:127,year: "2017",dateAcuerdo:"-2017",numAcuerdo:"CG 127-2017",nameAcuerdo:"",link: Acuerdos__pdfpath(`./${"2017/"}${"127.pdf"}`),},</v>
      </c>
    </row>
    <row r="134" spans="1:21" x14ac:dyDescent="0.3">
      <c r="A134" s="6" t="s">
        <v>0</v>
      </c>
      <c r="B134" s="6" t="s">
        <v>1</v>
      </c>
      <c r="C134" s="6">
        <v>128</v>
      </c>
      <c r="D134" s="6" t="s">
        <v>2</v>
      </c>
      <c r="E134" s="6" t="s">
        <v>1495</v>
      </c>
      <c r="F134" s="6" t="s">
        <v>4</v>
      </c>
      <c r="H134" s="6" t="s">
        <v>5</v>
      </c>
      <c r="I134" s="6" t="s">
        <v>1496</v>
      </c>
      <c r="J134" s="6" t="s">
        <v>7</v>
      </c>
      <c r="L134" s="6">
        <v>128</v>
      </c>
      <c r="M134" s="6" t="s">
        <v>5</v>
      </c>
      <c r="N134" s="6" t="s">
        <v>1496</v>
      </c>
      <c r="O134" s="6" t="s">
        <v>8</v>
      </c>
      <c r="Q134" s="6" t="s">
        <v>9</v>
      </c>
      <c r="R134" s="6" t="s">
        <v>1497</v>
      </c>
      <c r="S134" s="6">
        <f t="shared" si="4"/>
        <v>128</v>
      </c>
      <c r="T134" s="6" t="s">
        <v>11</v>
      </c>
      <c r="U134" s="6" t="str">
        <f t="shared" si="5"/>
        <v>{id:128,year: "2017",dateAcuerdo:"-2017",numAcuerdo:"CG 128-2017",nameAcuerdo:"",link: Acuerdos__pdfpath(`./${"2017/"}${"128.pdf"}`),},</v>
      </c>
    </row>
    <row r="135" spans="1:21" x14ac:dyDescent="0.3">
      <c r="A135" s="6" t="s">
        <v>0</v>
      </c>
      <c r="B135" s="6" t="s">
        <v>1</v>
      </c>
      <c r="C135" s="6">
        <v>129</v>
      </c>
      <c r="D135" s="6" t="s">
        <v>2</v>
      </c>
      <c r="E135" s="6" t="s">
        <v>1495</v>
      </c>
      <c r="F135" s="6" t="s">
        <v>4</v>
      </c>
      <c r="H135" s="6" t="s">
        <v>5</v>
      </c>
      <c r="I135" s="6" t="s">
        <v>1496</v>
      </c>
      <c r="J135" s="6" t="s">
        <v>7</v>
      </c>
      <c r="L135" s="6">
        <v>129</v>
      </c>
      <c r="M135" s="6" t="s">
        <v>5</v>
      </c>
      <c r="N135" s="6" t="s">
        <v>1496</v>
      </c>
      <c r="O135" s="6" t="s">
        <v>8</v>
      </c>
      <c r="Q135" s="6" t="s">
        <v>9</v>
      </c>
      <c r="R135" s="6" t="s">
        <v>1497</v>
      </c>
      <c r="S135" s="6">
        <f t="shared" ref="S135:S201" si="6">C135</f>
        <v>129</v>
      </c>
      <c r="T135" s="6" t="s">
        <v>11</v>
      </c>
      <c r="U135" s="6" t="str">
        <f t="shared" si="5"/>
        <v>{id:129,year: "2017",dateAcuerdo:"-2017",numAcuerdo:"CG 129-2017",nameAcuerdo:"",link: Acuerdos__pdfpath(`./${"2017/"}${"129.pdf"}`),},</v>
      </c>
    </row>
    <row r="136" spans="1:21" x14ac:dyDescent="0.3">
      <c r="A136" s="6" t="s">
        <v>0</v>
      </c>
      <c r="B136" s="6" t="s">
        <v>1</v>
      </c>
      <c r="C136" s="6">
        <v>130</v>
      </c>
      <c r="D136" s="6" t="s">
        <v>2</v>
      </c>
      <c r="E136" s="6" t="s">
        <v>1495</v>
      </c>
      <c r="F136" s="6" t="s">
        <v>4</v>
      </c>
      <c r="H136" s="6" t="s">
        <v>5</v>
      </c>
      <c r="I136" s="6" t="s">
        <v>1496</v>
      </c>
      <c r="J136" s="6" t="s">
        <v>7</v>
      </c>
      <c r="L136" s="6">
        <v>130</v>
      </c>
      <c r="M136" s="6" t="s">
        <v>5</v>
      </c>
      <c r="N136" s="6" t="s">
        <v>1496</v>
      </c>
      <c r="O136" s="6" t="s">
        <v>8</v>
      </c>
      <c r="Q136" s="6" t="s">
        <v>9</v>
      </c>
      <c r="R136" s="6" t="s">
        <v>1497</v>
      </c>
      <c r="S136" s="6">
        <f t="shared" si="6"/>
        <v>130</v>
      </c>
      <c r="T136" s="6" t="s">
        <v>11</v>
      </c>
      <c r="U136" s="6" t="str">
        <f t="shared" si="5"/>
        <v>{id:130,year: "2017",dateAcuerdo:"-2017",numAcuerdo:"CG 130-2017",nameAcuerdo:"",link: Acuerdos__pdfpath(`./${"2017/"}${"130.pdf"}`),},</v>
      </c>
    </row>
    <row r="137" spans="1:21" x14ac:dyDescent="0.3">
      <c r="A137" s="6" t="s">
        <v>0</v>
      </c>
      <c r="B137" s="6" t="s">
        <v>1</v>
      </c>
      <c r="C137" s="6">
        <v>131</v>
      </c>
      <c r="D137" s="6" t="s">
        <v>2</v>
      </c>
      <c r="E137" s="6" t="s">
        <v>1495</v>
      </c>
      <c r="F137" s="6" t="s">
        <v>4</v>
      </c>
      <c r="H137" s="6" t="s">
        <v>5</v>
      </c>
      <c r="I137" s="6" t="s">
        <v>1496</v>
      </c>
      <c r="J137" s="6" t="s">
        <v>7</v>
      </c>
      <c r="L137" s="6">
        <v>131</v>
      </c>
      <c r="M137" s="6" t="s">
        <v>5</v>
      </c>
      <c r="N137" s="6" t="s">
        <v>1496</v>
      </c>
      <c r="O137" s="6" t="s">
        <v>8</v>
      </c>
      <c r="Q137" s="6" t="s">
        <v>9</v>
      </c>
      <c r="R137" s="6" t="s">
        <v>1497</v>
      </c>
      <c r="S137" s="6">
        <f t="shared" si="6"/>
        <v>131</v>
      </c>
      <c r="T137" s="6" t="s">
        <v>11</v>
      </c>
      <c r="U137" s="6" t="str">
        <f t="shared" ref="U137:U203" si="7">CONCATENATE(A137,B137,C137,D137,E137,F137,G137,H137,I137,J137,K137,L137,M137,N137,O137,P137,Q137,R137,S137,T137)</f>
        <v>{id:131,year: "2017",dateAcuerdo:"-2017",numAcuerdo:"CG 131-2017",nameAcuerdo:"",link: Acuerdos__pdfpath(`./${"2017/"}${"131.pdf"}`),},</v>
      </c>
    </row>
    <row r="138" spans="1:21" x14ac:dyDescent="0.3">
      <c r="A138" s="6" t="s">
        <v>0</v>
      </c>
      <c r="B138" s="6" t="s">
        <v>1</v>
      </c>
      <c r="C138" s="6">
        <v>132</v>
      </c>
      <c r="D138" s="6" t="s">
        <v>2</v>
      </c>
      <c r="E138" s="6" t="s">
        <v>1495</v>
      </c>
      <c r="F138" s="6" t="s">
        <v>4</v>
      </c>
      <c r="H138" s="6" t="s">
        <v>5</v>
      </c>
      <c r="I138" s="6" t="s">
        <v>1496</v>
      </c>
      <c r="J138" s="6" t="s">
        <v>7</v>
      </c>
      <c r="L138" s="6">
        <v>132</v>
      </c>
      <c r="M138" s="6" t="s">
        <v>5</v>
      </c>
      <c r="N138" s="6" t="s">
        <v>1496</v>
      </c>
      <c r="O138" s="6" t="s">
        <v>8</v>
      </c>
      <c r="Q138" s="6" t="s">
        <v>9</v>
      </c>
      <c r="R138" s="6" t="s">
        <v>1497</v>
      </c>
      <c r="S138" s="6">
        <f t="shared" si="6"/>
        <v>132</v>
      </c>
      <c r="T138" s="6" t="s">
        <v>11</v>
      </c>
      <c r="U138" s="6" t="str">
        <f t="shared" si="7"/>
        <v>{id:132,year: "2017",dateAcuerdo:"-2017",numAcuerdo:"CG 132-2017",nameAcuerdo:"",link: Acuerdos__pdfpath(`./${"2017/"}${"132.pdf"}`),},</v>
      </c>
    </row>
    <row r="139" spans="1:21" x14ac:dyDescent="0.3">
      <c r="A139" s="6" t="s">
        <v>0</v>
      </c>
      <c r="B139" s="6" t="s">
        <v>1</v>
      </c>
      <c r="C139" s="6">
        <v>133</v>
      </c>
      <c r="D139" s="6" t="s">
        <v>2</v>
      </c>
      <c r="E139" s="6" t="s">
        <v>1495</v>
      </c>
      <c r="F139" s="6" t="s">
        <v>4</v>
      </c>
      <c r="H139" s="6" t="s">
        <v>5</v>
      </c>
      <c r="I139" s="6" t="s">
        <v>1496</v>
      </c>
      <c r="J139" s="6" t="s">
        <v>7</v>
      </c>
      <c r="L139" s="6">
        <v>133</v>
      </c>
      <c r="M139" s="6" t="s">
        <v>5</v>
      </c>
      <c r="N139" s="6" t="s">
        <v>1496</v>
      </c>
      <c r="O139" s="6" t="s">
        <v>8</v>
      </c>
      <c r="Q139" s="6" t="s">
        <v>9</v>
      </c>
      <c r="R139" s="6" t="s">
        <v>1497</v>
      </c>
      <c r="S139" s="6">
        <f t="shared" si="6"/>
        <v>133</v>
      </c>
      <c r="T139" s="6" t="s">
        <v>11</v>
      </c>
      <c r="U139" s="6" t="str">
        <f t="shared" si="7"/>
        <v>{id:133,year: "2017",dateAcuerdo:"-2017",numAcuerdo:"CG 133-2017",nameAcuerdo:"",link: Acuerdos__pdfpath(`./${"2017/"}${"133.pdf"}`),},</v>
      </c>
    </row>
    <row r="140" spans="1:21" x14ac:dyDescent="0.3">
      <c r="A140" s="6" t="s">
        <v>0</v>
      </c>
      <c r="B140" s="6" t="s">
        <v>1</v>
      </c>
      <c r="C140" s="6">
        <v>134</v>
      </c>
      <c r="D140" s="6" t="s">
        <v>2</v>
      </c>
      <c r="E140" s="6" t="s">
        <v>1495</v>
      </c>
      <c r="F140" s="6" t="s">
        <v>4</v>
      </c>
      <c r="H140" s="6" t="s">
        <v>5</v>
      </c>
      <c r="I140" s="6" t="s">
        <v>1496</v>
      </c>
      <c r="J140" s="6" t="s">
        <v>7</v>
      </c>
      <c r="L140" s="6">
        <v>134</v>
      </c>
      <c r="M140" s="6" t="s">
        <v>5</v>
      </c>
      <c r="N140" s="6" t="s">
        <v>1496</v>
      </c>
      <c r="O140" s="6" t="s">
        <v>8</v>
      </c>
      <c r="Q140" s="6" t="s">
        <v>9</v>
      </c>
      <c r="R140" s="6" t="s">
        <v>1497</v>
      </c>
      <c r="S140" s="6">
        <f t="shared" si="6"/>
        <v>134</v>
      </c>
      <c r="T140" s="6" t="s">
        <v>11</v>
      </c>
      <c r="U140" s="6" t="str">
        <f t="shared" si="7"/>
        <v>{id:134,year: "2017",dateAcuerdo:"-2017",numAcuerdo:"CG 134-2017",nameAcuerdo:"",link: Acuerdos__pdfpath(`./${"2017/"}${"134.pdf"}`),},</v>
      </c>
    </row>
    <row r="141" spans="1:21" x14ac:dyDescent="0.3">
      <c r="A141" s="6" t="s">
        <v>0</v>
      </c>
      <c r="B141" s="6" t="s">
        <v>1</v>
      </c>
      <c r="C141" s="6">
        <v>135</v>
      </c>
      <c r="D141" s="6" t="s">
        <v>2</v>
      </c>
      <c r="E141" s="6" t="s">
        <v>1495</v>
      </c>
      <c r="F141" s="6" t="s">
        <v>4</v>
      </c>
      <c r="H141" s="6" t="s">
        <v>5</v>
      </c>
      <c r="I141" s="6" t="s">
        <v>1496</v>
      </c>
      <c r="J141" s="6" t="s">
        <v>7</v>
      </c>
      <c r="L141" s="6">
        <v>135</v>
      </c>
      <c r="M141" s="6" t="s">
        <v>5</v>
      </c>
      <c r="N141" s="6" t="s">
        <v>1496</v>
      </c>
      <c r="O141" s="6" t="s">
        <v>8</v>
      </c>
      <c r="Q141" s="6" t="s">
        <v>9</v>
      </c>
      <c r="R141" s="6" t="s">
        <v>1497</v>
      </c>
      <c r="S141" s="6">
        <f t="shared" si="6"/>
        <v>135</v>
      </c>
      <c r="T141" s="6" t="s">
        <v>11</v>
      </c>
      <c r="U141" s="6" t="str">
        <f t="shared" si="7"/>
        <v>{id:135,year: "2017",dateAcuerdo:"-2017",numAcuerdo:"CG 135-2017",nameAcuerdo:"",link: Acuerdos__pdfpath(`./${"2017/"}${"135.pdf"}`),},</v>
      </c>
    </row>
    <row r="142" spans="1:21" x14ac:dyDescent="0.3">
      <c r="A142" s="6" t="s">
        <v>0</v>
      </c>
      <c r="B142" s="6" t="s">
        <v>1</v>
      </c>
      <c r="C142" s="6">
        <v>136</v>
      </c>
      <c r="D142" s="6" t="s">
        <v>2</v>
      </c>
      <c r="E142" s="6" t="s">
        <v>1495</v>
      </c>
      <c r="F142" s="6" t="s">
        <v>4</v>
      </c>
      <c r="H142" s="6" t="s">
        <v>5</v>
      </c>
      <c r="I142" s="6" t="s">
        <v>1496</v>
      </c>
      <c r="J142" s="6" t="s">
        <v>7</v>
      </c>
      <c r="L142" s="6">
        <v>136</v>
      </c>
      <c r="M142" s="6" t="s">
        <v>5</v>
      </c>
      <c r="N142" s="6" t="s">
        <v>1496</v>
      </c>
      <c r="O142" s="6" t="s">
        <v>8</v>
      </c>
      <c r="Q142" s="6" t="s">
        <v>9</v>
      </c>
      <c r="R142" s="6" t="s">
        <v>1497</v>
      </c>
      <c r="S142" s="6">
        <f t="shared" si="6"/>
        <v>136</v>
      </c>
      <c r="T142" s="6" t="s">
        <v>11</v>
      </c>
      <c r="U142" s="6" t="str">
        <f t="shared" si="7"/>
        <v>{id:136,year: "2017",dateAcuerdo:"-2017",numAcuerdo:"CG 136-2017",nameAcuerdo:"",link: Acuerdos__pdfpath(`./${"2017/"}${"136.pdf"}`),},</v>
      </c>
    </row>
    <row r="143" spans="1:21" x14ac:dyDescent="0.3">
      <c r="A143" s="6" t="s">
        <v>0</v>
      </c>
      <c r="B143" s="6" t="s">
        <v>1</v>
      </c>
      <c r="C143" s="6">
        <v>137</v>
      </c>
      <c r="D143" s="6" t="s">
        <v>2</v>
      </c>
      <c r="E143" s="6" t="s">
        <v>1495</v>
      </c>
      <c r="F143" s="6" t="s">
        <v>4</v>
      </c>
      <c r="H143" s="6" t="s">
        <v>5</v>
      </c>
      <c r="I143" s="6" t="s">
        <v>1496</v>
      </c>
      <c r="J143" s="6" t="s">
        <v>7</v>
      </c>
      <c r="L143" s="6">
        <v>137</v>
      </c>
      <c r="M143" s="6" t="s">
        <v>5</v>
      </c>
      <c r="N143" s="6" t="s">
        <v>1496</v>
      </c>
      <c r="O143" s="6" t="s">
        <v>8</v>
      </c>
      <c r="Q143" s="6" t="s">
        <v>9</v>
      </c>
      <c r="R143" s="6" t="s">
        <v>1497</v>
      </c>
      <c r="S143" s="6">
        <f t="shared" si="6"/>
        <v>137</v>
      </c>
      <c r="T143" s="6" t="s">
        <v>11</v>
      </c>
      <c r="U143" s="6" t="str">
        <f t="shared" si="7"/>
        <v>{id:137,year: "2017",dateAcuerdo:"-2017",numAcuerdo:"CG 137-2017",nameAcuerdo:"",link: Acuerdos__pdfpath(`./${"2017/"}${"137.pdf"}`),},</v>
      </c>
    </row>
    <row r="144" spans="1:21" x14ac:dyDescent="0.3">
      <c r="A144" s="6" t="s">
        <v>0</v>
      </c>
      <c r="B144" s="6" t="s">
        <v>1</v>
      </c>
      <c r="C144" s="6">
        <v>138</v>
      </c>
      <c r="D144" s="6" t="s">
        <v>2</v>
      </c>
      <c r="E144" s="6" t="s">
        <v>1495</v>
      </c>
      <c r="F144" s="6" t="s">
        <v>4</v>
      </c>
      <c r="H144" s="6" t="s">
        <v>5</v>
      </c>
      <c r="I144" s="6" t="s">
        <v>1496</v>
      </c>
      <c r="J144" s="6" t="s">
        <v>7</v>
      </c>
      <c r="L144" s="6">
        <v>138</v>
      </c>
      <c r="M144" s="6" t="s">
        <v>5</v>
      </c>
      <c r="N144" s="6" t="s">
        <v>1496</v>
      </c>
      <c r="O144" s="6" t="s">
        <v>8</v>
      </c>
      <c r="Q144" s="6" t="s">
        <v>9</v>
      </c>
      <c r="R144" s="6" t="s">
        <v>1497</v>
      </c>
      <c r="S144" s="6">
        <f t="shared" si="6"/>
        <v>138</v>
      </c>
      <c r="T144" s="6" t="s">
        <v>11</v>
      </c>
      <c r="U144" s="6" t="str">
        <f t="shared" si="7"/>
        <v>{id:138,year: "2017",dateAcuerdo:"-2017",numAcuerdo:"CG 138-2017",nameAcuerdo:"",link: Acuerdos__pdfpath(`./${"2017/"}${"138.pdf"}`),},</v>
      </c>
    </row>
    <row r="145" spans="1:21" x14ac:dyDescent="0.3">
      <c r="A145" s="6" t="s">
        <v>0</v>
      </c>
      <c r="B145" s="6" t="s">
        <v>1</v>
      </c>
      <c r="C145" s="6">
        <v>139</v>
      </c>
      <c r="D145" s="6" t="s">
        <v>2</v>
      </c>
      <c r="E145" s="6" t="s">
        <v>1495</v>
      </c>
      <c r="F145" s="6" t="s">
        <v>4</v>
      </c>
      <c r="H145" s="6" t="s">
        <v>5</v>
      </c>
      <c r="I145" s="6" t="s">
        <v>1496</v>
      </c>
      <c r="J145" s="6" t="s">
        <v>7</v>
      </c>
      <c r="L145" s="6">
        <v>139</v>
      </c>
      <c r="M145" s="6" t="s">
        <v>5</v>
      </c>
      <c r="N145" s="6" t="s">
        <v>1496</v>
      </c>
      <c r="O145" s="6" t="s">
        <v>8</v>
      </c>
      <c r="Q145" s="6" t="s">
        <v>9</v>
      </c>
      <c r="R145" s="6" t="s">
        <v>1497</v>
      </c>
      <c r="S145" s="6">
        <f t="shared" si="6"/>
        <v>139</v>
      </c>
      <c r="T145" s="6" t="s">
        <v>11</v>
      </c>
      <c r="U145" s="6" t="str">
        <f t="shared" si="7"/>
        <v>{id:139,year: "2017",dateAcuerdo:"-2017",numAcuerdo:"CG 139-2017",nameAcuerdo:"",link: Acuerdos__pdfpath(`./${"2017/"}${"139.pdf"}`),},</v>
      </c>
    </row>
    <row r="146" spans="1:21" x14ac:dyDescent="0.3">
      <c r="A146" s="6" t="s">
        <v>0</v>
      </c>
      <c r="B146" s="6" t="s">
        <v>1</v>
      </c>
      <c r="C146" s="6">
        <v>140</v>
      </c>
      <c r="D146" s="6" t="s">
        <v>2</v>
      </c>
      <c r="E146" s="6" t="s">
        <v>1495</v>
      </c>
      <c r="F146" s="6" t="s">
        <v>4</v>
      </c>
      <c r="H146" s="6" t="s">
        <v>5</v>
      </c>
      <c r="I146" s="6" t="s">
        <v>1496</v>
      </c>
      <c r="J146" s="6" t="s">
        <v>7</v>
      </c>
      <c r="L146" s="6">
        <v>140</v>
      </c>
      <c r="M146" s="6" t="s">
        <v>5</v>
      </c>
      <c r="N146" s="6" t="s">
        <v>1496</v>
      </c>
      <c r="O146" s="6" t="s">
        <v>8</v>
      </c>
      <c r="Q146" s="6" t="s">
        <v>9</v>
      </c>
      <c r="R146" s="6" t="s">
        <v>1497</v>
      </c>
      <c r="S146" s="6">
        <f t="shared" si="6"/>
        <v>140</v>
      </c>
      <c r="T146" s="6" t="s">
        <v>11</v>
      </c>
      <c r="U146" s="6" t="str">
        <f t="shared" si="7"/>
        <v>{id:140,year: "2017",dateAcuerdo:"-2017",numAcuerdo:"CG 140-2017",nameAcuerdo:"",link: Acuerdos__pdfpath(`./${"2017/"}${"140.pdf"}`),},</v>
      </c>
    </row>
    <row r="147" spans="1:21" x14ac:dyDescent="0.3">
      <c r="A147" s="6" t="s">
        <v>0</v>
      </c>
      <c r="B147" s="6" t="s">
        <v>1</v>
      </c>
      <c r="C147" s="6">
        <v>141</v>
      </c>
      <c r="D147" s="6" t="s">
        <v>2</v>
      </c>
      <c r="E147" s="6" t="s">
        <v>1495</v>
      </c>
      <c r="F147" s="6" t="s">
        <v>4</v>
      </c>
      <c r="H147" s="6" t="s">
        <v>5</v>
      </c>
      <c r="I147" s="6" t="s">
        <v>1496</v>
      </c>
      <c r="J147" s="6" t="s">
        <v>7</v>
      </c>
      <c r="L147" s="6">
        <v>141</v>
      </c>
      <c r="M147" s="6" t="s">
        <v>5</v>
      </c>
      <c r="N147" s="6" t="s">
        <v>1496</v>
      </c>
      <c r="O147" s="6" t="s">
        <v>8</v>
      </c>
      <c r="Q147" s="6" t="s">
        <v>9</v>
      </c>
      <c r="R147" s="6" t="s">
        <v>1497</v>
      </c>
      <c r="S147" s="6">
        <f t="shared" si="6"/>
        <v>141</v>
      </c>
      <c r="T147" s="6" t="s">
        <v>11</v>
      </c>
      <c r="U147" s="6" t="str">
        <f t="shared" si="7"/>
        <v>{id:141,year: "2017",dateAcuerdo:"-2017",numAcuerdo:"CG 141-2017",nameAcuerdo:"",link: Acuerdos__pdfpath(`./${"2017/"}${"141.pdf"}`),},</v>
      </c>
    </row>
    <row r="148" spans="1:21" x14ac:dyDescent="0.3">
      <c r="A148" s="6" t="s">
        <v>0</v>
      </c>
      <c r="B148" s="6" t="s">
        <v>1</v>
      </c>
      <c r="C148" s="6">
        <v>142</v>
      </c>
      <c r="D148" s="6" t="s">
        <v>2</v>
      </c>
      <c r="E148" s="6" t="s">
        <v>1495</v>
      </c>
      <c r="F148" s="6" t="s">
        <v>4</v>
      </c>
      <c r="H148" s="6" t="s">
        <v>5</v>
      </c>
      <c r="I148" s="6" t="s">
        <v>1496</v>
      </c>
      <c r="J148" s="6" t="s">
        <v>7</v>
      </c>
      <c r="L148" s="6">
        <v>142</v>
      </c>
      <c r="M148" s="6" t="s">
        <v>5</v>
      </c>
      <c r="N148" s="6" t="s">
        <v>1496</v>
      </c>
      <c r="O148" s="6" t="s">
        <v>8</v>
      </c>
      <c r="Q148" s="6" t="s">
        <v>9</v>
      </c>
      <c r="R148" s="6" t="s">
        <v>1497</v>
      </c>
      <c r="S148" s="6">
        <f t="shared" si="6"/>
        <v>142</v>
      </c>
      <c r="T148" s="6" t="s">
        <v>11</v>
      </c>
      <c r="U148" s="6" t="str">
        <f t="shared" si="7"/>
        <v>{id:142,year: "2017",dateAcuerdo:"-2017",numAcuerdo:"CG 142-2017",nameAcuerdo:"",link: Acuerdos__pdfpath(`./${"2017/"}${"142.pdf"}`),},</v>
      </c>
    </row>
    <row r="149" spans="1:21" x14ac:dyDescent="0.3">
      <c r="A149" s="6" t="s">
        <v>0</v>
      </c>
      <c r="B149" s="6" t="s">
        <v>1</v>
      </c>
      <c r="C149" s="6">
        <v>143</v>
      </c>
      <c r="D149" s="6" t="s">
        <v>2</v>
      </c>
      <c r="E149" s="6" t="s">
        <v>1495</v>
      </c>
      <c r="F149" s="6" t="s">
        <v>4</v>
      </c>
      <c r="H149" s="6" t="s">
        <v>5</v>
      </c>
      <c r="I149" s="6" t="s">
        <v>1496</v>
      </c>
      <c r="J149" s="6" t="s">
        <v>7</v>
      </c>
      <c r="L149" s="6">
        <v>143</v>
      </c>
      <c r="M149" s="6" t="s">
        <v>5</v>
      </c>
      <c r="N149" s="6" t="s">
        <v>1496</v>
      </c>
      <c r="O149" s="6" t="s">
        <v>8</v>
      </c>
      <c r="Q149" s="6" t="s">
        <v>9</v>
      </c>
      <c r="R149" s="6" t="s">
        <v>1497</v>
      </c>
      <c r="S149" s="6">
        <f t="shared" si="6"/>
        <v>143</v>
      </c>
      <c r="T149" s="6" t="s">
        <v>11</v>
      </c>
      <c r="U149" s="6" t="str">
        <f t="shared" si="7"/>
        <v>{id:143,year: "2017",dateAcuerdo:"-2017",numAcuerdo:"CG 143-2017",nameAcuerdo:"",link: Acuerdos__pdfpath(`./${"2017/"}${"143.pdf"}`),},</v>
      </c>
    </row>
    <row r="150" spans="1:21" x14ac:dyDescent="0.3">
      <c r="A150" s="6" t="s">
        <v>0</v>
      </c>
      <c r="B150" s="6" t="s">
        <v>1</v>
      </c>
      <c r="C150" s="6">
        <v>144</v>
      </c>
      <c r="D150" s="6" t="s">
        <v>2</v>
      </c>
      <c r="E150" s="6" t="s">
        <v>1495</v>
      </c>
      <c r="F150" s="6" t="s">
        <v>4</v>
      </c>
      <c r="H150" s="6" t="s">
        <v>5</v>
      </c>
      <c r="I150" s="6" t="s">
        <v>1496</v>
      </c>
      <c r="J150" s="6" t="s">
        <v>7</v>
      </c>
      <c r="L150" s="6">
        <v>144</v>
      </c>
      <c r="M150" s="6" t="s">
        <v>5</v>
      </c>
      <c r="N150" s="6" t="s">
        <v>1496</v>
      </c>
      <c r="O150" s="6" t="s">
        <v>8</v>
      </c>
      <c r="Q150" s="6" t="s">
        <v>9</v>
      </c>
      <c r="R150" s="6" t="s">
        <v>1497</v>
      </c>
      <c r="S150" s="6">
        <f t="shared" si="6"/>
        <v>144</v>
      </c>
      <c r="T150" s="6" t="s">
        <v>11</v>
      </c>
      <c r="U150" s="6" t="str">
        <f t="shared" si="7"/>
        <v>{id:144,year: "2017",dateAcuerdo:"-2017",numAcuerdo:"CG 144-2017",nameAcuerdo:"",link: Acuerdos__pdfpath(`./${"2017/"}${"144.pdf"}`),},</v>
      </c>
    </row>
    <row r="151" spans="1:21" x14ac:dyDescent="0.3">
      <c r="A151" s="6" t="s">
        <v>0</v>
      </c>
      <c r="B151" s="6" t="s">
        <v>1</v>
      </c>
      <c r="C151" s="6">
        <v>145</v>
      </c>
      <c r="D151" s="6" t="s">
        <v>2</v>
      </c>
      <c r="E151" s="6" t="s">
        <v>1495</v>
      </c>
      <c r="F151" s="6" t="s">
        <v>4</v>
      </c>
      <c r="H151" s="6" t="s">
        <v>5</v>
      </c>
      <c r="I151" s="6" t="s">
        <v>1496</v>
      </c>
      <c r="J151" s="6" t="s">
        <v>7</v>
      </c>
      <c r="L151" s="6">
        <v>145</v>
      </c>
      <c r="M151" s="6" t="s">
        <v>5</v>
      </c>
      <c r="N151" s="6" t="s">
        <v>1496</v>
      </c>
      <c r="O151" s="6" t="s">
        <v>8</v>
      </c>
      <c r="Q151" s="6" t="s">
        <v>9</v>
      </c>
      <c r="R151" s="6" t="s">
        <v>1497</v>
      </c>
      <c r="S151" s="6">
        <f t="shared" si="6"/>
        <v>145</v>
      </c>
      <c r="T151" s="6" t="s">
        <v>11</v>
      </c>
      <c r="U151" s="6" t="str">
        <f t="shared" si="7"/>
        <v>{id:145,year: "2017",dateAcuerdo:"-2017",numAcuerdo:"CG 145-2017",nameAcuerdo:"",link: Acuerdos__pdfpath(`./${"2017/"}${"145.pdf"}`),},</v>
      </c>
    </row>
    <row r="152" spans="1:21" x14ac:dyDescent="0.3">
      <c r="A152" s="6" t="s">
        <v>0</v>
      </c>
      <c r="B152" s="6" t="s">
        <v>1</v>
      </c>
      <c r="C152" s="6">
        <v>146</v>
      </c>
      <c r="D152" s="6" t="s">
        <v>2</v>
      </c>
      <c r="E152" s="6" t="s">
        <v>1495</v>
      </c>
      <c r="F152" s="6" t="s">
        <v>4</v>
      </c>
      <c r="H152" s="6" t="s">
        <v>5</v>
      </c>
      <c r="I152" s="6" t="s">
        <v>1496</v>
      </c>
      <c r="J152" s="6" t="s">
        <v>7</v>
      </c>
      <c r="L152" s="6">
        <v>146</v>
      </c>
      <c r="M152" s="6" t="s">
        <v>5</v>
      </c>
      <c r="N152" s="6" t="s">
        <v>1496</v>
      </c>
      <c r="O152" s="6" t="s">
        <v>8</v>
      </c>
      <c r="Q152" s="6" t="s">
        <v>9</v>
      </c>
      <c r="R152" s="6" t="s">
        <v>1497</v>
      </c>
      <c r="S152" s="6">
        <f t="shared" si="6"/>
        <v>146</v>
      </c>
      <c r="T152" s="6" t="s">
        <v>11</v>
      </c>
      <c r="U152" s="6" t="str">
        <f t="shared" si="7"/>
        <v>{id:146,year: "2017",dateAcuerdo:"-2017",numAcuerdo:"CG 146-2017",nameAcuerdo:"",link: Acuerdos__pdfpath(`./${"2017/"}${"146.pdf"}`),},</v>
      </c>
    </row>
    <row r="153" spans="1:21" x14ac:dyDescent="0.3">
      <c r="A153" s="6" t="s">
        <v>0</v>
      </c>
      <c r="B153" s="6" t="s">
        <v>1</v>
      </c>
      <c r="C153" s="6">
        <v>147</v>
      </c>
      <c r="D153" s="6" t="s">
        <v>2</v>
      </c>
      <c r="E153" s="6" t="s">
        <v>1495</v>
      </c>
      <c r="F153" s="6" t="s">
        <v>4</v>
      </c>
      <c r="H153" s="6" t="s">
        <v>5</v>
      </c>
      <c r="I153" s="6" t="s">
        <v>1496</v>
      </c>
      <c r="J153" s="6" t="s">
        <v>7</v>
      </c>
      <c r="L153" s="6">
        <v>147</v>
      </c>
      <c r="M153" s="6" t="s">
        <v>5</v>
      </c>
      <c r="N153" s="6" t="s">
        <v>1496</v>
      </c>
      <c r="O153" s="6" t="s">
        <v>8</v>
      </c>
      <c r="Q153" s="6" t="s">
        <v>9</v>
      </c>
      <c r="R153" s="6" t="s">
        <v>1497</v>
      </c>
      <c r="S153" s="6">
        <f t="shared" si="6"/>
        <v>147</v>
      </c>
      <c r="T153" s="6" t="s">
        <v>11</v>
      </c>
      <c r="U153" s="6" t="str">
        <f t="shared" si="7"/>
        <v>{id:147,year: "2017",dateAcuerdo:"-2017",numAcuerdo:"CG 147-2017",nameAcuerdo:"",link: Acuerdos__pdfpath(`./${"2017/"}${"147.pdf"}`),},</v>
      </c>
    </row>
    <row r="154" spans="1:21" x14ac:dyDescent="0.3">
      <c r="A154" s="6" t="s">
        <v>0</v>
      </c>
      <c r="B154" s="6" t="s">
        <v>1</v>
      </c>
      <c r="C154" s="6">
        <v>148</v>
      </c>
      <c r="D154" s="6" t="s">
        <v>2</v>
      </c>
      <c r="E154" s="6" t="s">
        <v>1495</v>
      </c>
      <c r="F154" s="6" t="s">
        <v>4</v>
      </c>
      <c r="H154" s="6" t="s">
        <v>5</v>
      </c>
      <c r="I154" s="6" t="s">
        <v>1496</v>
      </c>
      <c r="J154" s="6" t="s">
        <v>7</v>
      </c>
      <c r="L154" s="6">
        <v>148</v>
      </c>
      <c r="M154" s="6" t="s">
        <v>5</v>
      </c>
      <c r="N154" s="6" t="s">
        <v>1496</v>
      </c>
      <c r="O154" s="6" t="s">
        <v>8</v>
      </c>
      <c r="Q154" s="6" t="s">
        <v>9</v>
      </c>
      <c r="R154" s="6" t="s">
        <v>1497</v>
      </c>
      <c r="S154" s="6">
        <f t="shared" si="6"/>
        <v>148</v>
      </c>
      <c r="T154" s="6" t="s">
        <v>11</v>
      </c>
      <c r="U154" s="6" t="str">
        <f t="shared" si="7"/>
        <v>{id:148,year: "2017",dateAcuerdo:"-2017",numAcuerdo:"CG 148-2017",nameAcuerdo:"",link: Acuerdos__pdfpath(`./${"2017/"}${"148.pdf"}`),},</v>
      </c>
    </row>
    <row r="155" spans="1:21" x14ac:dyDescent="0.3">
      <c r="A155" s="6" t="s">
        <v>0</v>
      </c>
      <c r="B155" s="6" t="s">
        <v>1</v>
      </c>
      <c r="C155" s="6">
        <v>149</v>
      </c>
      <c r="D155" s="6" t="s">
        <v>2</v>
      </c>
      <c r="E155" s="6" t="s">
        <v>1495</v>
      </c>
      <c r="F155" s="6" t="s">
        <v>4</v>
      </c>
      <c r="H155" s="6" t="s">
        <v>5</v>
      </c>
      <c r="I155" s="6" t="s">
        <v>1496</v>
      </c>
      <c r="J155" s="6" t="s">
        <v>7</v>
      </c>
      <c r="L155" s="6">
        <v>149</v>
      </c>
      <c r="M155" s="6" t="s">
        <v>5</v>
      </c>
      <c r="N155" s="6" t="s">
        <v>1496</v>
      </c>
      <c r="O155" s="6" t="s">
        <v>8</v>
      </c>
      <c r="Q155" s="6" t="s">
        <v>9</v>
      </c>
      <c r="R155" s="6" t="s">
        <v>1497</v>
      </c>
      <c r="S155" s="6">
        <f t="shared" si="6"/>
        <v>149</v>
      </c>
      <c r="T155" s="6" t="s">
        <v>11</v>
      </c>
      <c r="U155" s="6" t="str">
        <f t="shared" si="7"/>
        <v>{id:149,year: "2017",dateAcuerdo:"-2017",numAcuerdo:"CG 149-2017",nameAcuerdo:"",link: Acuerdos__pdfpath(`./${"2017/"}${"149.pdf"}`),},</v>
      </c>
    </row>
    <row r="156" spans="1:21" x14ac:dyDescent="0.3">
      <c r="A156" s="6" t="s">
        <v>0</v>
      </c>
      <c r="B156" s="6" t="s">
        <v>1</v>
      </c>
      <c r="C156" s="6">
        <v>150</v>
      </c>
      <c r="D156" s="6" t="s">
        <v>2</v>
      </c>
      <c r="E156" s="6" t="s">
        <v>1495</v>
      </c>
      <c r="F156" s="6" t="s">
        <v>4</v>
      </c>
      <c r="H156" s="6" t="s">
        <v>5</v>
      </c>
      <c r="I156" s="6" t="s">
        <v>1496</v>
      </c>
      <c r="J156" s="6" t="s">
        <v>7</v>
      </c>
      <c r="L156" s="6">
        <v>150</v>
      </c>
      <c r="M156" s="6" t="s">
        <v>5</v>
      </c>
      <c r="N156" s="6" t="s">
        <v>1496</v>
      </c>
      <c r="O156" s="6" t="s">
        <v>8</v>
      </c>
      <c r="Q156" s="6" t="s">
        <v>9</v>
      </c>
      <c r="R156" s="6" t="s">
        <v>1497</v>
      </c>
      <c r="S156" s="6">
        <f t="shared" si="6"/>
        <v>150</v>
      </c>
      <c r="T156" s="6" t="s">
        <v>11</v>
      </c>
      <c r="U156" s="6" t="str">
        <f t="shared" si="7"/>
        <v>{id:150,year: "2017",dateAcuerdo:"-2017",numAcuerdo:"CG 150-2017",nameAcuerdo:"",link: Acuerdos__pdfpath(`./${"2017/"}${"150.pdf"}`),},</v>
      </c>
    </row>
    <row r="157" spans="1:21" x14ac:dyDescent="0.3">
      <c r="A157" s="6" t="s">
        <v>0</v>
      </c>
      <c r="B157" s="6" t="s">
        <v>1</v>
      </c>
      <c r="C157" s="6">
        <v>151</v>
      </c>
      <c r="D157" s="6" t="s">
        <v>2</v>
      </c>
      <c r="E157" s="6" t="s">
        <v>1495</v>
      </c>
      <c r="F157" s="6" t="s">
        <v>4</v>
      </c>
      <c r="H157" s="6" t="s">
        <v>5</v>
      </c>
      <c r="I157" s="6" t="s">
        <v>1496</v>
      </c>
      <c r="J157" s="6" t="s">
        <v>7</v>
      </c>
      <c r="L157" s="6">
        <v>151</v>
      </c>
      <c r="M157" s="6" t="s">
        <v>5</v>
      </c>
      <c r="N157" s="6" t="s">
        <v>1496</v>
      </c>
      <c r="O157" s="6" t="s">
        <v>8</v>
      </c>
      <c r="Q157" s="6" t="s">
        <v>9</v>
      </c>
      <c r="R157" s="6" t="s">
        <v>1497</v>
      </c>
      <c r="S157" s="6">
        <f t="shared" si="6"/>
        <v>151</v>
      </c>
      <c r="T157" s="6" t="s">
        <v>11</v>
      </c>
      <c r="U157" s="6" t="str">
        <f t="shared" si="7"/>
        <v>{id:151,year: "2017",dateAcuerdo:"-2017",numAcuerdo:"CG 151-2017",nameAcuerdo:"",link: Acuerdos__pdfpath(`./${"2017/"}${"151.pdf"}`),},</v>
      </c>
    </row>
    <row r="158" spans="1:21" x14ac:dyDescent="0.3">
      <c r="A158" s="6" t="s">
        <v>0</v>
      </c>
      <c r="B158" s="6" t="s">
        <v>1</v>
      </c>
      <c r="C158" s="6">
        <v>152</v>
      </c>
      <c r="D158" s="6" t="s">
        <v>2</v>
      </c>
      <c r="E158" s="6" t="s">
        <v>1495</v>
      </c>
      <c r="F158" s="6" t="s">
        <v>4</v>
      </c>
      <c r="H158" s="6" t="s">
        <v>5</v>
      </c>
      <c r="I158" s="6" t="s">
        <v>1496</v>
      </c>
      <c r="J158" s="6" t="s">
        <v>7</v>
      </c>
      <c r="L158" s="6">
        <v>152</v>
      </c>
      <c r="M158" s="6" t="s">
        <v>5</v>
      </c>
      <c r="N158" s="6" t="s">
        <v>1496</v>
      </c>
      <c r="O158" s="6" t="s">
        <v>8</v>
      </c>
      <c r="Q158" s="6" t="s">
        <v>9</v>
      </c>
      <c r="R158" s="6" t="s">
        <v>1497</v>
      </c>
      <c r="S158" s="6">
        <f t="shared" si="6"/>
        <v>152</v>
      </c>
      <c r="T158" s="6" t="s">
        <v>11</v>
      </c>
      <c r="U158" s="6" t="str">
        <f t="shared" si="7"/>
        <v>{id:152,year: "2017",dateAcuerdo:"-2017",numAcuerdo:"CG 152-2017",nameAcuerdo:"",link: Acuerdos__pdfpath(`./${"2017/"}${"152.pdf"}`),},</v>
      </c>
    </row>
    <row r="159" spans="1:21" x14ac:dyDescent="0.3">
      <c r="A159" s="6" t="s">
        <v>0</v>
      </c>
      <c r="B159" s="6" t="s">
        <v>1</v>
      </c>
      <c r="C159" s="6">
        <v>153</v>
      </c>
      <c r="D159" s="6" t="s">
        <v>2</v>
      </c>
      <c r="E159" s="6" t="s">
        <v>1495</v>
      </c>
      <c r="F159" s="6" t="s">
        <v>4</v>
      </c>
      <c r="H159" s="6" t="s">
        <v>5</v>
      </c>
      <c r="I159" s="6" t="s">
        <v>1496</v>
      </c>
      <c r="J159" s="6" t="s">
        <v>7</v>
      </c>
      <c r="L159" s="6">
        <v>153</v>
      </c>
      <c r="M159" s="6" t="s">
        <v>5</v>
      </c>
      <c r="N159" s="6" t="s">
        <v>1496</v>
      </c>
      <c r="O159" s="6" t="s">
        <v>8</v>
      </c>
      <c r="Q159" s="6" t="s">
        <v>9</v>
      </c>
      <c r="R159" s="6" t="s">
        <v>1497</v>
      </c>
      <c r="S159" s="6">
        <f t="shared" si="6"/>
        <v>153</v>
      </c>
      <c r="T159" s="6" t="s">
        <v>11</v>
      </c>
      <c r="U159" s="6" t="str">
        <f t="shared" si="7"/>
        <v>{id:153,year: "2017",dateAcuerdo:"-2017",numAcuerdo:"CG 153-2017",nameAcuerdo:"",link: Acuerdos__pdfpath(`./${"2017/"}${"153.pdf"}`),},</v>
      </c>
    </row>
    <row r="160" spans="1:21" x14ac:dyDescent="0.3">
      <c r="A160" s="6" t="s">
        <v>0</v>
      </c>
      <c r="B160" s="6" t="s">
        <v>1</v>
      </c>
      <c r="C160" s="6">
        <v>154</v>
      </c>
      <c r="D160" s="6" t="s">
        <v>2</v>
      </c>
      <c r="E160" s="6" t="s">
        <v>1495</v>
      </c>
      <c r="F160" s="6" t="s">
        <v>4</v>
      </c>
      <c r="H160" s="6" t="s">
        <v>5</v>
      </c>
      <c r="I160" s="6" t="s">
        <v>1496</v>
      </c>
      <c r="J160" s="6" t="s">
        <v>7</v>
      </c>
      <c r="L160" s="6">
        <v>154</v>
      </c>
      <c r="M160" s="6" t="s">
        <v>5</v>
      </c>
      <c r="N160" s="6" t="s">
        <v>1496</v>
      </c>
      <c r="O160" s="6" t="s">
        <v>8</v>
      </c>
      <c r="Q160" s="6" t="s">
        <v>9</v>
      </c>
      <c r="R160" s="6" t="s">
        <v>1497</v>
      </c>
      <c r="S160" s="6">
        <f t="shared" si="6"/>
        <v>154</v>
      </c>
      <c r="T160" s="6" t="s">
        <v>11</v>
      </c>
      <c r="U160" s="6" t="str">
        <f t="shared" si="7"/>
        <v>{id:154,year: "2017",dateAcuerdo:"-2017",numAcuerdo:"CG 154-2017",nameAcuerdo:"",link: Acuerdos__pdfpath(`./${"2017/"}${"154.pdf"}`),},</v>
      </c>
    </row>
    <row r="161" spans="1:21" x14ac:dyDescent="0.3">
      <c r="A161" s="6" t="s">
        <v>0</v>
      </c>
      <c r="B161" s="6" t="s">
        <v>1</v>
      </c>
      <c r="C161" s="6">
        <v>155</v>
      </c>
      <c r="D161" s="6" t="s">
        <v>2</v>
      </c>
      <c r="E161" s="6" t="s">
        <v>1495</v>
      </c>
      <c r="F161" s="6" t="s">
        <v>4</v>
      </c>
      <c r="H161" s="6" t="s">
        <v>5</v>
      </c>
      <c r="I161" s="6" t="s">
        <v>1496</v>
      </c>
      <c r="J161" s="6" t="s">
        <v>7</v>
      </c>
      <c r="L161" s="6">
        <v>155</v>
      </c>
      <c r="M161" s="6" t="s">
        <v>5</v>
      </c>
      <c r="N161" s="6" t="s">
        <v>1496</v>
      </c>
      <c r="O161" s="6" t="s">
        <v>8</v>
      </c>
      <c r="Q161" s="6" t="s">
        <v>9</v>
      </c>
      <c r="R161" s="6" t="s">
        <v>1497</v>
      </c>
      <c r="S161" s="6">
        <f t="shared" si="6"/>
        <v>155</v>
      </c>
      <c r="T161" s="6" t="s">
        <v>11</v>
      </c>
      <c r="U161" s="6" t="str">
        <f t="shared" si="7"/>
        <v>{id:155,year: "2017",dateAcuerdo:"-2017",numAcuerdo:"CG 155-2017",nameAcuerdo:"",link: Acuerdos__pdfpath(`./${"2017/"}${"155.pdf"}`),},</v>
      </c>
    </row>
    <row r="162" spans="1:21" x14ac:dyDescent="0.3">
      <c r="A162" s="6" t="s">
        <v>0</v>
      </c>
      <c r="B162" s="6" t="s">
        <v>1</v>
      </c>
      <c r="C162" s="6">
        <v>156</v>
      </c>
      <c r="D162" s="6" t="s">
        <v>2</v>
      </c>
      <c r="E162" s="6" t="s">
        <v>1495</v>
      </c>
      <c r="F162" s="6" t="s">
        <v>4</v>
      </c>
      <c r="H162" s="6" t="s">
        <v>5</v>
      </c>
      <c r="I162" s="6" t="s">
        <v>1496</v>
      </c>
      <c r="J162" s="6" t="s">
        <v>7</v>
      </c>
      <c r="L162" s="6">
        <v>156</v>
      </c>
      <c r="M162" s="6" t="s">
        <v>5</v>
      </c>
      <c r="N162" s="6" t="s">
        <v>1496</v>
      </c>
      <c r="O162" s="6" t="s">
        <v>8</v>
      </c>
      <c r="Q162" s="6" t="s">
        <v>9</v>
      </c>
      <c r="R162" s="6" t="s">
        <v>1497</v>
      </c>
      <c r="S162" s="6">
        <f t="shared" si="6"/>
        <v>156</v>
      </c>
      <c r="T162" s="6" t="s">
        <v>11</v>
      </c>
      <c r="U162" s="6" t="str">
        <f t="shared" si="7"/>
        <v>{id:156,year: "2017",dateAcuerdo:"-2017",numAcuerdo:"CG 156-2017",nameAcuerdo:"",link: Acuerdos__pdfpath(`./${"2017/"}${"156.pdf"}`),},</v>
      </c>
    </row>
    <row r="163" spans="1:21" x14ac:dyDescent="0.3">
      <c r="A163" s="6" t="s">
        <v>0</v>
      </c>
      <c r="B163" s="6" t="s">
        <v>1</v>
      </c>
      <c r="C163" s="6">
        <v>157</v>
      </c>
      <c r="D163" s="6" t="s">
        <v>2</v>
      </c>
      <c r="E163" s="6" t="s">
        <v>1495</v>
      </c>
      <c r="F163" s="6" t="s">
        <v>4</v>
      </c>
      <c r="H163" s="6" t="s">
        <v>5</v>
      </c>
      <c r="I163" s="6" t="s">
        <v>1496</v>
      </c>
      <c r="J163" s="6" t="s">
        <v>7</v>
      </c>
      <c r="L163" s="6">
        <v>157</v>
      </c>
      <c r="M163" s="6" t="s">
        <v>5</v>
      </c>
      <c r="N163" s="6" t="s">
        <v>1496</v>
      </c>
      <c r="O163" s="6" t="s">
        <v>8</v>
      </c>
      <c r="Q163" s="6" t="s">
        <v>9</v>
      </c>
      <c r="R163" s="6" t="s">
        <v>1497</v>
      </c>
      <c r="S163" s="6">
        <f t="shared" si="6"/>
        <v>157</v>
      </c>
      <c r="T163" s="6" t="s">
        <v>11</v>
      </c>
      <c r="U163" s="6" t="str">
        <f t="shared" si="7"/>
        <v>{id:157,year: "2017",dateAcuerdo:"-2017",numAcuerdo:"CG 157-2017",nameAcuerdo:"",link: Acuerdos__pdfpath(`./${"2017/"}${"157.pdf"}`),},</v>
      </c>
    </row>
    <row r="164" spans="1:21" x14ac:dyDescent="0.3">
      <c r="A164" s="6" t="s">
        <v>0</v>
      </c>
      <c r="B164" s="6" t="s">
        <v>1</v>
      </c>
      <c r="C164" s="6">
        <v>158</v>
      </c>
      <c r="D164" s="6" t="s">
        <v>2</v>
      </c>
      <c r="E164" s="6" t="s">
        <v>1495</v>
      </c>
      <c r="F164" s="6" t="s">
        <v>4</v>
      </c>
      <c r="H164" s="6" t="s">
        <v>5</v>
      </c>
      <c r="I164" s="6" t="s">
        <v>1496</v>
      </c>
      <c r="J164" s="6" t="s">
        <v>7</v>
      </c>
      <c r="L164" s="6">
        <v>158</v>
      </c>
      <c r="M164" s="6" t="s">
        <v>5</v>
      </c>
      <c r="N164" s="6" t="s">
        <v>1496</v>
      </c>
      <c r="O164" s="6" t="s">
        <v>8</v>
      </c>
      <c r="Q164" s="6" t="s">
        <v>9</v>
      </c>
      <c r="R164" s="6" t="s">
        <v>1497</v>
      </c>
      <c r="S164" s="6">
        <f t="shared" si="6"/>
        <v>158</v>
      </c>
      <c r="T164" s="6" t="s">
        <v>11</v>
      </c>
      <c r="U164" s="6" t="str">
        <f t="shared" si="7"/>
        <v>{id:158,year: "2017",dateAcuerdo:"-2017",numAcuerdo:"CG 158-2017",nameAcuerdo:"",link: Acuerdos__pdfpath(`./${"2017/"}${"158.pdf"}`),},</v>
      </c>
    </row>
    <row r="165" spans="1:21" x14ac:dyDescent="0.3">
      <c r="A165" s="6" t="s">
        <v>0</v>
      </c>
      <c r="B165" s="6" t="s">
        <v>1</v>
      </c>
      <c r="C165" s="6">
        <v>159</v>
      </c>
      <c r="D165" s="6" t="s">
        <v>2</v>
      </c>
      <c r="E165" s="6" t="s">
        <v>1495</v>
      </c>
      <c r="F165" s="6" t="s">
        <v>4</v>
      </c>
      <c r="H165" s="6" t="s">
        <v>5</v>
      </c>
      <c r="I165" s="6" t="s">
        <v>1496</v>
      </c>
      <c r="J165" s="6" t="s">
        <v>7</v>
      </c>
      <c r="L165" s="6">
        <v>159</v>
      </c>
      <c r="M165" s="6" t="s">
        <v>5</v>
      </c>
      <c r="N165" s="6" t="s">
        <v>1496</v>
      </c>
      <c r="O165" s="6" t="s">
        <v>8</v>
      </c>
      <c r="Q165" s="6" t="s">
        <v>9</v>
      </c>
      <c r="R165" s="6" t="s">
        <v>1497</v>
      </c>
      <c r="S165" s="6">
        <f t="shared" si="6"/>
        <v>159</v>
      </c>
      <c r="T165" s="6" t="s">
        <v>11</v>
      </c>
      <c r="U165" s="6" t="str">
        <f t="shared" si="7"/>
        <v>{id:159,year: "2017",dateAcuerdo:"-2017",numAcuerdo:"CG 159-2017",nameAcuerdo:"",link: Acuerdos__pdfpath(`./${"2017/"}${"159.pdf"}`),},</v>
      </c>
    </row>
    <row r="166" spans="1:21" x14ac:dyDescent="0.3">
      <c r="A166" s="6" t="s">
        <v>0</v>
      </c>
      <c r="B166" s="6" t="s">
        <v>1</v>
      </c>
      <c r="C166" s="6">
        <v>160</v>
      </c>
      <c r="D166" s="6" t="s">
        <v>2</v>
      </c>
      <c r="E166" s="6" t="s">
        <v>1495</v>
      </c>
      <c r="F166" s="6" t="s">
        <v>4</v>
      </c>
      <c r="H166" s="6" t="s">
        <v>5</v>
      </c>
      <c r="I166" s="6" t="s">
        <v>1496</v>
      </c>
      <c r="J166" s="6" t="s">
        <v>7</v>
      </c>
      <c r="L166" s="6">
        <v>160</v>
      </c>
      <c r="M166" s="6" t="s">
        <v>5</v>
      </c>
      <c r="N166" s="6" t="s">
        <v>1496</v>
      </c>
      <c r="O166" s="6" t="s">
        <v>8</v>
      </c>
      <c r="Q166" s="6" t="s">
        <v>9</v>
      </c>
      <c r="R166" s="6" t="s">
        <v>1497</v>
      </c>
      <c r="S166" s="6">
        <f t="shared" si="6"/>
        <v>160</v>
      </c>
      <c r="T166" s="6" t="s">
        <v>11</v>
      </c>
      <c r="U166" s="6" t="str">
        <f t="shared" si="7"/>
        <v>{id:160,year: "2017",dateAcuerdo:"-2017",numAcuerdo:"CG 160-2017",nameAcuerdo:"",link: Acuerdos__pdfpath(`./${"2017/"}${"160.pdf"}`),},</v>
      </c>
    </row>
    <row r="167" spans="1:21" x14ac:dyDescent="0.3">
      <c r="A167" s="6" t="s">
        <v>0</v>
      </c>
      <c r="B167" s="6" t="s">
        <v>1</v>
      </c>
      <c r="C167" s="6">
        <v>161</v>
      </c>
      <c r="D167" s="6" t="s">
        <v>2</v>
      </c>
      <c r="E167" s="6" t="s">
        <v>1495</v>
      </c>
      <c r="F167" s="6" t="s">
        <v>4</v>
      </c>
      <c r="H167" s="6" t="s">
        <v>5</v>
      </c>
      <c r="I167" s="6" t="s">
        <v>1496</v>
      </c>
      <c r="J167" s="6" t="s">
        <v>7</v>
      </c>
      <c r="L167" s="6">
        <v>161</v>
      </c>
      <c r="M167" s="6" t="s">
        <v>5</v>
      </c>
      <c r="N167" s="6" t="s">
        <v>1496</v>
      </c>
      <c r="O167" s="6" t="s">
        <v>8</v>
      </c>
      <c r="Q167" s="6" t="s">
        <v>9</v>
      </c>
      <c r="R167" s="6" t="s">
        <v>1497</v>
      </c>
      <c r="S167" s="6">
        <f t="shared" si="6"/>
        <v>161</v>
      </c>
      <c r="T167" s="6" t="s">
        <v>11</v>
      </c>
      <c r="U167" s="6" t="str">
        <f t="shared" si="7"/>
        <v>{id:161,year: "2017",dateAcuerdo:"-2017",numAcuerdo:"CG 161-2017",nameAcuerdo:"",link: Acuerdos__pdfpath(`./${"2017/"}${"161.pdf"}`),},</v>
      </c>
    </row>
    <row r="168" spans="1:21" x14ac:dyDescent="0.3">
      <c r="A168" s="6" t="s">
        <v>0</v>
      </c>
      <c r="B168" s="6" t="s">
        <v>1</v>
      </c>
      <c r="C168" s="6">
        <v>162</v>
      </c>
      <c r="D168" s="6" t="s">
        <v>2</v>
      </c>
      <c r="E168" s="6" t="s">
        <v>1495</v>
      </c>
      <c r="F168" s="6" t="s">
        <v>4</v>
      </c>
      <c r="H168" s="6" t="s">
        <v>5</v>
      </c>
      <c r="I168" s="6" t="s">
        <v>1496</v>
      </c>
      <c r="J168" s="6" t="s">
        <v>7</v>
      </c>
      <c r="L168" s="6">
        <v>162</v>
      </c>
      <c r="M168" s="6" t="s">
        <v>5</v>
      </c>
      <c r="N168" s="6" t="s">
        <v>1496</v>
      </c>
      <c r="O168" s="6" t="s">
        <v>8</v>
      </c>
      <c r="Q168" s="6" t="s">
        <v>9</v>
      </c>
      <c r="R168" s="6" t="s">
        <v>1497</v>
      </c>
      <c r="S168" s="6">
        <f t="shared" si="6"/>
        <v>162</v>
      </c>
      <c r="T168" s="6" t="s">
        <v>11</v>
      </c>
      <c r="U168" s="6" t="str">
        <f t="shared" si="7"/>
        <v>{id:162,year: "2017",dateAcuerdo:"-2017",numAcuerdo:"CG 162-2017",nameAcuerdo:"",link: Acuerdos__pdfpath(`./${"2017/"}${"162.pdf"}`),},</v>
      </c>
    </row>
    <row r="169" spans="1:21" x14ac:dyDescent="0.3">
      <c r="A169" s="6" t="s">
        <v>0</v>
      </c>
      <c r="B169" s="6" t="s">
        <v>1</v>
      </c>
      <c r="C169" s="6">
        <v>163</v>
      </c>
      <c r="D169" s="6" t="s">
        <v>2</v>
      </c>
      <c r="E169" s="6" t="s">
        <v>1495</v>
      </c>
      <c r="F169" s="6" t="s">
        <v>4</v>
      </c>
      <c r="H169" s="6" t="s">
        <v>5</v>
      </c>
      <c r="I169" s="6" t="s">
        <v>1496</v>
      </c>
      <c r="J169" s="6" t="s">
        <v>7</v>
      </c>
      <c r="L169" s="6">
        <v>163</v>
      </c>
      <c r="M169" s="6" t="s">
        <v>5</v>
      </c>
      <c r="N169" s="6" t="s">
        <v>1496</v>
      </c>
      <c r="O169" s="6" t="s">
        <v>8</v>
      </c>
      <c r="Q169" s="6" t="s">
        <v>9</v>
      </c>
      <c r="R169" s="6" t="s">
        <v>1497</v>
      </c>
      <c r="S169" s="6">
        <f t="shared" si="6"/>
        <v>163</v>
      </c>
      <c r="T169" s="6" t="s">
        <v>11</v>
      </c>
      <c r="U169" s="6" t="str">
        <f t="shared" si="7"/>
        <v>{id:163,year: "2017",dateAcuerdo:"-2017",numAcuerdo:"CG 163-2017",nameAcuerdo:"",link: Acuerdos__pdfpath(`./${"2017/"}${"163.pdf"}`),},</v>
      </c>
    </row>
    <row r="170" spans="1:21" x14ac:dyDescent="0.3">
      <c r="A170" s="6" t="s">
        <v>0</v>
      </c>
      <c r="B170" s="6" t="s">
        <v>1</v>
      </c>
      <c r="C170" s="6">
        <v>164</v>
      </c>
      <c r="D170" s="6" t="s">
        <v>2</v>
      </c>
      <c r="E170" s="6" t="s">
        <v>1495</v>
      </c>
      <c r="F170" s="6" t="s">
        <v>4</v>
      </c>
      <c r="H170" s="6" t="s">
        <v>5</v>
      </c>
      <c r="I170" s="6" t="s">
        <v>1496</v>
      </c>
      <c r="J170" s="6" t="s">
        <v>7</v>
      </c>
      <c r="L170" s="6">
        <v>164</v>
      </c>
      <c r="M170" s="6" t="s">
        <v>5</v>
      </c>
      <c r="N170" s="6" t="s">
        <v>1496</v>
      </c>
      <c r="O170" s="6" t="s">
        <v>8</v>
      </c>
      <c r="Q170" s="6" t="s">
        <v>9</v>
      </c>
      <c r="R170" s="6" t="s">
        <v>1497</v>
      </c>
      <c r="S170" s="6">
        <f t="shared" si="6"/>
        <v>164</v>
      </c>
      <c r="T170" s="6" t="s">
        <v>11</v>
      </c>
      <c r="U170" s="6" t="str">
        <f t="shared" si="7"/>
        <v>{id:164,year: "2017",dateAcuerdo:"-2017",numAcuerdo:"CG 164-2017",nameAcuerdo:"",link: Acuerdos__pdfpath(`./${"2017/"}${"164.pdf"}`),},</v>
      </c>
    </row>
    <row r="171" spans="1:21" x14ac:dyDescent="0.3">
      <c r="A171" s="6" t="s">
        <v>0</v>
      </c>
      <c r="B171" s="6" t="s">
        <v>1</v>
      </c>
      <c r="C171" s="6">
        <v>165</v>
      </c>
      <c r="D171" s="6" t="s">
        <v>2</v>
      </c>
      <c r="E171" s="6" t="s">
        <v>1495</v>
      </c>
      <c r="F171" s="6" t="s">
        <v>4</v>
      </c>
      <c r="H171" s="6" t="s">
        <v>5</v>
      </c>
      <c r="I171" s="6" t="s">
        <v>1496</v>
      </c>
      <c r="J171" s="6" t="s">
        <v>7</v>
      </c>
      <c r="L171" s="6">
        <v>165</v>
      </c>
      <c r="M171" s="6" t="s">
        <v>5</v>
      </c>
      <c r="N171" s="6" t="s">
        <v>1496</v>
      </c>
      <c r="O171" s="6" t="s">
        <v>8</v>
      </c>
      <c r="Q171" s="6" t="s">
        <v>9</v>
      </c>
      <c r="R171" s="6" t="s">
        <v>1497</v>
      </c>
      <c r="S171" s="6">
        <f t="shared" si="6"/>
        <v>165</v>
      </c>
      <c r="T171" s="6" t="s">
        <v>11</v>
      </c>
      <c r="U171" s="6" t="str">
        <f t="shared" si="7"/>
        <v>{id:165,year: "2017",dateAcuerdo:"-2017",numAcuerdo:"CG 165-2017",nameAcuerdo:"",link: Acuerdos__pdfpath(`./${"2017/"}${"165.pdf"}`),},</v>
      </c>
    </row>
    <row r="172" spans="1:21" x14ac:dyDescent="0.3">
      <c r="A172" s="6" t="s">
        <v>0</v>
      </c>
      <c r="B172" s="6" t="s">
        <v>1</v>
      </c>
      <c r="C172" s="6">
        <v>166</v>
      </c>
      <c r="D172" s="6" t="s">
        <v>2</v>
      </c>
      <c r="E172" s="6" t="s">
        <v>1495</v>
      </c>
      <c r="F172" s="6" t="s">
        <v>4</v>
      </c>
      <c r="H172" s="6" t="s">
        <v>5</v>
      </c>
      <c r="I172" s="6" t="s">
        <v>1496</v>
      </c>
      <c r="J172" s="6" t="s">
        <v>7</v>
      </c>
      <c r="L172" s="6">
        <v>166</v>
      </c>
      <c r="M172" s="6" t="s">
        <v>5</v>
      </c>
      <c r="N172" s="6" t="s">
        <v>1496</v>
      </c>
      <c r="O172" s="6" t="s">
        <v>8</v>
      </c>
      <c r="Q172" s="6" t="s">
        <v>9</v>
      </c>
      <c r="R172" s="6" t="s">
        <v>1497</v>
      </c>
      <c r="S172" s="6">
        <f t="shared" si="6"/>
        <v>166</v>
      </c>
      <c r="T172" s="6" t="s">
        <v>11</v>
      </c>
      <c r="U172" s="6" t="str">
        <f t="shared" si="7"/>
        <v>{id:166,year: "2017",dateAcuerdo:"-2017",numAcuerdo:"CG 166-2017",nameAcuerdo:"",link: Acuerdos__pdfpath(`./${"2017/"}${"166.pdf"}`),},</v>
      </c>
    </row>
    <row r="173" spans="1:21" x14ac:dyDescent="0.3">
      <c r="A173" s="6" t="s">
        <v>0</v>
      </c>
      <c r="B173" s="6" t="s">
        <v>1</v>
      </c>
      <c r="C173" s="6">
        <v>167</v>
      </c>
      <c r="D173" s="6" t="s">
        <v>2</v>
      </c>
      <c r="E173" s="6" t="s">
        <v>1495</v>
      </c>
      <c r="F173" s="6" t="s">
        <v>4</v>
      </c>
      <c r="H173" s="6" t="s">
        <v>5</v>
      </c>
      <c r="I173" s="6" t="s">
        <v>1496</v>
      </c>
      <c r="J173" s="6" t="s">
        <v>7</v>
      </c>
      <c r="L173" s="6">
        <v>167</v>
      </c>
      <c r="M173" s="6" t="s">
        <v>5</v>
      </c>
      <c r="N173" s="6" t="s">
        <v>1496</v>
      </c>
      <c r="O173" s="6" t="s">
        <v>8</v>
      </c>
      <c r="Q173" s="6" t="s">
        <v>9</v>
      </c>
      <c r="R173" s="6" t="s">
        <v>1497</v>
      </c>
      <c r="S173" s="6">
        <f t="shared" si="6"/>
        <v>167</v>
      </c>
      <c r="T173" s="6" t="s">
        <v>11</v>
      </c>
      <c r="U173" s="6" t="str">
        <f t="shared" si="7"/>
        <v>{id:167,year: "2017",dateAcuerdo:"-2017",numAcuerdo:"CG 167-2017",nameAcuerdo:"",link: Acuerdos__pdfpath(`./${"2017/"}${"167.pdf"}`),},</v>
      </c>
    </row>
    <row r="174" spans="1:21" x14ac:dyDescent="0.3">
      <c r="A174" s="6" t="s">
        <v>0</v>
      </c>
      <c r="B174" s="6" t="s">
        <v>1</v>
      </c>
      <c r="C174" s="6">
        <v>168</v>
      </c>
      <c r="D174" s="6" t="s">
        <v>2</v>
      </c>
      <c r="E174" s="6" t="s">
        <v>1495</v>
      </c>
      <c r="F174" s="6" t="s">
        <v>4</v>
      </c>
      <c r="H174" s="6" t="s">
        <v>5</v>
      </c>
      <c r="I174" s="6" t="s">
        <v>1496</v>
      </c>
      <c r="J174" s="6" t="s">
        <v>7</v>
      </c>
      <c r="L174" s="6">
        <v>168</v>
      </c>
      <c r="M174" s="6" t="s">
        <v>5</v>
      </c>
      <c r="N174" s="6" t="s">
        <v>1496</v>
      </c>
      <c r="O174" s="6" t="s">
        <v>8</v>
      </c>
      <c r="Q174" s="6" t="s">
        <v>9</v>
      </c>
      <c r="R174" s="6" t="s">
        <v>1497</v>
      </c>
      <c r="S174" s="6">
        <f t="shared" si="6"/>
        <v>168</v>
      </c>
      <c r="T174" s="6" t="s">
        <v>11</v>
      </c>
      <c r="U174" s="6" t="str">
        <f t="shared" si="7"/>
        <v>{id:168,year: "2017",dateAcuerdo:"-2017",numAcuerdo:"CG 168-2017",nameAcuerdo:"",link: Acuerdos__pdfpath(`./${"2017/"}${"168.pdf"}`),},</v>
      </c>
    </row>
    <row r="175" spans="1:21" x14ac:dyDescent="0.3">
      <c r="A175" s="6" t="s">
        <v>0</v>
      </c>
      <c r="B175" s="6" t="s">
        <v>1</v>
      </c>
      <c r="C175" s="6">
        <v>169</v>
      </c>
      <c r="D175" s="6" t="s">
        <v>2</v>
      </c>
      <c r="E175" s="6" t="s">
        <v>1495</v>
      </c>
      <c r="F175" s="6" t="s">
        <v>4</v>
      </c>
      <c r="H175" s="6" t="s">
        <v>5</v>
      </c>
      <c r="I175" s="6" t="s">
        <v>1496</v>
      </c>
      <c r="J175" s="6" t="s">
        <v>7</v>
      </c>
      <c r="L175" s="6">
        <v>169</v>
      </c>
      <c r="M175" s="6" t="s">
        <v>5</v>
      </c>
      <c r="N175" s="6" t="s">
        <v>1496</v>
      </c>
      <c r="O175" s="6" t="s">
        <v>8</v>
      </c>
      <c r="Q175" s="6" t="s">
        <v>9</v>
      </c>
      <c r="R175" s="6" t="s">
        <v>1497</v>
      </c>
      <c r="S175" s="6">
        <f t="shared" si="6"/>
        <v>169</v>
      </c>
      <c r="T175" s="6" t="s">
        <v>11</v>
      </c>
      <c r="U175" s="6" t="str">
        <f t="shared" si="7"/>
        <v>{id:169,year: "2017",dateAcuerdo:"-2017",numAcuerdo:"CG 169-2017",nameAcuerdo:"",link: Acuerdos__pdfpath(`./${"2017/"}${"169.pdf"}`),},</v>
      </c>
    </row>
    <row r="176" spans="1:21" x14ac:dyDescent="0.3">
      <c r="A176" s="6" t="s">
        <v>0</v>
      </c>
      <c r="B176" s="6" t="s">
        <v>1</v>
      </c>
      <c r="C176" s="6">
        <v>170</v>
      </c>
      <c r="D176" s="6" t="s">
        <v>2</v>
      </c>
      <c r="E176" s="6" t="s">
        <v>1495</v>
      </c>
      <c r="F176" s="6" t="s">
        <v>4</v>
      </c>
      <c r="H176" s="6" t="s">
        <v>5</v>
      </c>
      <c r="I176" s="6" t="s">
        <v>1496</v>
      </c>
      <c r="J176" s="6" t="s">
        <v>7</v>
      </c>
      <c r="L176" s="6">
        <v>170</v>
      </c>
      <c r="M176" s="6" t="s">
        <v>5</v>
      </c>
      <c r="N176" s="6" t="s">
        <v>1496</v>
      </c>
      <c r="O176" s="6" t="s">
        <v>8</v>
      </c>
      <c r="Q176" s="6" t="s">
        <v>9</v>
      </c>
      <c r="R176" s="6" t="s">
        <v>1497</v>
      </c>
      <c r="S176" s="6">
        <f t="shared" si="6"/>
        <v>170</v>
      </c>
      <c r="T176" s="6" t="s">
        <v>11</v>
      </c>
      <c r="U176" s="6" t="str">
        <f t="shared" si="7"/>
        <v>{id:170,year: "2017",dateAcuerdo:"-2017",numAcuerdo:"CG 170-2017",nameAcuerdo:"",link: Acuerdos__pdfpath(`./${"2017/"}${"170.pdf"}`),},</v>
      </c>
    </row>
    <row r="177" spans="1:21" x14ac:dyDescent="0.3">
      <c r="A177" s="6" t="s">
        <v>0</v>
      </c>
      <c r="B177" s="6" t="s">
        <v>1</v>
      </c>
      <c r="C177" s="6">
        <v>171</v>
      </c>
      <c r="D177" s="6" t="s">
        <v>2</v>
      </c>
      <c r="E177" s="6" t="s">
        <v>1495</v>
      </c>
      <c r="F177" s="6" t="s">
        <v>4</v>
      </c>
      <c r="H177" s="6" t="s">
        <v>5</v>
      </c>
      <c r="I177" s="6" t="s">
        <v>1496</v>
      </c>
      <c r="J177" s="6" t="s">
        <v>7</v>
      </c>
      <c r="L177" s="6">
        <v>171</v>
      </c>
      <c r="M177" s="6" t="s">
        <v>5</v>
      </c>
      <c r="N177" s="6" t="s">
        <v>1496</v>
      </c>
      <c r="O177" s="6" t="s">
        <v>8</v>
      </c>
      <c r="Q177" s="6" t="s">
        <v>9</v>
      </c>
      <c r="R177" s="6" t="s">
        <v>1497</v>
      </c>
      <c r="S177" s="6">
        <f t="shared" si="6"/>
        <v>171</v>
      </c>
      <c r="T177" s="6" t="s">
        <v>11</v>
      </c>
      <c r="U177" s="6" t="str">
        <f t="shared" si="7"/>
        <v>{id:171,year: "2017",dateAcuerdo:"-2017",numAcuerdo:"CG 171-2017",nameAcuerdo:"",link: Acuerdos__pdfpath(`./${"2017/"}${"171.pdf"}`),},</v>
      </c>
    </row>
    <row r="178" spans="1:21" x14ac:dyDescent="0.3">
      <c r="A178" s="6" t="s">
        <v>0</v>
      </c>
      <c r="B178" s="6" t="s">
        <v>1</v>
      </c>
      <c r="C178" s="6">
        <v>172</v>
      </c>
      <c r="D178" s="6" t="s">
        <v>2</v>
      </c>
      <c r="E178" s="6" t="s">
        <v>1495</v>
      </c>
      <c r="F178" s="6" t="s">
        <v>4</v>
      </c>
      <c r="H178" s="6" t="s">
        <v>5</v>
      </c>
      <c r="I178" s="6" t="s">
        <v>1496</v>
      </c>
      <c r="J178" s="6" t="s">
        <v>7</v>
      </c>
      <c r="L178" s="6">
        <v>172</v>
      </c>
      <c r="M178" s="6" t="s">
        <v>5</v>
      </c>
      <c r="N178" s="6" t="s">
        <v>1496</v>
      </c>
      <c r="O178" s="6" t="s">
        <v>8</v>
      </c>
      <c r="Q178" s="6" t="s">
        <v>9</v>
      </c>
      <c r="R178" s="6" t="s">
        <v>1497</v>
      </c>
      <c r="S178" s="6">
        <f t="shared" si="6"/>
        <v>172</v>
      </c>
      <c r="T178" s="6" t="s">
        <v>11</v>
      </c>
      <c r="U178" s="6" t="str">
        <f t="shared" si="7"/>
        <v>{id:172,year: "2017",dateAcuerdo:"-2017",numAcuerdo:"CG 172-2017",nameAcuerdo:"",link: Acuerdos__pdfpath(`./${"2017/"}${"172.pdf"}`),},</v>
      </c>
    </row>
    <row r="179" spans="1:21" x14ac:dyDescent="0.3">
      <c r="A179" s="6" t="s">
        <v>0</v>
      </c>
      <c r="B179" s="6" t="s">
        <v>1</v>
      </c>
      <c r="C179" s="6">
        <v>173</v>
      </c>
      <c r="D179" s="6" t="s">
        <v>2</v>
      </c>
      <c r="E179" s="6" t="s">
        <v>1495</v>
      </c>
      <c r="F179" s="6" t="s">
        <v>4</v>
      </c>
      <c r="H179" s="6" t="s">
        <v>5</v>
      </c>
      <c r="I179" s="6" t="s">
        <v>1496</v>
      </c>
      <c r="J179" s="6" t="s">
        <v>7</v>
      </c>
      <c r="L179" s="6">
        <v>173</v>
      </c>
      <c r="M179" s="6" t="s">
        <v>5</v>
      </c>
      <c r="N179" s="6" t="s">
        <v>1496</v>
      </c>
      <c r="O179" s="6" t="s">
        <v>8</v>
      </c>
      <c r="Q179" s="6" t="s">
        <v>9</v>
      </c>
      <c r="R179" s="6" t="s">
        <v>1497</v>
      </c>
      <c r="S179" s="6">
        <f t="shared" si="6"/>
        <v>173</v>
      </c>
      <c r="T179" s="6" t="s">
        <v>11</v>
      </c>
      <c r="U179" s="6" t="str">
        <f t="shared" si="7"/>
        <v>{id:173,year: "2017",dateAcuerdo:"-2017",numAcuerdo:"CG 173-2017",nameAcuerdo:"",link: Acuerdos__pdfpath(`./${"2017/"}${"173.pdf"}`),},</v>
      </c>
    </row>
    <row r="180" spans="1:21" x14ac:dyDescent="0.3">
      <c r="A180" s="6" t="s">
        <v>0</v>
      </c>
      <c r="B180" s="6" t="s">
        <v>1</v>
      </c>
      <c r="C180" s="6">
        <v>174</v>
      </c>
      <c r="D180" s="6" t="s">
        <v>2</v>
      </c>
      <c r="E180" s="6" t="s">
        <v>1495</v>
      </c>
      <c r="F180" s="6" t="s">
        <v>4</v>
      </c>
      <c r="H180" s="6" t="s">
        <v>5</v>
      </c>
      <c r="I180" s="6" t="s">
        <v>1496</v>
      </c>
      <c r="J180" s="6" t="s">
        <v>7</v>
      </c>
      <c r="L180" s="6">
        <v>174</v>
      </c>
      <c r="M180" s="6" t="s">
        <v>5</v>
      </c>
      <c r="N180" s="6" t="s">
        <v>1496</v>
      </c>
      <c r="O180" s="6" t="s">
        <v>8</v>
      </c>
      <c r="Q180" s="6" t="s">
        <v>9</v>
      </c>
      <c r="R180" s="6" t="s">
        <v>1497</v>
      </c>
      <c r="S180" s="6">
        <f t="shared" si="6"/>
        <v>174</v>
      </c>
      <c r="T180" s="6" t="s">
        <v>11</v>
      </c>
      <c r="U180" s="6" t="str">
        <f t="shared" si="7"/>
        <v>{id:174,year: "2017",dateAcuerdo:"-2017",numAcuerdo:"CG 174-2017",nameAcuerdo:"",link: Acuerdos__pdfpath(`./${"2017/"}${"174.pdf"}`),},</v>
      </c>
    </row>
    <row r="181" spans="1:21" x14ac:dyDescent="0.3">
      <c r="A181" s="6" t="s">
        <v>0</v>
      </c>
      <c r="B181" s="6" t="s">
        <v>1</v>
      </c>
      <c r="C181" s="6">
        <v>175</v>
      </c>
      <c r="D181" s="6" t="s">
        <v>2</v>
      </c>
      <c r="E181" s="6" t="s">
        <v>1495</v>
      </c>
      <c r="F181" s="6" t="s">
        <v>4</v>
      </c>
      <c r="H181" s="6" t="s">
        <v>5</v>
      </c>
      <c r="I181" s="6" t="s">
        <v>1496</v>
      </c>
      <c r="J181" s="6" t="s">
        <v>7</v>
      </c>
      <c r="L181" s="6">
        <v>175</v>
      </c>
      <c r="M181" s="6" t="s">
        <v>5</v>
      </c>
      <c r="N181" s="6" t="s">
        <v>1496</v>
      </c>
      <c r="O181" s="6" t="s">
        <v>8</v>
      </c>
      <c r="Q181" s="6" t="s">
        <v>9</v>
      </c>
      <c r="R181" s="6" t="s">
        <v>1497</v>
      </c>
      <c r="S181" s="6">
        <f t="shared" si="6"/>
        <v>175</v>
      </c>
      <c r="T181" s="6" t="s">
        <v>11</v>
      </c>
      <c r="U181" s="6" t="str">
        <f t="shared" si="7"/>
        <v>{id:175,year: "2017",dateAcuerdo:"-2017",numAcuerdo:"CG 175-2017",nameAcuerdo:"",link: Acuerdos__pdfpath(`./${"2017/"}${"175.pdf"}`),},</v>
      </c>
    </row>
    <row r="182" spans="1:21" ht="15" thickBot="1" x14ac:dyDescent="0.35">
      <c r="A182" s="6" t="s">
        <v>0</v>
      </c>
      <c r="B182" s="6" t="s">
        <v>1</v>
      </c>
      <c r="C182" s="6">
        <v>176</v>
      </c>
      <c r="D182" s="6" t="s">
        <v>2</v>
      </c>
      <c r="E182" s="6" t="s">
        <v>1495</v>
      </c>
      <c r="F182" s="6" t="s">
        <v>4</v>
      </c>
      <c r="H182" s="6" t="s">
        <v>5</v>
      </c>
      <c r="I182" s="6" t="s">
        <v>1496</v>
      </c>
      <c r="J182" s="6" t="s">
        <v>7</v>
      </c>
      <c r="L182" s="6">
        <v>176</v>
      </c>
      <c r="M182" s="6" t="s">
        <v>5</v>
      </c>
      <c r="N182" s="6" t="s">
        <v>1496</v>
      </c>
      <c r="O182" s="6" t="s">
        <v>8</v>
      </c>
      <c r="Q182" s="6" t="s">
        <v>9</v>
      </c>
      <c r="R182" s="6" t="s">
        <v>1497</v>
      </c>
      <c r="S182" s="6">
        <f t="shared" si="6"/>
        <v>176</v>
      </c>
      <c r="T182" s="6" t="s">
        <v>11</v>
      </c>
      <c r="U182" s="6" t="str">
        <f t="shared" si="7"/>
        <v>{id:176,year: "2017",dateAcuerdo:"-2017",numAcuerdo:"CG 176-2017",nameAcuerdo:"",link: Acuerdos__pdfpath(`./${"2017/"}${"176.pdf"}`),},</v>
      </c>
    </row>
    <row r="183" spans="1:21" x14ac:dyDescent="0.3">
      <c r="A183" s="49" t="s">
        <v>0</v>
      </c>
      <c r="B183" s="31" t="s">
        <v>1</v>
      </c>
      <c r="C183" s="31">
        <v>177</v>
      </c>
      <c r="D183" s="31" t="s">
        <v>2</v>
      </c>
      <c r="E183" s="31" t="s">
        <v>1495</v>
      </c>
      <c r="F183" s="31" t="s">
        <v>4</v>
      </c>
      <c r="G183" s="50"/>
      <c r="H183" s="31" t="s">
        <v>5</v>
      </c>
      <c r="I183" s="31" t="s">
        <v>1496</v>
      </c>
      <c r="J183" s="31" t="s">
        <v>7</v>
      </c>
      <c r="K183" s="31"/>
      <c r="L183" s="31">
        <v>177</v>
      </c>
      <c r="M183" s="31" t="s">
        <v>5</v>
      </c>
      <c r="N183" s="31" t="s">
        <v>1496</v>
      </c>
      <c r="O183" s="31" t="s">
        <v>8</v>
      </c>
      <c r="P183" s="31"/>
      <c r="Q183" s="31" t="s">
        <v>9</v>
      </c>
      <c r="R183" s="31" t="s">
        <v>1497</v>
      </c>
      <c r="S183" s="31">
        <f t="shared" si="6"/>
        <v>177</v>
      </c>
      <c r="T183" s="31" t="s">
        <v>1116</v>
      </c>
      <c r="U183" s="51"/>
    </row>
    <row r="184" spans="1:21" x14ac:dyDescent="0.3">
      <c r="A184" s="52" t="s">
        <v>0</v>
      </c>
      <c r="B184" s="6" t="s">
        <v>1</v>
      </c>
      <c r="C184" s="6" t="s">
        <v>1113</v>
      </c>
      <c r="D184" s="6" t="s">
        <v>2</v>
      </c>
      <c r="E184" s="6" t="s">
        <v>1495</v>
      </c>
      <c r="F184" s="6" t="s">
        <v>4</v>
      </c>
      <c r="I184" s="6" t="s">
        <v>9</v>
      </c>
      <c r="J184" s="6" t="s">
        <v>1114</v>
      </c>
      <c r="N184" s="6" t="s">
        <v>9</v>
      </c>
      <c r="O184" s="6" t="s">
        <v>8</v>
      </c>
      <c r="Q184" s="6" t="s">
        <v>9</v>
      </c>
      <c r="R184" s="6" t="s">
        <v>1497</v>
      </c>
      <c r="S184" s="6">
        <v>177.1</v>
      </c>
      <c r="T184" s="6" t="s">
        <v>11</v>
      </c>
      <c r="U184" s="53"/>
    </row>
    <row r="185" spans="1:21" x14ac:dyDescent="0.3">
      <c r="A185" s="52" t="s">
        <v>0</v>
      </c>
      <c r="B185" s="6" t="s">
        <v>1</v>
      </c>
      <c r="C185" s="6" t="s">
        <v>1113</v>
      </c>
      <c r="D185" s="6" t="s">
        <v>2</v>
      </c>
      <c r="E185" s="6" t="s">
        <v>1495</v>
      </c>
      <c r="F185" s="6" t="s">
        <v>4</v>
      </c>
      <c r="I185" s="6" t="s">
        <v>9</v>
      </c>
      <c r="J185" s="6" t="s">
        <v>1114</v>
      </c>
      <c r="N185" s="6" t="s">
        <v>9</v>
      </c>
      <c r="O185" s="6" t="s">
        <v>8</v>
      </c>
      <c r="Q185" s="6" t="s">
        <v>9</v>
      </c>
      <c r="R185" s="6" t="s">
        <v>1497</v>
      </c>
      <c r="S185" s="6">
        <v>177.2</v>
      </c>
      <c r="T185" s="6" t="s">
        <v>11</v>
      </c>
      <c r="U185" s="53"/>
    </row>
    <row r="186" spans="1:21" ht="15" thickBot="1" x14ac:dyDescent="0.35">
      <c r="A186" s="54" t="s">
        <v>0</v>
      </c>
      <c r="B186" s="38" t="s">
        <v>1</v>
      </c>
      <c r="C186" s="38" t="s">
        <v>1113</v>
      </c>
      <c r="D186" s="38" t="s">
        <v>2</v>
      </c>
      <c r="E186" s="38" t="s">
        <v>1495</v>
      </c>
      <c r="F186" s="38" t="s">
        <v>4</v>
      </c>
      <c r="G186" s="55"/>
      <c r="H186" s="38"/>
      <c r="I186" s="38" t="s">
        <v>9</v>
      </c>
      <c r="J186" s="38" t="s">
        <v>1114</v>
      </c>
      <c r="K186" s="38"/>
      <c r="L186" s="38"/>
      <c r="M186" s="38"/>
      <c r="N186" s="38" t="s">
        <v>9</v>
      </c>
      <c r="O186" s="38" t="s">
        <v>8</v>
      </c>
      <c r="P186" s="38"/>
      <c r="Q186" s="38" t="s">
        <v>9</v>
      </c>
      <c r="R186" s="38" t="s">
        <v>1497</v>
      </c>
      <c r="S186" s="38">
        <v>177.3</v>
      </c>
      <c r="T186" s="38" t="s">
        <v>1141</v>
      </c>
      <c r="U186" s="56" t="str">
        <f>CONCATENATE(A183,B183,C183,D183,E183,F183,G183,H183,I183,J183,K183,L183,M183,N183,O183,P183,Q183,R183,S183,T183,A184,B184,C184,D184,E184,F184,G184,H184,I184,J184,K184,L184,M184,N184,O184,P184,Q184,R184,S184,T184,A185,B185,C185,D185,E185,F185,G185,H185,I185,J185,K185,L185,M185,N185,O185,P185,Q185,R185,S185,T185,A186,B186,C186,D186,E186,F186,G186,H186,I186,J186,K186,L186,M186,N186,O186,P186,Q186,R186,S186,T186)</f>
        <v>{id:177,year: "2017",dateAcuerdo:"-2017",numAcuerdo:"CG 177-2017",nameAcuerdo:"",link: Acuerdos__pdfpath(`./${"2017/"}${"177.pdf"}`),subRows:[{id:"",year: "2017",dateAcuerdo:"",numAcuerdo:"",nameAcuerdo:"",link: Acuerdos__pdfpath(`./${"2017/"}${"177.1.pdf"}`),},{id:"",year: "2017",dateAcuerdo:"",numAcuerdo:"",nameAcuerdo:"",link: Acuerdos__pdfpath(`./${"2017/"}${"177.2.pdf"}`),},{id:"",year: "2017",dateAcuerdo:"",numAcuerdo:"",nameAcuerdo:"",link: Acuerdos__pdfpath(`./${"2017/"}${"177.3.pdf"}`),},],},</v>
      </c>
    </row>
    <row r="187" spans="1:21" x14ac:dyDescent="0.3">
      <c r="A187" s="6" t="s">
        <v>0</v>
      </c>
      <c r="B187" s="6" t="s">
        <v>1</v>
      </c>
      <c r="C187" s="6">
        <v>178</v>
      </c>
      <c r="D187" s="6" t="s">
        <v>2</v>
      </c>
      <c r="E187" s="6" t="s">
        <v>1495</v>
      </c>
      <c r="F187" s="6" t="s">
        <v>4</v>
      </c>
      <c r="H187" s="6" t="s">
        <v>5</v>
      </c>
      <c r="I187" s="6" t="s">
        <v>1496</v>
      </c>
      <c r="J187" s="6" t="s">
        <v>7</v>
      </c>
      <c r="L187" s="6">
        <v>178</v>
      </c>
      <c r="M187" s="6" t="s">
        <v>5</v>
      </c>
      <c r="N187" s="6" t="s">
        <v>1496</v>
      </c>
      <c r="O187" s="6" t="s">
        <v>8</v>
      </c>
      <c r="Q187" s="6" t="s">
        <v>9</v>
      </c>
      <c r="R187" s="6" t="s">
        <v>1497</v>
      </c>
      <c r="S187" s="6">
        <f t="shared" si="6"/>
        <v>178</v>
      </c>
      <c r="T187" s="6" t="s">
        <v>11</v>
      </c>
      <c r="U187" s="6" t="str">
        <f t="shared" si="7"/>
        <v>{id:178,year: "2017",dateAcuerdo:"-2017",numAcuerdo:"CG 178-2017",nameAcuerdo:"",link: Acuerdos__pdfpath(`./${"2017/"}${"178.pdf"}`),},</v>
      </c>
    </row>
    <row r="188" spans="1:21" x14ac:dyDescent="0.3">
      <c r="A188" s="6" t="s">
        <v>0</v>
      </c>
      <c r="B188" s="6" t="s">
        <v>1</v>
      </c>
      <c r="C188" s="6">
        <v>179</v>
      </c>
      <c r="D188" s="6" t="s">
        <v>2</v>
      </c>
      <c r="E188" s="6" t="s">
        <v>1495</v>
      </c>
      <c r="F188" s="6" t="s">
        <v>4</v>
      </c>
      <c r="H188" s="6" t="s">
        <v>5</v>
      </c>
      <c r="I188" s="6" t="s">
        <v>1496</v>
      </c>
      <c r="J188" s="6" t="s">
        <v>7</v>
      </c>
      <c r="L188" s="6">
        <v>179</v>
      </c>
      <c r="M188" s="6" t="s">
        <v>5</v>
      </c>
      <c r="N188" s="6" t="s">
        <v>1496</v>
      </c>
      <c r="O188" s="6" t="s">
        <v>8</v>
      </c>
      <c r="Q188" s="6" t="s">
        <v>9</v>
      </c>
      <c r="R188" s="6" t="s">
        <v>1497</v>
      </c>
      <c r="S188" s="6">
        <f t="shared" si="6"/>
        <v>179</v>
      </c>
      <c r="T188" s="6" t="s">
        <v>11</v>
      </c>
      <c r="U188" s="6" t="str">
        <f t="shared" si="7"/>
        <v>{id:179,year: "2017",dateAcuerdo:"-2017",numAcuerdo:"CG 179-2017",nameAcuerdo:"",link: Acuerdos__pdfpath(`./${"2017/"}${"179.pdf"}`),},</v>
      </c>
    </row>
    <row r="189" spans="1:21" x14ac:dyDescent="0.3">
      <c r="A189" s="6" t="s">
        <v>0</v>
      </c>
      <c r="B189" s="6" t="s">
        <v>1</v>
      </c>
      <c r="C189" s="6">
        <v>180</v>
      </c>
      <c r="D189" s="6" t="s">
        <v>2</v>
      </c>
      <c r="E189" s="6" t="s">
        <v>1495</v>
      </c>
      <c r="F189" s="6" t="s">
        <v>4</v>
      </c>
      <c r="H189" s="6" t="s">
        <v>5</v>
      </c>
      <c r="I189" s="6" t="s">
        <v>1496</v>
      </c>
      <c r="J189" s="6" t="s">
        <v>7</v>
      </c>
      <c r="L189" s="6">
        <v>180</v>
      </c>
      <c r="M189" s="6" t="s">
        <v>5</v>
      </c>
      <c r="N189" s="6" t="s">
        <v>1496</v>
      </c>
      <c r="O189" s="6" t="s">
        <v>8</v>
      </c>
      <c r="Q189" s="6" t="s">
        <v>9</v>
      </c>
      <c r="R189" s="6" t="s">
        <v>1497</v>
      </c>
      <c r="S189" s="6">
        <f t="shared" si="6"/>
        <v>180</v>
      </c>
      <c r="T189" s="6" t="s">
        <v>11</v>
      </c>
      <c r="U189" s="6" t="str">
        <f t="shared" si="7"/>
        <v>{id:180,year: "2017",dateAcuerdo:"-2017",numAcuerdo:"CG 180-2017",nameAcuerdo:"",link: Acuerdos__pdfpath(`./${"2017/"}${"180.pdf"}`),},</v>
      </c>
    </row>
    <row r="190" spans="1:21" x14ac:dyDescent="0.3">
      <c r="A190" s="6" t="s">
        <v>0</v>
      </c>
      <c r="B190" s="6" t="s">
        <v>1</v>
      </c>
      <c r="C190" s="6">
        <v>181</v>
      </c>
      <c r="D190" s="6" t="s">
        <v>2</v>
      </c>
      <c r="E190" s="6" t="s">
        <v>1495</v>
      </c>
      <c r="F190" s="6" t="s">
        <v>4</v>
      </c>
      <c r="H190" s="6" t="s">
        <v>5</v>
      </c>
      <c r="I190" s="6" t="s">
        <v>1496</v>
      </c>
      <c r="J190" s="6" t="s">
        <v>7</v>
      </c>
      <c r="L190" s="6">
        <v>181</v>
      </c>
      <c r="M190" s="6" t="s">
        <v>5</v>
      </c>
      <c r="N190" s="6" t="s">
        <v>1496</v>
      </c>
      <c r="O190" s="6" t="s">
        <v>8</v>
      </c>
      <c r="Q190" s="6" t="s">
        <v>9</v>
      </c>
      <c r="R190" s="6" t="s">
        <v>1497</v>
      </c>
      <c r="S190" s="6">
        <f t="shared" si="6"/>
        <v>181</v>
      </c>
      <c r="T190" s="6" t="s">
        <v>11</v>
      </c>
      <c r="U190" s="6" t="str">
        <f t="shared" si="7"/>
        <v>{id:181,year: "2017",dateAcuerdo:"-2017",numAcuerdo:"CG 181-2017",nameAcuerdo:"",link: Acuerdos__pdfpath(`./${"2017/"}${"181.pdf"}`),},</v>
      </c>
    </row>
    <row r="191" spans="1:21" x14ac:dyDescent="0.3">
      <c r="A191" s="6" t="s">
        <v>0</v>
      </c>
      <c r="B191" s="6" t="s">
        <v>1</v>
      </c>
      <c r="C191" s="6">
        <v>182</v>
      </c>
      <c r="D191" s="6" t="s">
        <v>2</v>
      </c>
      <c r="E191" s="6" t="s">
        <v>1495</v>
      </c>
      <c r="F191" s="6" t="s">
        <v>4</v>
      </c>
      <c r="H191" s="6" t="s">
        <v>5</v>
      </c>
      <c r="I191" s="6" t="s">
        <v>1496</v>
      </c>
      <c r="J191" s="6" t="s">
        <v>7</v>
      </c>
      <c r="L191" s="6">
        <v>182</v>
      </c>
      <c r="M191" s="6" t="s">
        <v>5</v>
      </c>
      <c r="N191" s="6" t="s">
        <v>1496</v>
      </c>
      <c r="O191" s="6" t="s">
        <v>8</v>
      </c>
      <c r="Q191" s="6" t="s">
        <v>9</v>
      </c>
      <c r="R191" s="6" t="s">
        <v>1497</v>
      </c>
      <c r="S191" s="6">
        <f t="shared" si="6"/>
        <v>182</v>
      </c>
      <c r="T191" s="6" t="s">
        <v>11</v>
      </c>
      <c r="U191" s="6" t="str">
        <f t="shared" si="7"/>
        <v>{id:182,year: "2017",dateAcuerdo:"-2017",numAcuerdo:"CG 182-2017",nameAcuerdo:"",link: Acuerdos__pdfpath(`./${"2017/"}${"182.pdf"}`),},</v>
      </c>
    </row>
    <row r="192" spans="1:21" x14ac:dyDescent="0.3">
      <c r="A192" s="6" t="s">
        <v>0</v>
      </c>
      <c r="B192" s="6" t="s">
        <v>1</v>
      </c>
      <c r="C192" s="6">
        <v>183</v>
      </c>
      <c r="D192" s="6" t="s">
        <v>2</v>
      </c>
      <c r="E192" s="6" t="s">
        <v>1495</v>
      </c>
      <c r="F192" s="6" t="s">
        <v>4</v>
      </c>
      <c r="H192" s="6" t="s">
        <v>5</v>
      </c>
      <c r="I192" s="6" t="s">
        <v>1496</v>
      </c>
      <c r="J192" s="6" t="s">
        <v>7</v>
      </c>
      <c r="L192" s="6">
        <v>183</v>
      </c>
      <c r="M192" s="6" t="s">
        <v>5</v>
      </c>
      <c r="N192" s="6" t="s">
        <v>1496</v>
      </c>
      <c r="O192" s="6" t="s">
        <v>8</v>
      </c>
      <c r="Q192" s="6" t="s">
        <v>9</v>
      </c>
      <c r="R192" s="6" t="s">
        <v>1497</v>
      </c>
      <c r="S192" s="6">
        <f t="shared" si="6"/>
        <v>183</v>
      </c>
      <c r="T192" s="6" t="s">
        <v>11</v>
      </c>
      <c r="U192" s="6" t="str">
        <f t="shared" si="7"/>
        <v>{id:183,year: "2017",dateAcuerdo:"-2017",numAcuerdo:"CG 183-2017",nameAcuerdo:"",link: Acuerdos__pdfpath(`./${"2017/"}${"183.pdf"}`),},</v>
      </c>
    </row>
    <row r="193" spans="1:21" x14ac:dyDescent="0.3">
      <c r="A193" s="6" t="s">
        <v>0</v>
      </c>
      <c r="B193" s="6" t="s">
        <v>1</v>
      </c>
      <c r="C193" s="6">
        <v>184</v>
      </c>
      <c r="D193" s="6" t="s">
        <v>2</v>
      </c>
      <c r="E193" s="6" t="s">
        <v>1495</v>
      </c>
      <c r="F193" s="6" t="s">
        <v>4</v>
      </c>
      <c r="H193" s="6" t="s">
        <v>5</v>
      </c>
      <c r="I193" s="6" t="s">
        <v>1496</v>
      </c>
      <c r="J193" s="6" t="s">
        <v>7</v>
      </c>
      <c r="L193" s="6">
        <v>184</v>
      </c>
      <c r="M193" s="6" t="s">
        <v>5</v>
      </c>
      <c r="N193" s="6" t="s">
        <v>1496</v>
      </c>
      <c r="O193" s="6" t="s">
        <v>8</v>
      </c>
      <c r="Q193" s="6" t="s">
        <v>9</v>
      </c>
      <c r="R193" s="6" t="s">
        <v>1497</v>
      </c>
      <c r="S193" s="6">
        <f t="shared" si="6"/>
        <v>184</v>
      </c>
      <c r="T193" s="6" t="s">
        <v>11</v>
      </c>
      <c r="U193" s="6" t="str">
        <f t="shared" si="7"/>
        <v>{id:184,year: "2017",dateAcuerdo:"-2017",numAcuerdo:"CG 184-2017",nameAcuerdo:"",link: Acuerdos__pdfpath(`./${"2017/"}${"184.pdf"}`),},</v>
      </c>
    </row>
    <row r="194" spans="1:21" x14ac:dyDescent="0.3">
      <c r="A194" s="6" t="s">
        <v>0</v>
      </c>
      <c r="B194" s="6" t="s">
        <v>1</v>
      </c>
      <c r="C194" s="6">
        <v>185</v>
      </c>
      <c r="D194" s="6" t="s">
        <v>2</v>
      </c>
      <c r="E194" s="6" t="s">
        <v>1495</v>
      </c>
      <c r="F194" s="6" t="s">
        <v>4</v>
      </c>
      <c r="H194" s="6" t="s">
        <v>5</v>
      </c>
      <c r="I194" s="6" t="s">
        <v>1496</v>
      </c>
      <c r="J194" s="6" t="s">
        <v>7</v>
      </c>
      <c r="L194" s="6">
        <v>185</v>
      </c>
      <c r="M194" s="6" t="s">
        <v>5</v>
      </c>
      <c r="N194" s="6" t="s">
        <v>1496</v>
      </c>
      <c r="O194" s="6" t="s">
        <v>8</v>
      </c>
      <c r="Q194" s="6" t="s">
        <v>9</v>
      </c>
      <c r="R194" s="6" t="s">
        <v>1497</v>
      </c>
      <c r="S194" s="6">
        <f t="shared" si="6"/>
        <v>185</v>
      </c>
      <c r="T194" s="6" t="s">
        <v>11</v>
      </c>
      <c r="U194" s="6" t="str">
        <f t="shared" si="7"/>
        <v>{id:185,year: "2017",dateAcuerdo:"-2017",numAcuerdo:"CG 185-2017",nameAcuerdo:"",link: Acuerdos__pdfpath(`./${"2017/"}${"185.pdf"}`),},</v>
      </c>
    </row>
    <row r="195" spans="1:21" x14ac:dyDescent="0.3">
      <c r="A195" s="6" t="s">
        <v>0</v>
      </c>
      <c r="B195" s="6" t="s">
        <v>1</v>
      </c>
      <c r="C195" s="6">
        <v>186</v>
      </c>
      <c r="D195" s="6" t="s">
        <v>2</v>
      </c>
      <c r="E195" s="6" t="s">
        <v>1495</v>
      </c>
      <c r="F195" s="6" t="s">
        <v>4</v>
      </c>
      <c r="H195" s="6" t="s">
        <v>5</v>
      </c>
      <c r="I195" s="6" t="s">
        <v>1496</v>
      </c>
      <c r="J195" s="6" t="s">
        <v>7</v>
      </c>
      <c r="L195" s="6">
        <v>186</v>
      </c>
      <c r="M195" s="6" t="s">
        <v>5</v>
      </c>
      <c r="N195" s="6" t="s">
        <v>1496</v>
      </c>
      <c r="O195" s="6" t="s">
        <v>8</v>
      </c>
      <c r="Q195" s="6" t="s">
        <v>9</v>
      </c>
      <c r="R195" s="6" t="s">
        <v>1497</v>
      </c>
      <c r="S195" s="6">
        <f t="shared" si="6"/>
        <v>186</v>
      </c>
      <c r="T195" s="6" t="s">
        <v>11</v>
      </c>
      <c r="U195" s="6" t="str">
        <f t="shared" si="7"/>
        <v>{id:186,year: "2017",dateAcuerdo:"-2017",numAcuerdo:"CG 186-2017",nameAcuerdo:"",link: Acuerdos__pdfpath(`./${"2017/"}${"186.pdf"}`),},</v>
      </c>
    </row>
    <row r="196" spans="1:21" x14ac:dyDescent="0.3">
      <c r="A196" s="6" t="s">
        <v>0</v>
      </c>
      <c r="B196" s="6" t="s">
        <v>1</v>
      </c>
      <c r="C196" s="6">
        <v>187</v>
      </c>
      <c r="D196" s="6" t="s">
        <v>2</v>
      </c>
      <c r="E196" s="6" t="s">
        <v>1495</v>
      </c>
      <c r="F196" s="6" t="s">
        <v>4</v>
      </c>
      <c r="H196" s="6" t="s">
        <v>5</v>
      </c>
      <c r="I196" s="6" t="s">
        <v>1496</v>
      </c>
      <c r="J196" s="6" t="s">
        <v>7</v>
      </c>
      <c r="L196" s="6">
        <v>187</v>
      </c>
      <c r="M196" s="6" t="s">
        <v>5</v>
      </c>
      <c r="N196" s="6" t="s">
        <v>1496</v>
      </c>
      <c r="O196" s="6" t="s">
        <v>8</v>
      </c>
      <c r="Q196" s="6" t="s">
        <v>9</v>
      </c>
      <c r="R196" s="6" t="s">
        <v>1497</v>
      </c>
      <c r="S196" s="6">
        <f t="shared" si="6"/>
        <v>187</v>
      </c>
      <c r="T196" s="6" t="s">
        <v>11</v>
      </c>
      <c r="U196" s="6" t="str">
        <f t="shared" si="7"/>
        <v>{id:187,year: "2017",dateAcuerdo:"-2017",numAcuerdo:"CG 187-2017",nameAcuerdo:"",link: Acuerdos__pdfpath(`./${"2017/"}${"187.pdf"}`),},</v>
      </c>
    </row>
    <row r="197" spans="1:21" x14ac:dyDescent="0.3">
      <c r="A197" s="6" t="s">
        <v>0</v>
      </c>
      <c r="B197" s="6" t="s">
        <v>1</v>
      </c>
      <c r="C197" s="6">
        <v>188</v>
      </c>
      <c r="D197" s="6" t="s">
        <v>2</v>
      </c>
      <c r="E197" s="6" t="s">
        <v>1495</v>
      </c>
      <c r="F197" s="6" t="s">
        <v>4</v>
      </c>
      <c r="H197" s="6" t="s">
        <v>5</v>
      </c>
      <c r="I197" s="6" t="s">
        <v>1496</v>
      </c>
      <c r="J197" s="6" t="s">
        <v>7</v>
      </c>
      <c r="L197" s="6">
        <v>188</v>
      </c>
      <c r="M197" s="6" t="s">
        <v>5</v>
      </c>
      <c r="N197" s="6" t="s">
        <v>1496</v>
      </c>
      <c r="O197" s="6" t="s">
        <v>8</v>
      </c>
      <c r="Q197" s="6" t="s">
        <v>9</v>
      </c>
      <c r="R197" s="6" t="s">
        <v>1497</v>
      </c>
      <c r="S197" s="6">
        <f t="shared" si="6"/>
        <v>188</v>
      </c>
      <c r="T197" s="6" t="s">
        <v>11</v>
      </c>
      <c r="U197" s="6" t="str">
        <f t="shared" si="7"/>
        <v>{id:188,year: "2017",dateAcuerdo:"-2017",numAcuerdo:"CG 188-2017",nameAcuerdo:"",link: Acuerdos__pdfpath(`./${"2017/"}${"188.pdf"}`),},</v>
      </c>
    </row>
    <row r="198" spans="1:21" x14ac:dyDescent="0.3">
      <c r="A198" s="6" t="s">
        <v>0</v>
      </c>
      <c r="B198" s="6" t="s">
        <v>1</v>
      </c>
      <c r="C198" s="6">
        <v>189</v>
      </c>
      <c r="D198" s="6" t="s">
        <v>2</v>
      </c>
      <c r="E198" s="6" t="s">
        <v>1495</v>
      </c>
      <c r="F198" s="6" t="s">
        <v>4</v>
      </c>
      <c r="H198" s="6" t="s">
        <v>5</v>
      </c>
      <c r="I198" s="6" t="s">
        <v>1496</v>
      </c>
      <c r="J198" s="6" t="s">
        <v>7</v>
      </c>
      <c r="L198" s="6">
        <v>189</v>
      </c>
      <c r="M198" s="6" t="s">
        <v>5</v>
      </c>
      <c r="N198" s="6" t="s">
        <v>1496</v>
      </c>
      <c r="O198" s="6" t="s">
        <v>8</v>
      </c>
      <c r="Q198" s="6" t="s">
        <v>9</v>
      </c>
      <c r="R198" s="6" t="s">
        <v>1497</v>
      </c>
      <c r="S198" s="6">
        <f t="shared" si="6"/>
        <v>189</v>
      </c>
      <c r="T198" s="6" t="s">
        <v>11</v>
      </c>
      <c r="U198" s="6" t="str">
        <f t="shared" si="7"/>
        <v>{id:189,year: "2017",dateAcuerdo:"-2017",numAcuerdo:"CG 189-2017",nameAcuerdo:"",link: Acuerdos__pdfpath(`./${"2017/"}${"189.pdf"}`),},</v>
      </c>
    </row>
    <row r="199" spans="1:21" x14ac:dyDescent="0.3">
      <c r="A199" s="6" t="s">
        <v>0</v>
      </c>
      <c r="B199" s="6" t="s">
        <v>1</v>
      </c>
      <c r="C199" s="6">
        <v>190</v>
      </c>
      <c r="D199" s="6" t="s">
        <v>2</v>
      </c>
      <c r="E199" s="6" t="s">
        <v>1495</v>
      </c>
      <c r="F199" s="6" t="s">
        <v>4</v>
      </c>
      <c r="H199" s="6" t="s">
        <v>5</v>
      </c>
      <c r="I199" s="6" t="s">
        <v>1496</v>
      </c>
      <c r="J199" s="6" t="s">
        <v>7</v>
      </c>
      <c r="L199" s="6">
        <v>190</v>
      </c>
      <c r="M199" s="6" t="s">
        <v>5</v>
      </c>
      <c r="N199" s="6" t="s">
        <v>1496</v>
      </c>
      <c r="O199" s="6" t="s">
        <v>8</v>
      </c>
      <c r="Q199" s="6" t="s">
        <v>9</v>
      </c>
      <c r="R199" s="6" t="s">
        <v>1497</v>
      </c>
      <c r="S199" s="6">
        <f t="shared" si="6"/>
        <v>190</v>
      </c>
      <c r="T199" s="6" t="s">
        <v>11</v>
      </c>
      <c r="U199" s="6" t="str">
        <f t="shared" si="7"/>
        <v>{id:190,year: "2017",dateAcuerdo:"-2017",numAcuerdo:"CG 190-2017",nameAcuerdo:"",link: Acuerdos__pdfpath(`./${"2017/"}${"190.pdf"}`),},</v>
      </c>
    </row>
    <row r="200" spans="1:21" x14ac:dyDescent="0.3">
      <c r="A200" s="6" t="s">
        <v>0</v>
      </c>
      <c r="B200" s="6" t="s">
        <v>1</v>
      </c>
      <c r="C200" s="6">
        <v>191</v>
      </c>
      <c r="D200" s="6" t="s">
        <v>2</v>
      </c>
      <c r="E200" s="6" t="s">
        <v>1495</v>
      </c>
      <c r="F200" s="6" t="s">
        <v>4</v>
      </c>
      <c r="H200" s="6" t="s">
        <v>5</v>
      </c>
      <c r="I200" s="6" t="s">
        <v>1496</v>
      </c>
      <c r="J200" s="6" t="s">
        <v>7</v>
      </c>
      <c r="L200" s="6">
        <v>191</v>
      </c>
      <c r="M200" s="6" t="s">
        <v>5</v>
      </c>
      <c r="N200" s="6" t="s">
        <v>1496</v>
      </c>
      <c r="O200" s="6" t="s">
        <v>8</v>
      </c>
      <c r="Q200" s="6" t="s">
        <v>9</v>
      </c>
      <c r="R200" s="6" t="s">
        <v>1497</v>
      </c>
      <c r="S200" s="6">
        <f t="shared" si="6"/>
        <v>191</v>
      </c>
      <c r="T200" s="6" t="s">
        <v>11</v>
      </c>
      <c r="U200" s="6" t="str">
        <f t="shared" si="7"/>
        <v>{id:191,year: "2017",dateAcuerdo:"-2017",numAcuerdo:"CG 191-2017",nameAcuerdo:"",link: Acuerdos__pdfpath(`./${"2017/"}${"191.pdf"}`),},</v>
      </c>
    </row>
    <row r="201" spans="1:21" x14ac:dyDescent="0.3">
      <c r="A201" s="6" t="s">
        <v>0</v>
      </c>
      <c r="B201" s="6" t="s">
        <v>1</v>
      </c>
      <c r="C201" s="6">
        <v>192</v>
      </c>
      <c r="D201" s="6" t="s">
        <v>2</v>
      </c>
      <c r="E201" s="6" t="s">
        <v>1495</v>
      </c>
      <c r="F201" s="6" t="s">
        <v>4</v>
      </c>
      <c r="H201" s="6" t="s">
        <v>5</v>
      </c>
      <c r="I201" s="6" t="s">
        <v>1496</v>
      </c>
      <c r="J201" s="6" t="s">
        <v>7</v>
      </c>
      <c r="L201" s="6">
        <v>192</v>
      </c>
      <c r="M201" s="6" t="s">
        <v>5</v>
      </c>
      <c r="N201" s="6" t="s">
        <v>1496</v>
      </c>
      <c r="O201" s="6" t="s">
        <v>8</v>
      </c>
      <c r="Q201" s="6" t="s">
        <v>9</v>
      </c>
      <c r="R201" s="6" t="s">
        <v>1497</v>
      </c>
      <c r="S201" s="6">
        <f t="shared" si="6"/>
        <v>192</v>
      </c>
      <c r="T201" s="6" t="s">
        <v>11</v>
      </c>
      <c r="U201" s="6" t="str">
        <f t="shared" si="7"/>
        <v>{id:192,year: "2017",dateAcuerdo:"-2017",numAcuerdo:"CG 192-2017",nameAcuerdo:"",link: Acuerdos__pdfpath(`./${"2017/"}${"192.pdf"}`),},</v>
      </c>
    </row>
    <row r="202" spans="1:21" x14ac:dyDescent="0.3">
      <c r="A202" s="6" t="s">
        <v>0</v>
      </c>
      <c r="B202" s="6" t="s">
        <v>1</v>
      </c>
      <c r="C202" s="6">
        <v>193</v>
      </c>
      <c r="D202" s="6" t="s">
        <v>2</v>
      </c>
      <c r="E202" s="6" t="s">
        <v>1495</v>
      </c>
      <c r="F202" s="6" t="s">
        <v>4</v>
      </c>
      <c r="H202" s="6" t="s">
        <v>5</v>
      </c>
      <c r="I202" s="6" t="s">
        <v>1496</v>
      </c>
      <c r="J202" s="6" t="s">
        <v>7</v>
      </c>
      <c r="L202" s="6">
        <v>193</v>
      </c>
      <c r="M202" s="6" t="s">
        <v>5</v>
      </c>
      <c r="N202" s="6" t="s">
        <v>1496</v>
      </c>
      <c r="O202" s="6" t="s">
        <v>8</v>
      </c>
      <c r="Q202" s="6" t="s">
        <v>9</v>
      </c>
      <c r="R202" s="6" t="s">
        <v>1497</v>
      </c>
      <c r="S202" s="6">
        <f t="shared" ref="S202:S266" si="8">C202</f>
        <v>193</v>
      </c>
      <c r="T202" s="6" t="s">
        <v>11</v>
      </c>
      <c r="U202" s="6" t="str">
        <f t="shared" si="7"/>
        <v>{id:193,year: "2017",dateAcuerdo:"-2017",numAcuerdo:"CG 193-2017",nameAcuerdo:"",link: Acuerdos__pdfpath(`./${"2017/"}${"193.pdf"}`),},</v>
      </c>
    </row>
    <row r="203" spans="1:21" x14ac:dyDescent="0.3">
      <c r="A203" s="6" t="s">
        <v>0</v>
      </c>
      <c r="B203" s="6" t="s">
        <v>1</v>
      </c>
      <c r="C203" s="6">
        <v>194</v>
      </c>
      <c r="D203" s="6" t="s">
        <v>2</v>
      </c>
      <c r="E203" s="6" t="s">
        <v>1495</v>
      </c>
      <c r="F203" s="6" t="s">
        <v>4</v>
      </c>
      <c r="H203" s="6" t="s">
        <v>5</v>
      </c>
      <c r="I203" s="6" t="s">
        <v>1496</v>
      </c>
      <c r="J203" s="6" t="s">
        <v>7</v>
      </c>
      <c r="L203" s="6">
        <v>194</v>
      </c>
      <c r="M203" s="6" t="s">
        <v>5</v>
      </c>
      <c r="N203" s="6" t="s">
        <v>1496</v>
      </c>
      <c r="O203" s="6" t="s">
        <v>8</v>
      </c>
      <c r="Q203" s="6" t="s">
        <v>9</v>
      </c>
      <c r="R203" s="6" t="s">
        <v>1497</v>
      </c>
      <c r="S203" s="6">
        <f t="shared" si="8"/>
        <v>194</v>
      </c>
      <c r="T203" s="6" t="s">
        <v>11</v>
      </c>
      <c r="U203" s="6" t="str">
        <f t="shared" si="7"/>
        <v>{id:194,year: "2017",dateAcuerdo:"-2017",numAcuerdo:"CG 194-2017",nameAcuerdo:"",link: Acuerdos__pdfpath(`./${"2017/"}${"194.pdf"}`),},</v>
      </c>
    </row>
    <row r="204" spans="1:21" x14ac:dyDescent="0.3">
      <c r="A204" s="6" t="s">
        <v>0</v>
      </c>
      <c r="B204" s="6" t="s">
        <v>1</v>
      </c>
      <c r="C204" s="6">
        <v>195</v>
      </c>
      <c r="D204" s="6" t="s">
        <v>2</v>
      </c>
      <c r="E204" s="6" t="s">
        <v>1495</v>
      </c>
      <c r="F204" s="6" t="s">
        <v>4</v>
      </c>
      <c r="H204" s="6" t="s">
        <v>5</v>
      </c>
      <c r="I204" s="6" t="s">
        <v>1496</v>
      </c>
      <c r="J204" s="6" t="s">
        <v>7</v>
      </c>
      <c r="L204" s="6">
        <v>195</v>
      </c>
      <c r="M204" s="6" t="s">
        <v>5</v>
      </c>
      <c r="N204" s="6" t="s">
        <v>1496</v>
      </c>
      <c r="O204" s="6" t="s">
        <v>8</v>
      </c>
      <c r="Q204" s="6" t="s">
        <v>9</v>
      </c>
      <c r="R204" s="6" t="s">
        <v>1497</v>
      </c>
      <c r="S204" s="6">
        <f t="shared" si="8"/>
        <v>195</v>
      </c>
      <c r="T204" s="6" t="s">
        <v>11</v>
      </c>
      <c r="U204" s="6" t="str">
        <f t="shared" ref="U204:U267" si="9">CONCATENATE(A204,B204,C204,D204,E204,F204,G204,H204,I204,J204,K204,L204,M204,N204,O204,P204,Q204,R204,S204,T204)</f>
        <v>{id:195,year: "2017",dateAcuerdo:"-2017",numAcuerdo:"CG 195-2017",nameAcuerdo:"",link: Acuerdos__pdfpath(`./${"2017/"}${"195.pdf"}`),},</v>
      </c>
    </row>
    <row r="205" spans="1:21" x14ac:dyDescent="0.3">
      <c r="A205" s="6" t="s">
        <v>0</v>
      </c>
      <c r="B205" s="6" t="s">
        <v>1</v>
      </c>
      <c r="C205" s="6">
        <v>196</v>
      </c>
      <c r="D205" s="6" t="s">
        <v>2</v>
      </c>
      <c r="E205" s="6" t="s">
        <v>1495</v>
      </c>
      <c r="F205" s="6" t="s">
        <v>4</v>
      </c>
      <c r="H205" s="6" t="s">
        <v>5</v>
      </c>
      <c r="I205" s="6" t="s">
        <v>1496</v>
      </c>
      <c r="J205" s="6" t="s">
        <v>7</v>
      </c>
      <c r="L205" s="6">
        <v>196</v>
      </c>
      <c r="M205" s="6" t="s">
        <v>5</v>
      </c>
      <c r="N205" s="6" t="s">
        <v>1496</v>
      </c>
      <c r="O205" s="6" t="s">
        <v>8</v>
      </c>
      <c r="Q205" s="6" t="s">
        <v>9</v>
      </c>
      <c r="R205" s="6" t="s">
        <v>1497</v>
      </c>
      <c r="S205" s="6">
        <f t="shared" si="8"/>
        <v>196</v>
      </c>
      <c r="T205" s="6" t="s">
        <v>11</v>
      </c>
      <c r="U205" s="6" t="str">
        <f t="shared" si="9"/>
        <v>{id:196,year: "2017",dateAcuerdo:"-2017",numAcuerdo:"CG 196-2017",nameAcuerdo:"",link: Acuerdos__pdfpath(`./${"2017/"}${"196.pdf"}`),},</v>
      </c>
    </row>
    <row r="206" spans="1:21" x14ac:dyDescent="0.3">
      <c r="A206" s="6" t="s">
        <v>0</v>
      </c>
      <c r="B206" s="6" t="s">
        <v>1</v>
      </c>
      <c r="C206" s="6">
        <v>197</v>
      </c>
      <c r="D206" s="6" t="s">
        <v>2</v>
      </c>
      <c r="E206" s="6" t="s">
        <v>1495</v>
      </c>
      <c r="F206" s="6" t="s">
        <v>4</v>
      </c>
      <c r="H206" s="6" t="s">
        <v>5</v>
      </c>
      <c r="I206" s="6" t="s">
        <v>1496</v>
      </c>
      <c r="J206" s="6" t="s">
        <v>7</v>
      </c>
      <c r="L206" s="6">
        <v>197</v>
      </c>
      <c r="M206" s="6" t="s">
        <v>5</v>
      </c>
      <c r="N206" s="6" t="s">
        <v>1496</v>
      </c>
      <c r="O206" s="6" t="s">
        <v>8</v>
      </c>
      <c r="Q206" s="6" t="s">
        <v>9</v>
      </c>
      <c r="R206" s="6" t="s">
        <v>1497</v>
      </c>
      <c r="S206" s="6">
        <f t="shared" si="8"/>
        <v>197</v>
      </c>
      <c r="T206" s="6" t="s">
        <v>11</v>
      </c>
      <c r="U206" s="6" t="str">
        <f t="shared" si="9"/>
        <v>{id:197,year: "2017",dateAcuerdo:"-2017",numAcuerdo:"CG 197-2017",nameAcuerdo:"",link: Acuerdos__pdfpath(`./${"2017/"}${"197.pdf"}`),},</v>
      </c>
    </row>
    <row r="207" spans="1:21" x14ac:dyDescent="0.3">
      <c r="A207" s="6" t="s">
        <v>0</v>
      </c>
      <c r="B207" s="6" t="s">
        <v>1</v>
      </c>
      <c r="C207" s="6">
        <v>198</v>
      </c>
      <c r="D207" s="6" t="s">
        <v>2</v>
      </c>
      <c r="E207" s="6" t="s">
        <v>1495</v>
      </c>
      <c r="F207" s="6" t="s">
        <v>4</v>
      </c>
      <c r="H207" s="6" t="s">
        <v>5</v>
      </c>
      <c r="I207" s="6" t="s">
        <v>1496</v>
      </c>
      <c r="J207" s="6" t="s">
        <v>7</v>
      </c>
      <c r="L207" s="6">
        <v>198</v>
      </c>
      <c r="M207" s="6" t="s">
        <v>5</v>
      </c>
      <c r="N207" s="6" t="s">
        <v>1496</v>
      </c>
      <c r="O207" s="6" t="s">
        <v>8</v>
      </c>
      <c r="Q207" s="6" t="s">
        <v>9</v>
      </c>
      <c r="R207" s="6" t="s">
        <v>1497</v>
      </c>
      <c r="S207" s="6">
        <f t="shared" si="8"/>
        <v>198</v>
      </c>
      <c r="T207" s="6" t="s">
        <v>11</v>
      </c>
      <c r="U207" s="6" t="str">
        <f t="shared" si="9"/>
        <v>{id:198,year: "2017",dateAcuerdo:"-2017",numAcuerdo:"CG 198-2017",nameAcuerdo:"",link: Acuerdos__pdfpath(`./${"2017/"}${"198.pdf"}`),},</v>
      </c>
    </row>
    <row r="208" spans="1:21" x14ac:dyDescent="0.3">
      <c r="A208" s="6" t="s">
        <v>0</v>
      </c>
      <c r="B208" s="6" t="s">
        <v>1</v>
      </c>
      <c r="C208" s="6">
        <v>199</v>
      </c>
      <c r="D208" s="6" t="s">
        <v>2</v>
      </c>
      <c r="E208" s="6" t="s">
        <v>1495</v>
      </c>
      <c r="F208" s="6" t="s">
        <v>4</v>
      </c>
      <c r="H208" s="6" t="s">
        <v>5</v>
      </c>
      <c r="I208" s="6" t="s">
        <v>1496</v>
      </c>
      <c r="J208" s="6" t="s">
        <v>7</v>
      </c>
      <c r="L208" s="6">
        <v>199</v>
      </c>
      <c r="M208" s="6" t="s">
        <v>5</v>
      </c>
      <c r="N208" s="6" t="s">
        <v>1496</v>
      </c>
      <c r="O208" s="6" t="s">
        <v>8</v>
      </c>
      <c r="Q208" s="6" t="s">
        <v>9</v>
      </c>
      <c r="R208" s="6" t="s">
        <v>1497</v>
      </c>
      <c r="S208" s="6">
        <f t="shared" si="8"/>
        <v>199</v>
      </c>
      <c r="T208" s="6" t="s">
        <v>11</v>
      </c>
      <c r="U208" s="6" t="str">
        <f t="shared" si="9"/>
        <v>{id:199,year: "2017",dateAcuerdo:"-2017",numAcuerdo:"CG 199-2017",nameAcuerdo:"",link: Acuerdos__pdfpath(`./${"2017/"}${"199.pdf"}`),},</v>
      </c>
    </row>
    <row r="209" spans="1:21" x14ac:dyDescent="0.3">
      <c r="A209" s="6" t="s">
        <v>0</v>
      </c>
      <c r="B209" s="6" t="s">
        <v>1</v>
      </c>
      <c r="C209" s="6">
        <v>200</v>
      </c>
      <c r="D209" s="6" t="s">
        <v>2</v>
      </c>
      <c r="E209" s="6" t="s">
        <v>1495</v>
      </c>
      <c r="F209" s="6" t="s">
        <v>4</v>
      </c>
      <c r="H209" s="6" t="s">
        <v>5</v>
      </c>
      <c r="I209" s="6" t="s">
        <v>1496</v>
      </c>
      <c r="J209" s="6" t="s">
        <v>7</v>
      </c>
      <c r="L209" s="6">
        <v>200</v>
      </c>
      <c r="M209" s="6" t="s">
        <v>5</v>
      </c>
      <c r="N209" s="6" t="s">
        <v>1496</v>
      </c>
      <c r="O209" s="6" t="s">
        <v>8</v>
      </c>
      <c r="Q209" s="6" t="s">
        <v>9</v>
      </c>
      <c r="R209" s="6" t="s">
        <v>1497</v>
      </c>
      <c r="S209" s="6">
        <f t="shared" si="8"/>
        <v>200</v>
      </c>
      <c r="T209" s="6" t="s">
        <v>11</v>
      </c>
      <c r="U209" s="6" t="str">
        <f t="shared" si="9"/>
        <v>{id:200,year: "2017",dateAcuerdo:"-2017",numAcuerdo:"CG 200-2017",nameAcuerdo:"",link: Acuerdos__pdfpath(`./${"2017/"}${"200.pdf"}`),},</v>
      </c>
    </row>
    <row r="210" spans="1:21" x14ac:dyDescent="0.3">
      <c r="A210" s="6" t="s">
        <v>0</v>
      </c>
      <c r="B210" s="6" t="s">
        <v>1</v>
      </c>
      <c r="C210" s="6">
        <v>201</v>
      </c>
      <c r="D210" s="6" t="s">
        <v>2</v>
      </c>
      <c r="E210" s="6" t="s">
        <v>1495</v>
      </c>
      <c r="F210" s="6" t="s">
        <v>4</v>
      </c>
      <c r="H210" s="6" t="s">
        <v>5</v>
      </c>
      <c r="I210" s="6" t="s">
        <v>1496</v>
      </c>
      <c r="J210" s="6" t="s">
        <v>7</v>
      </c>
      <c r="L210" s="6">
        <v>201</v>
      </c>
      <c r="M210" s="6" t="s">
        <v>5</v>
      </c>
      <c r="N210" s="6" t="s">
        <v>1496</v>
      </c>
      <c r="O210" s="6" t="s">
        <v>8</v>
      </c>
      <c r="Q210" s="6" t="s">
        <v>9</v>
      </c>
      <c r="R210" s="6" t="s">
        <v>1497</v>
      </c>
      <c r="S210" s="6">
        <f t="shared" si="8"/>
        <v>201</v>
      </c>
      <c r="T210" s="6" t="s">
        <v>11</v>
      </c>
      <c r="U210" s="6" t="str">
        <f t="shared" si="9"/>
        <v>{id:201,year: "2017",dateAcuerdo:"-2017",numAcuerdo:"CG 201-2017",nameAcuerdo:"",link: Acuerdos__pdfpath(`./${"2017/"}${"201.pdf"}`),},</v>
      </c>
    </row>
    <row r="211" spans="1:21" x14ac:dyDescent="0.3">
      <c r="A211" s="6" t="s">
        <v>0</v>
      </c>
      <c r="B211" s="6" t="s">
        <v>1</v>
      </c>
      <c r="C211" s="6">
        <v>202</v>
      </c>
      <c r="D211" s="6" t="s">
        <v>2</v>
      </c>
      <c r="E211" s="6" t="s">
        <v>1495</v>
      </c>
      <c r="F211" s="6" t="s">
        <v>4</v>
      </c>
      <c r="H211" s="6" t="s">
        <v>5</v>
      </c>
      <c r="I211" s="6" t="s">
        <v>1496</v>
      </c>
      <c r="J211" s="6" t="s">
        <v>7</v>
      </c>
      <c r="L211" s="6">
        <v>202</v>
      </c>
      <c r="M211" s="6" t="s">
        <v>5</v>
      </c>
      <c r="N211" s="6" t="s">
        <v>1496</v>
      </c>
      <c r="O211" s="6" t="s">
        <v>8</v>
      </c>
      <c r="Q211" s="6" t="s">
        <v>9</v>
      </c>
      <c r="R211" s="6" t="s">
        <v>1497</v>
      </c>
      <c r="S211" s="6">
        <f t="shared" si="8"/>
        <v>202</v>
      </c>
      <c r="T211" s="6" t="s">
        <v>11</v>
      </c>
      <c r="U211" s="6" t="str">
        <f t="shared" si="9"/>
        <v>{id:202,year: "2017",dateAcuerdo:"-2017",numAcuerdo:"CG 202-2017",nameAcuerdo:"",link: Acuerdos__pdfpath(`./${"2017/"}${"202.pdf"}`),},</v>
      </c>
    </row>
    <row r="212" spans="1:21" x14ac:dyDescent="0.3">
      <c r="A212" s="6" t="s">
        <v>0</v>
      </c>
      <c r="B212" s="6" t="s">
        <v>1</v>
      </c>
      <c r="C212" s="6">
        <v>203</v>
      </c>
      <c r="D212" s="6" t="s">
        <v>2</v>
      </c>
      <c r="E212" s="6" t="s">
        <v>1495</v>
      </c>
      <c r="F212" s="6" t="s">
        <v>4</v>
      </c>
      <c r="H212" s="6" t="s">
        <v>5</v>
      </c>
      <c r="I212" s="6" t="s">
        <v>1496</v>
      </c>
      <c r="J212" s="6" t="s">
        <v>7</v>
      </c>
      <c r="L212" s="6">
        <v>203</v>
      </c>
      <c r="M212" s="6" t="s">
        <v>5</v>
      </c>
      <c r="N212" s="6" t="s">
        <v>1496</v>
      </c>
      <c r="O212" s="6" t="s">
        <v>8</v>
      </c>
      <c r="Q212" s="6" t="s">
        <v>9</v>
      </c>
      <c r="R212" s="6" t="s">
        <v>1497</v>
      </c>
      <c r="S212" s="6">
        <f t="shared" si="8"/>
        <v>203</v>
      </c>
      <c r="T212" s="6" t="s">
        <v>11</v>
      </c>
      <c r="U212" s="6" t="str">
        <f t="shared" si="9"/>
        <v>{id:203,year: "2017",dateAcuerdo:"-2017",numAcuerdo:"CG 203-2017",nameAcuerdo:"",link: Acuerdos__pdfpath(`./${"2017/"}${"203.pdf"}`),},</v>
      </c>
    </row>
    <row r="213" spans="1:21" x14ac:dyDescent="0.3">
      <c r="A213" s="6" t="s">
        <v>0</v>
      </c>
      <c r="B213" s="6" t="s">
        <v>1</v>
      </c>
      <c r="C213" s="6">
        <v>204</v>
      </c>
      <c r="D213" s="6" t="s">
        <v>2</v>
      </c>
      <c r="E213" s="6" t="s">
        <v>1495</v>
      </c>
      <c r="F213" s="6" t="s">
        <v>4</v>
      </c>
      <c r="H213" s="6" t="s">
        <v>5</v>
      </c>
      <c r="I213" s="6" t="s">
        <v>1496</v>
      </c>
      <c r="J213" s="6" t="s">
        <v>7</v>
      </c>
      <c r="L213" s="6">
        <v>204</v>
      </c>
      <c r="M213" s="6" t="s">
        <v>5</v>
      </c>
      <c r="N213" s="6" t="s">
        <v>1496</v>
      </c>
      <c r="O213" s="6" t="s">
        <v>8</v>
      </c>
      <c r="Q213" s="6" t="s">
        <v>9</v>
      </c>
      <c r="R213" s="6" t="s">
        <v>1497</v>
      </c>
      <c r="S213" s="6">
        <f t="shared" si="8"/>
        <v>204</v>
      </c>
      <c r="T213" s="6" t="s">
        <v>11</v>
      </c>
      <c r="U213" s="6" t="str">
        <f t="shared" si="9"/>
        <v>{id:204,year: "2017",dateAcuerdo:"-2017",numAcuerdo:"CG 204-2017",nameAcuerdo:"",link: Acuerdos__pdfpath(`./${"2017/"}${"204.pdf"}`),},</v>
      </c>
    </row>
    <row r="214" spans="1:21" x14ac:dyDescent="0.3">
      <c r="A214" s="6" t="s">
        <v>0</v>
      </c>
      <c r="B214" s="6" t="s">
        <v>1</v>
      </c>
      <c r="C214" s="6">
        <v>205</v>
      </c>
      <c r="D214" s="6" t="s">
        <v>2</v>
      </c>
      <c r="E214" s="6" t="s">
        <v>1495</v>
      </c>
      <c r="F214" s="6" t="s">
        <v>4</v>
      </c>
      <c r="H214" s="6" t="s">
        <v>5</v>
      </c>
      <c r="I214" s="6" t="s">
        <v>1496</v>
      </c>
      <c r="J214" s="6" t="s">
        <v>7</v>
      </c>
      <c r="L214" s="6">
        <v>205</v>
      </c>
      <c r="M214" s="6" t="s">
        <v>5</v>
      </c>
      <c r="N214" s="6" t="s">
        <v>1496</v>
      </c>
      <c r="O214" s="6" t="s">
        <v>8</v>
      </c>
      <c r="Q214" s="6" t="s">
        <v>9</v>
      </c>
      <c r="R214" s="6" t="s">
        <v>1497</v>
      </c>
      <c r="S214" s="6">
        <f t="shared" si="8"/>
        <v>205</v>
      </c>
      <c r="T214" s="6" t="s">
        <v>11</v>
      </c>
      <c r="U214" s="6" t="str">
        <f t="shared" si="9"/>
        <v>{id:205,year: "2017",dateAcuerdo:"-2017",numAcuerdo:"CG 205-2017",nameAcuerdo:"",link: Acuerdos__pdfpath(`./${"2017/"}${"205.pdf"}`),},</v>
      </c>
    </row>
    <row r="215" spans="1:21" x14ac:dyDescent="0.3">
      <c r="A215" s="6" t="s">
        <v>0</v>
      </c>
      <c r="B215" s="6" t="s">
        <v>1</v>
      </c>
      <c r="C215" s="6">
        <v>206</v>
      </c>
      <c r="D215" s="6" t="s">
        <v>2</v>
      </c>
      <c r="E215" s="6" t="s">
        <v>1495</v>
      </c>
      <c r="F215" s="6" t="s">
        <v>4</v>
      </c>
      <c r="H215" s="6" t="s">
        <v>5</v>
      </c>
      <c r="I215" s="6" t="s">
        <v>1496</v>
      </c>
      <c r="J215" s="6" t="s">
        <v>7</v>
      </c>
      <c r="L215" s="6">
        <v>206</v>
      </c>
      <c r="M215" s="6" t="s">
        <v>5</v>
      </c>
      <c r="N215" s="6" t="s">
        <v>1496</v>
      </c>
      <c r="O215" s="6" t="s">
        <v>8</v>
      </c>
      <c r="Q215" s="6" t="s">
        <v>9</v>
      </c>
      <c r="R215" s="6" t="s">
        <v>1497</v>
      </c>
      <c r="S215" s="6">
        <f t="shared" si="8"/>
        <v>206</v>
      </c>
      <c r="T215" s="6" t="s">
        <v>11</v>
      </c>
      <c r="U215" s="6" t="str">
        <f t="shared" si="9"/>
        <v>{id:206,year: "2017",dateAcuerdo:"-2017",numAcuerdo:"CG 206-2017",nameAcuerdo:"",link: Acuerdos__pdfpath(`./${"2017/"}${"206.pdf"}`),},</v>
      </c>
    </row>
    <row r="216" spans="1:21" x14ac:dyDescent="0.3">
      <c r="A216" s="6" t="s">
        <v>0</v>
      </c>
      <c r="B216" s="6" t="s">
        <v>1</v>
      </c>
      <c r="C216" s="6">
        <v>207</v>
      </c>
      <c r="D216" s="6" t="s">
        <v>2</v>
      </c>
      <c r="E216" s="6" t="s">
        <v>1495</v>
      </c>
      <c r="F216" s="6" t="s">
        <v>4</v>
      </c>
      <c r="H216" s="6" t="s">
        <v>5</v>
      </c>
      <c r="I216" s="6" t="s">
        <v>1496</v>
      </c>
      <c r="J216" s="6" t="s">
        <v>7</v>
      </c>
      <c r="L216" s="6">
        <v>207</v>
      </c>
      <c r="M216" s="6" t="s">
        <v>5</v>
      </c>
      <c r="N216" s="6" t="s">
        <v>1496</v>
      </c>
      <c r="O216" s="6" t="s">
        <v>8</v>
      </c>
      <c r="Q216" s="6" t="s">
        <v>9</v>
      </c>
      <c r="R216" s="6" t="s">
        <v>1497</v>
      </c>
      <c r="S216" s="6">
        <f t="shared" si="8"/>
        <v>207</v>
      </c>
      <c r="T216" s="6" t="s">
        <v>11</v>
      </c>
      <c r="U216" s="6" t="str">
        <f t="shared" si="9"/>
        <v>{id:207,year: "2017",dateAcuerdo:"-2017",numAcuerdo:"CG 207-2017",nameAcuerdo:"",link: Acuerdos__pdfpath(`./${"2017/"}${"207.pdf"}`),},</v>
      </c>
    </row>
    <row r="217" spans="1:21" x14ac:dyDescent="0.3">
      <c r="A217" s="6" t="s">
        <v>0</v>
      </c>
      <c r="B217" s="6" t="s">
        <v>1</v>
      </c>
      <c r="C217" s="6">
        <v>208</v>
      </c>
      <c r="D217" s="6" t="s">
        <v>2</v>
      </c>
      <c r="E217" s="6" t="s">
        <v>1495</v>
      </c>
      <c r="F217" s="6" t="s">
        <v>4</v>
      </c>
      <c r="H217" s="6" t="s">
        <v>5</v>
      </c>
      <c r="I217" s="6" t="s">
        <v>1496</v>
      </c>
      <c r="J217" s="6" t="s">
        <v>7</v>
      </c>
      <c r="L217" s="6">
        <v>208</v>
      </c>
      <c r="M217" s="6" t="s">
        <v>5</v>
      </c>
      <c r="N217" s="6" t="s">
        <v>1496</v>
      </c>
      <c r="O217" s="6" t="s">
        <v>8</v>
      </c>
      <c r="Q217" s="6" t="s">
        <v>9</v>
      </c>
      <c r="R217" s="6" t="s">
        <v>1497</v>
      </c>
      <c r="S217" s="6">
        <f t="shared" si="8"/>
        <v>208</v>
      </c>
      <c r="T217" s="6" t="s">
        <v>11</v>
      </c>
      <c r="U217" s="6" t="str">
        <f t="shared" si="9"/>
        <v>{id:208,year: "2017",dateAcuerdo:"-2017",numAcuerdo:"CG 208-2017",nameAcuerdo:"",link: Acuerdos__pdfpath(`./${"2017/"}${"208.pdf"}`),},</v>
      </c>
    </row>
    <row r="218" spans="1:21" x14ac:dyDescent="0.3">
      <c r="A218" s="6" t="s">
        <v>0</v>
      </c>
      <c r="B218" s="6" t="s">
        <v>1</v>
      </c>
      <c r="C218" s="6">
        <v>209</v>
      </c>
      <c r="D218" s="6" t="s">
        <v>2</v>
      </c>
      <c r="E218" s="6" t="s">
        <v>1495</v>
      </c>
      <c r="F218" s="6" t="s">
        <v>4</v>
      </c>
      <c r="H218" s="6" t="s">
        <v>5</v>
      </c>
      <c r="I218" s="6" t="s">
        <v>1496</v>
      </c>
      <c r="J218" s="6" t="s">
        <v>7</v>
      </c>
      <c r="L218" s="6">
        <v>209</v>
      </c>
      <c r="M218" s="6" t="s">
        <v>5</v>
      </c>
      <c r="N218" s="6" t="s">
        <v>1496</v>
      </c>
      <c r="O218" s="6" t="s">
        <v>8</v>
      </c>
      <c r="Q218" s="6" t="s">
        <v>9</v>
      </c>
      <c r="R218" s="6" t="s">
        <v>1497</v>
      </c>
      <c r="S218" s="6">
        <f t="shared" si="8"/>
        <v>209</v>
      </c>
      <c r="T218" s="6" t="s">
        <v>11</v>
      </c>
      <c r="U218" s="6" t="str">
        <f t="shared" si="9"/>
        <v>{id:209,year: "2017",dateAcuerdo:"-2017",numAcuerdo:"CG 209-2017",nameAcuerdo:"",link: Acuerdos__pdfpath(`./${"2017/"}${"209.pdf"}`),},</v>
      </c>
    </row>
    <row r="219" spans="1:21" x14ac:dyDescent="0.3">
      <c r="A219" s="6" t="s">
        <v>0</v>
      </c>
      <c r="B219" s="6" t="s">
        <v>1</v>
      </c>
      <c r="C219" s="6">
        <v>210</v>
      </c>
      <c r="D219" s="6" t="s">
        <v>2</v>
      </c>
      <c r="E219" s="6" t="s">
        <v>1495</v>
      </c>
      <c r="F219" s="6" t="s">
        <v>4</v>
      </c>
      <c r="H219" s="6" t="s">
        <v>5</v>
      </c>
      <c r="I219" s="6" t="s">
        <v>1496</v>
      </c>
      <c r="J219" s="6" t="s">
        <v>7</v>
      </c>
      <c r="L219" s="6">
        <v>210</v>
      </c>
      <c r="M219" s="6" t="s">
        <v>5</v>
      </c>
      <c r="N219" s="6" t="s">
        <v>1496</v>
      </c>
      <c r="O219" s="6" t="s">
        <v>8</v>
      </c>
      <c r="Q219" s="6" t="s">
        <v>9</v>
      </c>
      <c r="R219" s="6" t="s">
        <v>1497</v>
      </c>
      <c r="S219" s="6">
        <f t="shared" si="8"/>
        <v>210</v>
      </c>
      <c r="T219" s="6" t="s">
        <v>11</v>
      </c>
      <c r="U219" s="6" t="str">
        <f t="shared" si="9"/>
        <v>{id:210,year: "2017",dateAcuerdo:"-2017",numAcuerdo:"CG 210-2017",nameAcuerdo:"",link: Acuerdos__pdfpath(`./${"2017/"}${"210.pdf"}`),},</v>
      </c>
    </row>
    <row r="220" spans="1:21" x14ac:dyDescent="0.3">
      <c r="A220" s="6" t="s">
        <v>0</v>
      </c>
      <c r="B220" s="6" t="s">
        <v>1</v>
      </c>
      <c r="C220" s="6">
        <v>211</v>
      </c>
      <c r="D220" s="6" t="s">
        <v>2</v>
      </c>
      <c r="E220" s="6" t="s">
        <v>1495</v>
      </c>
      <c r="F220" s="6" t="s">
        <v>4</v>
      </c>
      <c r="H220" s="6" t="s">
        <v>5</v>
      </c>
      <c r="I220" s="6" t="s">
        <v>1496</v>
      </c>
      <c r="J220" s="6" t="s">
        <v>7</v>
      </c>
      <c r="L220" s="6">
        <v>211</v>
      </c>
      <c r="M220" s="6" t="s">
        <v>5</v>
      </c>
      <c r="N220" s="6" t="s">
        <v>1496</v>
      </c>
      <c r="O220" s="6" t="s">
        <v>8</v>
      </c>
      <c r="Q220" s="6" t="s">
        <v>9</v>
      </c>
      <c r="R220" s="6" t="s">
        <v>1497</v>
      </c>
      <c r="S220" s="6">
        <f t="shared" si="8"/>
        <v>211</v>
      </c>
      <c r="T220" s="6" t="s">
        <v>11</v>
      </c>
      <c r="U220" s="6" t="str">
        <f t="shared" si="9"/>
        <v>{id:211,year: "2017",dateAcuerdo:"-2017",numAcuerdo:"CG 211-2017",nameAcuerdo:"",link: Acuerdos__pdfpath(`./${"2017/"}${"211.pdf"}`),},</v>
      </c>
    </row>
    <row r="221" spans="1:21" x14ac:dyDescent="0.3">
      <c r="A221" s="6" t="s">
        <v>0</v>
      </c>
      <c r="B221" s="6" t="s">
        <v>1</v>
      </c>
      <c r="C221" s="6">
        <v>212</v>
      </c>
      <c r="D221" s="6" t="s">
        <v>2</v>
      </c>
      <c r="E221" s="6" t="s">
        <v>1495</v>
      </c>
      <c r="F221" s="6" t="s">
        <v>4</v>
      </c>
      <c r="H221" s="6" t="s">
        <v>5</v>
      </c>
      <c r="I221" s="6" t="s">
        <v>1496</v>
      </c>
      <c r="J221" s="6" t="s">
        <v>7</v>
      </c>
      <c r="L221" s="6">
        <v>212</v>
      </c>
      <c r="M221" s="6" t="s">
        <v>5</v>
      </c>
      <c r="N221" s="6" t="s">
        <v>1496</v>
      </c>
      <c r="O221" s="6" t="s">
        <v>8</v>
      </c>
      <c r="Q221" s="6" t="s">
        <v>9</v>
      </c>
      <c r="R221" s="6" t="s">
        <v>1497</v>
      </c>
      <c r="S221" s="6">
        <f t="shared" si="8"/>
        <v>212</v>
      </c>
      <c r="T221" s="6" t="s">
        <v>11</v>
      </c>
      <c r="U221" s="6" t="str">
        <f t="shared" si="9"/>
        <v>{id:212,year: "2017",dateAcuerdo:"-2017",numAcuerdo:"CG 212-2017",nameAcuerdo:"",link: Acuerdos__pdfpath(`./${"2017/"}${"212.pdf"}`),},</v>
      </c>
    </row>
    <row r="222" spans="1:21" x14ac:dyDescent="0.3">
      <c r="A222" s="6" t="s">
        <v>0</v>
      </c>
      <c r="B222" s="6" t="s">
        <v>1</v>
      </c>
      <c r="C222" s="6">
        <v>213</v>
      </c>
      <c r="D222" s="6" t="s">
        <v>2</v>
      </c>
      <c r="E222" s="6" t="s">
        <v>1495</v>
      </c>
      <c r="F222" s="6" t="s">
        <v>4</v>
      </c>
      <c r="H222" s="6" t="s">
        <v>5</v>
      </c>
      <c r="I222" s="6" t="s">
        <v>1496</v>
      </c>
      <c r="J222" s="6" t="s">
        <v>7</v>
      </c>
      <c r="L222" s="6">
        <v>213</v>
      </c>
      <c r="M222" s="6" t="s">
        <v>5</v>
      </c>
      <c r="N222" s="6" t="s">
        <v>1496</v>
      </c>
      <c r="O222" s="6" t="s">
        <v>8</v>
      </c>
      <c r="Q222" s="6" t="s">
        <v>9</v>
      </c>
      <c r="R222" s="6" t="s">
        <v>1497</v>
      </c>
      <c r="S222" s="6">
        <f t="shared" si="8"/>
        <v>213</v>
      </c>
      <c r="T222" s="6" t="s">
        <v>11</v>
      </c>
      <c r="U222" s="6" t="str">
        <f t="shared" si="9"/>
        <v>{id:213,year: "2017",dateAcuerdo:"-2017",numAcuerdo:"CG 213-2017",nameAcuerdo:"",link: Acuerdos__pdfpath(`./${"2017/"}${"213.pdf"}`),},</v>
      </c>
    </row>
    <row r="223" spans="1:21" x14ac:dyDescent="0.3">
      <c r="A223" s="6" t="s">
        <v>0</v>
      </c>
      <c r="B223" s="6" t="s">
        <v>1</v>
      </c>
      <c r="C223" s="6">
        <v>214</v>
      </c>
      <c r="D223" s="6" t="s">
        <v>2</v>
      </c>
      <c r="E223" s="6" t="s">
        <v>1495</v>
      </c>
      <c r="F223" s="6" t="s">
        <v>4</v>
      </c>
      <c r="H223" s="6" t="s">
        <v>5</v>
      </c>
      <c r="I223" s="6" t="s">
        <v>1496</v>
      </c>
      <c r="J223" s="6" t="s">
        <v>7</v>
      </c>
      <c r="L223" s="6">
        <v>214</v>
      </c>
      <c r="M223" s="6" t="s">
        <v>5</v>
      </c>
      <c r="N223" s="6" t="s">
        <v>1496</v>
      </c>
      <c r="O223" s="6" t="s">
        <v>8</v>
      </c>
      <c r="Q223" s="6" t="s">
        <v>9</v>
      </c>
      <c r="R223" s="6" t="s">
        <v>1497</v>
      </c>
      <c r="S223" s="6">
        <f t="shared" si="8"/>
        <v>214</v>
      </c>
      <c r="T223" s="6" t="s">
        <v>11</v>
      </c>
      <c r="U223" s="6" t="str">
        <f t="shared" si="9"/>
        <v>{id:214,year: "2017",dateAcuerdo:"-2017",numAcuerdo:"CG 214-2017",nameAcuerdo:"",link: Acuerdos__pdfpath(`./${"2017/"}${"214.pdf"}`),},</v>
      </c>
    </row>
    <row r="224" spans="1:21" x14ac:dyDescent="0.3">
      <c r="A224" s="6" t="s">
        <v>0</v>
      </c>
      <c r="B224" s="6" t="s">
        <v>1</v>
      </c>
      <c r="C224" s="6">
        <v>215</v>
      </c>
      <c r="D224" s="6" t="s">
        <v>2</v>
      </c>
      <c r="E224" s="6" t="s">
        <v>1495</v>
      </c>
      <c r="F224" s="6" t="s">
        <v>4</v>
      </c>
      <c r="H224" s="6" t="s">
        <v>5</v>
      </c>
      <c r="I224" s="6" t="s">
        <v>1496</v>
      </c>
      <c r="J224" s="6" t="s">
        <v>7</v>
      </c>
      <c r="L224" s="6">
        <v>215</v>
      </c>
      <c r="M224" s="6" t="s">
        <v>5</v>
      </c>
      <c r="N224" s="6" t="s">
        <v>1496</v>
      </c>
      <c r="O224" s="6" t="s">
        <v>8</v>
      </c>
      <c r="Q224" s="6" t="s">
        <v>9</v>
      </c>
      <c r="R224" s="6" t="s">
        <v>1497</v>
      </c>
      <c r="S224" s="6">
        <f t="shared" si="8"/>
        <v>215</v>
      </c>
      <c r="T224" s="6" t="s">
        <v>11</v>
      </c>
      <c r="U224" s="6" t="str">
        <f t="shared" si="9"/>
        <v>{id:215,year: "2017",dateAcuerdo:"-2017",numAcuerdo:"CG 215-2017",nameAcuerdo:"",link: Acuerdos__pdfpath(`./${"2017/"}${"215.pdf"}`),},</v>
      </c>
    </row>
    <row r="225" spans="1:21" x14ac:dyDescent="0.3">
      <c r="A225" s="6" t="s">
        <v>0</v>
      </c>
      <c r="B225" s="6" t="s">
        <v>1</v>
      </c>
      <c r="C225" s="6">
        <v>216</v>
      </c>
      <c r="D225" s="6" t="s">
        <v>2</v>
      </c>
      <c r="E225" s="6" t="s">
        <v>1495</v>
      </c>
      <c r="F225" s="6" t="s">
        <v>4</v>
      </c>
      <c r="H225" s="6" t="s">
        <v>5</v>
      </c>
      <c r="I225" s="6" t="s">
        <v>1496</v>
      </c>
      <c r="J225" s="6" t="s">
        <v>7</v>
      </c>
      <c r="L225" s="6">
        <v>216</v>
      </c>
      <c r="M225" s="6" t="s">
        <v>5</v>
      </c>
      <c r="N225" s="6" t="s">
        <v>1496</v>
      </c>
      <c r="O225" s="6" t="s">
        <v>8</v>
      </c>
      <c r="Q225" s="6" t="s">
        <v>9</v>
      </c>
      <c r="R225" s="6" t="s">
        <v>1497</v>
      </c>
      <c r="S225" s="6">
        <f t="shared" si="8"/>
        <v>216</v>
      </c>
      <c r="T225" s="6" t="s">
        <v>11</v>
      </c>
      <c r="U225" s="6" t="str">
        <f t="shared" si="9"/>
        <v>{id:216,year: "2017",dateAcuerdo:"-2017",numAcuerdo:"CG 216-2017",nameAcuerdo:"",link: Acuerdos__pdfpath(`./${"2017/"}${"216.pdf"}`),},</v>
      </c>
    </row>
    <row r="226" spans="1:21" x14ac:dyDescent="0.3">
      <c r="A226" s="6" t="s">
        <v>0</v>
      </c>
      <c r="B226" s="6" t="s">
        <v>1</v>
      </c>
      <c r="C226" s="6">
        <v>217</v>
      </c>
      <c r="D226" s="6" t="s">
        <v>2</v>
      </c>
      <c r="E226" s="6" t="s">
        <v>1495</v>
      </c>
      <c r="F226" s="6" t="s">
        <v>4</v>
      </c>
      <c r="H226" s="6" t="s">
        <v>5</v>
      </c>
      <c r="I226" s="6" t="s">
        <v>1496</v>
      </c>
      <c r="J226" s="6" t="s">
        <v>7</v>
      </c>
      <c r="L226" s="6">
        <v>217</v>
      </c>
      <c r="M226" s="6" t="s">
        <v>5</v>
      </c>
      <c r="N226" s="6" t="s">
        <v>1496</v>
      </c>
      <c r="O226" s="6" t="s">
        <v>8</v>
      </c>
      <c r="Q226" s="6" t="s">
        <v>9</v>
      </c>
      <c r="R226" s="6" t="s">
        <v>1497</v>
      </c>
      <c r="S226" s="6">
        <f t="shared" si="8"/>
        <v>217</v>
      </c>
      <c r="T226" s="6" t="s">
        <v>11</v>
      </c>
      <c r="U226" s="6" t="str">
        <f t="shared" si="9"/>
        <v>{id:217,year: "2017",dateAcuerdo:"-2017",numAcuerdo:"CG 217-2017",nameAcuerdo:"",link: Acuerdos__pdfpath(`./${"2017/"}${"217.pdf"}`),},</v>
      </c>
    </row>
    <row r="227" spans="1:21" x14ac:dyDescent="0.3">
      <c r="A227" s="6" t="s">
        <v>0</v>
      </c>
      <c r="B227" s="6" t="s">
        <v>1</v>
      </c>
      <c r="C227" s="6">
        <v>218</v>
      </c>
      <c r="D227" s="6" t="s">
        <v>2</v>
      </c>
      <c r="E227" s="6" t="s">
        <v>1495</v>
      </c>
      <c r="F227" s="6" t="s">
        <v>4</v>
      </c>
      <c r="H227" s="6" t="s">
        <v>5</v>
      </c>
      <c r="I227" s="6" t="s">
        <v>1496</v>
      </c>
      <c r="J227" s="6" t="s">
        <v>7</v>
      </c>
      <c r="L227" s="6">
        <v>218</v>
      </c>
      <c r="M227" s="6" t="s">
        <v>5</v>
      </c>
      <c r="N227" s="6" t="s">
        <v>1496</v>
      </c>
      <c r="O227" s="6" t="s">
        <v>8</v>
      </c>
      <c r="Q227" s="6" t="s">
        <v>9</v>
      </c>
      <c r="R227" s="6" t="s">
        <v>1497</v>
      </c>
      <c r="S227" s="6">
        <f t="shared" si="8"/>
        <v>218</v>
      </c>
      <c r="T227" s="6" t="s">
        <v>11</v>
      </c>
      <c r="U227" s="6" t="str">
        <f t="shared" si="9"/>
        <v>{id:218,year: "2017",dateAcuerdo:"-2017",numAcuerdo:"CG 218-2017",nameAcuerdo:"",link: Acuerdos__pdfpath(`./${"2017/"}${"218.pdf"}`),},</v>
      </c>
    </row>
    <row r="228" spans="1:21" x14ac:dyDescent="0.3">
      <c r="A228" s="6" t="s">
        <v>0</v>
      </c>
      <c r="B228" s="6" t="s">
        <v>1</v>
      </c>
      <c r="C228" s="6">
        <v>219</v>
      </c>
      <c r="D228" s="6" t="s">
        <v>2</v>
      </c>
      <c r="E228" s="6" t="s">
        <v>1495</v>
      </c>
      <c r="F228" s="6" t="s">
        <v>4</v>
      </c>
      <c r="H228" s="6" t="s">
        <v>5</v>
      </c>
      <c r="I228" s="6" t="s">
        <v>1496</v>
      </c>
      <c r="J228" s="6" t="s">
        <v>7</v>
      </c>
      <c r="L228" s="6">
        <v>219</v>
      </c>
      <c r="M228" s="6" t="s">
        <v>5</v>
      </c>
      <c r="N228" s="6" t="s">
        <v>1496</v>
      </c>
      <c r="O228" s="6" t="s">
        <v>8</v>
      </c>
      <c r="Q228" s="6" t="s">
        <v>9</v>
      </c>
      <c r="R228" s="6" t="s">
        <v>1497</v>
      </c>
      <c r="S228" s="6">
        <f t="shared" si="8"/>
        <v>219</v>
      </c>
      <c r="T228" s="6" t="s">
        <v>11</v>
      </c>
      <c r="U228" s="6" t="str">
        <f t="shared" si="9"/>
        <v>{id:219,year: "2017",dateAcuerdo:"-2017",numAcuerdo:"CG 219-2017",nameAcuerdo:"",link: Acuerdos__pdfpath(`./${"2017/"}${"219.pdf"}`),},</v>
      </c>
    </row>
    <row r="229" spans="1:21" x14ac:dyDescent="0.3">
      <c r="A229" s="6" t="s">
        <v>0</v>
      </c>
      <c r="B229" s="6" t="s">
        <v>1</v>
      </c>
      <c r="C229" s="6">
        <v>220</v>
      </c>
      <c r="D229" s="6" t="s">
        <v>2</v>
      </c>
      <c r="E229" s="6" t="s">
        <v>1495</v>
      </c>
      <c r="F229" s="6" t="s">
        <v>4</v>
      </c>
      <c r="H229" s="6" t="s">
        <v>5</v>
      </c>
      <c r="I229" s="6" t="s">
        <v>1496</v>
      </c>
      <c r="J229" s="6" t="s">
        <v>7</v>
      </c>
      <c r="L229" s="6">
        <v>220</v>
      </c>
      <c r="M229" s="6" t="s">
        <v>5</v>
      </c>
      <c r="N229" s="6" t="s">
        <v>1496</v>
      </c>
      <c r="O229" s="6" t="s">
        <v>8</v>
      </c>
      <c r="Q229" s="6" t="s">
        <v>9</v>
      </c>
      <c r="R229" s="6" t="s">
        <v>1497</v>
      </c>
      <c r="S229" s="6">
        <f t="shared" si="8"/>
        <v>220</v>
      </c>
      <c r="T229" s="6" t="s">
        <v>11</v>
      </c>
      <c r="U229" s="6" t="str">
        <f t="shared" si="9"/>
        <v>{id:220,year: "2017",dateAcuerdo:"-2017",numAcuerdo:"CG 220-2017",nameAcuerdo:"",link: Acuerdos__pdfpath(`./${"2017/"}${"220.pdf"}`),},</v>
      </c>
    </row>
    <row r="230" spans="1:21" x14ac:dyDescent="0.3">
      <c r="A230" s="6" t="s">
        <v>0</v>
      </c>
      <c r="B230" s="6" t="s">
        <v>1</v>
      </c>
      <c r="C230" s="6">
        <v>221</v>
      </c>
      <c r="D230" s="6" t="s">
        <v>2</v>
      </c>
      <c r="E230" s="6" t="s">
        <v>1495</v>
      </c>
      <c r="F230" s="6" t="s">
        <v>4</v>
      </c>
      <c r="H230" s="6" t="s">
        <v>5</v>
      </c>
      <c r="I230" s="6" t="s">
        <v>1496</v>
      </c>
      <c r="J230" s="6" t="s">
        <v>7</v>
      </c>
      <c r="L230" s="6">
        <v>221</v>
      </c>
      <c r="M230" s="6" t="s">
        <v>5</v>
      </c>
      <c r="N230" s="6" t="s">
        <v>1496</v>
      </c>
      <c r="O230" s="6" t="s">
        <v>8</v>
      </c>
      <c r="Q230" s="6" t="s">
        <v>9</v>
      </c>
      <c r="R230" s="6" t="s">
        <v>1497</v>
      </c>
      <c r="S230" s="6">
        <f t="shared" si="8"/>
        <v>221</v>
      </c>
      <c r="T230" s="6" t="s">
        <v>11</v>
      </c>
      <c r="U230" s="6" t="str">
        <f t="shared" si="9"/>
        <v>{id:221,year: "2017",dateAcuerdo:"-2017",numAcuerdo:"CG 221-2017",nameAcuerdo:"",link: Acuerdos__pdfpath(`./${"2017/"}${"221.pdf"}`),},</v>
      </c>
    </row>
    <row r="231" spans="1:21" x14ac:dyDescent="0.3">
      <c r="A231" s="6" t="s">
        <v>0</v>
      </c>
      <c r="B231" s="6" t="s">
        <v>1</v>
      </c>
      <c r="C231" s="6">
        <v>222</v>
      </c>
      <c r="D231" s="6" t="s">
        <v>2</v>
      </c>
      <c r="E231" s="6" t="s">
        <v>1495</v>
      </c>
      <c r="F231" s="6" t="s">
        <v>4</v>
      </c>
      <c r="H231" s="6" t="s">
        <v>5</v>
      </c>
      <c r="I231" s="6" t="s">
        <v>1496</v>
      </c>
      <c r="J231" s="6" t="s">
        <v>7</v>
      </c>
      <c r="L231" s="6">
        <v>222</v>
      </c>
      <c r="M231" s="6" t="s">
        <v>5</v>
      </c>
      <c r="N231" s="6" t="s">
        <v>1496</v>
      </c>
      <c r="O231" s="6" t="s">
        <v>8</v>
      </c>
      <c r="Q231" s="6" t="s">
        <v>9</v>
      </c>
      <c r="R231" s="6" t="s">
        <v>1497</v>
      </c>
      <c r="S231" s="6">
        <f t="shared" si="8"/>
        <v>222</v>
      </c>
      <c r="T231" s="6" t="s">
        <v>11</v>
      </c>
      <c r="U231" s="6" t="str">
        <f t="shared" si="9"/>
        <v>{id:222,year: "2017",dateAcuerdo:"-2017",numAcuerdo:"CG 222-2017",nameAcuerdo:"",link: Acuerdos__pdfpath(`./${"2017/"}${"222.pdf"}`),},</v>
      </c>
    </row>
    <row r="232" spans="1:21" x14ac:dyDescent="0.3">
      <c r="A232" s="6" t="s">
        <v>0</v>
      </c>
      <c r="B232" s="6" t="s">
        <v>1</v>
      </c>
      <c r="C232" s="6">
        <v>223</v>
      </c>
      <c r="D232" s="6" t="s">
        <v>2</v>
      </c>
      <c r="E232" s="6" t="s">
        <v>1495</v>
      </c>
      <c r="F232" s="6" t="s">
        <v>4</v>
      </c>
      <c r="H232" s="6" t="s">
        <v>5</v>
      </c>
      <c r="I232" s="6" t="s">
        <v>1496</v>
      </c>
      <c r="J232" s="6" t="s">
        <v>7</v>
      </c>
      <c r="L232" s="6">
        <v>223</v>
      </c>
      <c r="M232" s="6" t="s">
        <v>5</v>
      </c>
      <c r="N232" s="6" t="s">
        <v>1496</v>
      </c>
      <c r="O232" s="6" t="s">
        <v>8</v>
      </c>
      <c r="Q232" s="6" t="s">
        <v>9</v>
      </c>
      <c r="R232" s="6" t="s">
        <v>1497</v>
      </c>
      <c r="S232" s="6">
        <f t="shared" si="8"/>
        <v>223</v>
      </c>
      <c r="T232" s="6" t="s">
        <v>11</v>
      </c>
      <c r="U232" s="6" t="str">
        <f t="shared" si="9"/>
        <v>{id:223,year: "2017",dateAcuerdo:"-2017",numAcuerdo:"CG 223-2017",nameAcuerdo:"",link: Acuerdos__pdfpath(`./${"2017/"}${"223.pdf"}`),},</v>
      </c>
    </row>
    <row r="233" spans="1:21" x14ac:dyDescent="0.3">
      <c r="A233" s="6" t="s">
        <v>0</v>
      </c>
      <c r="B233" s="6" t="s">
        <v>1</v>
      </c>
      <c r="C233" s="6">
        <v>224</v>
      </c>
      <c r="D233" s="6" t="s">
        <v>2</v>
      </c>
      <c r="E233" s="6" t="s">
        <v>1495</v>
      </c>
      <c r="F233" s="6" t="s">
        <v>4</v>
      </c>
      <c r="H233" s="6" t="s">
        <v>5</v>
      </c>
      <c r="I233" s="6" t="s">
        <v>1496</v>
      </c>
      <c r="J233" s="6" t="s">
        <v>7</v>
      </c>
      <c r="L233" s="6">
        <v>224</v>
      </c>
      <c r="M233" s="6" t="s">
        <v>5</v>
      </c>
      <c r="N233" s="6" t="s">
        <v>1496</v>
      </c>
      <c r="O233" s="6" t="s">
        <v>8</v>
      </c>
      <c r="Q233" s="6" t="s">
        <v>9</v>
      </c>
      <c r="R233" s="6" t="s">
        <v>1497</v>
      </c>
      <c r="S233" s="6">
        <f t="shared" si="8"/>
        <v>224</v>
      </c>
      <c r="T233" s="6" t="s">
        <v>11</v>
      </c>
      <c r="U233" s="6" t="str">
        <f t="shared" si="9"/>
        <v>{id:224,year: "2017",dateAcuerdo:"-2017",numAcuerdo:"CG 224-2017",nameAcuerdo:"",link: Acuerdos__pdfpath(`./${"2017/"}${"224.pdf"}`),},</v>
      </c>
    </row>
    <row r="234" spans="1:21" x14ac:dyDescent="0.3">
      <c r="A234" s="6" t="s">
        <v>0</v>
      </c>
      <c r="B234" s="6" t="s">
        <v>1</v>
      </c>
      <c r="C234" s="6">
        <v>225</v>
      </c>
      <c r="D234" s="6" t="s">
        <v>2</v>
      </c>
      <c r="E234" s="6" t="s">
        <v>1495</v>
      </c>
      <c r="F234" s="6" t="s">
        <v>4</v>
      </c>
      <c r="H234" s="6" t="s">
        <v>5</v>
      </c>
      <c r="I234" s="6" t="s">
        <v>1496</v>
      </c>
      <c r="J234" s="6" t="s">
        <v>7</v>
      </c>
      <c r="L234" s="6">
        <v>225</v>
      </c>
      <c r="M234" s="6" t="s">
        <v>5</v>
      </c>
      <c r="N234" s="6" t="s">
        <v>1496</v>
      </c>
      <c r="O234" s="6" t="s">
        <v>8</v>
      </c>
      <c r="Q234" s="6" t="s">
        <v>9</v>
      </c>
      <c r="R234" s="6" t="s">
        <v>1497</v>
      </c>
      <c r="S234" s="6">
        <f t="shared" si="8"/>
        <v>225</v>
      </c>
      <c r="T234" s="6" t="s">
        <v>11</v>
      </c>
      <c r="U234" s="6" t="str">
        <f t="shared" si="9"/>
        <v>{id:225,year: "2017",dateAcuerdo:"-2017",numAcuerdo:"CG 225-2017",nameAcuerdo:"",link: Acuerdos__pdfpath(`./${"2017/"}${"225.pdf"}`),},</v>
      </c>
    </row>
    <row r="235" spans="1:21" x14ac:dyDescent="0.3">
      <c r="A235" s="6" t="s">
        <v>0</v>
      </c>
      <c r="B235" s="6" t="s">
        <v>1</v>
      </c>
      <c r="C235" s="6">
        <v>226</v>
      </c>
      <c r="D235" s="6" t="s">
        <v>2</v>
      </c>
      <c r="E235" s="6" t="s">
        <v>1495</v>
      </c>
      <c r="F235" s="6" t="s">
        <v>4</v>
      </c>
      <c r="H235" s="6" t="s">
        <v>5</v>
      </c>
      <c r="I235" s="6" t="s">
        <v>1496</v>
      </c>
      <c r="J235" s="6" t="s">
        <v>7</v>
      </c>
      <c r="L235" s="6">
        <v>226</v>
      </c>
      <c r="M235" s="6" t="s">
        <v>5</v>
      </c>
      <c r="N235" s="6" t="s">
        <v>1496</v>
      </c>
      <c r="O235" s="6" t="s">
        <v>8</v>
      </c>
      <c r="Q235" s="6" t="s">
        <v>9</v>
      </c>
      <c r="R235" s="6" t="s">
        <v>1497</v>
      </c>
      <c r="S235" s="6">
        <f t="shared" si="8"/>
        <v>226</v>
      </c>
      <c r="T235" s="6" t="s">
        <v>11</v>
      </c>
      <c r="U235" s="6" t="str">
        <f t="shared" si="9"/>
        <v>{id:226,year: "2017",dateAcuerdo:"-2017",numAcuerdo:"CG 226-2017",nameAcuerdo:"",link: Acuerdos__pdfpath(`./${"2017/"}${"226.pdf"}`),},</v>
      </c>
    </row>
    <row r="236" spans="1:21" x14ac:dyDescent="0.3">
      <c r="A236" s="6" t="s">
        <v>0</v>
      </c>
      <c r="B236" s="6" t="s">
        <v>1</v>
      </c>
      <c r="C236" s="6">
        <v>227</v>
      </c>
      <c r="D236" s="6" t="s">
        <v>2</v>
      </c>
      <c r="E236" s="6" t="s">
        <v>1495</v>
      </c>
      <c r="F236" s="6" t="s">
        <v>4</v>
      </c>
      <c r="H236" s="6" t="s">
        <v>5</v>
      </c>
      <c r="I236" s="6" t="s">
        <v>1496</v>
      </c>
      <c r="J236" s="6" t="s">
        <v>7</v>
      </c>
      <c r="L236" s="6">
        <v>227</v>
      </c>
      <c r="M236" s="6" t="s">
        <v>5</v>
      </c>
      <c r="N236" s="6" t="s">
        <v>1496</v>
      </c>
      <c r="O236" s="6" t="s">
        <v>8</v>
      </c>
      <c r="Q236" s="6" t="s">
        <v>9</v>
      </c>
      <c r="R236" s="6" t="s">
        <v>1497</v>
      </c>
      <c r="S236" s="6">
        <f t="shared" si="8"/>
        <v>227</v>
      </c>
      <c r="T236" s="6" t="s">
        <v>11</v>
      </c>
      <c r="U236" s="6" t="str">
        <f t="shared" si="9"/>
        <v>{id:227,year: "2017",dateAcuerdo:"-2017",numAcuerdo:"CG 227-2017",nameAcuerdo:"",link: Acuerdos__pdfpath(`./${"2017/"}${"227.pdf"}`),},</v>
      </c>
    </row>
    <row r="237" spans="1:21" x14ac:dyDescent="0.3">
      <c r="A237" s="6" t="s">
        <v>0</v>
      </c>
      <c r="B237" s="6" t="s">
        <v>1</v>
      </c>
      <c r="C237" s="6">
        <v>228</v>
      </c>
      <c r="D237" s="6" t="s">
        <v>2</v>
      </c>
      <c r="E237" s="6" t="s">
        <v>1495</v>
      </c>
      <c r="F237" s="6" t="s">
        <v>4</v>
      </c>
      <c r="H237" s="6" t="s">
        <v>5</v>
      </c>
      <c r="I237" s="6" t="s">
        <v>1496</v>
      </c>
      <c r="J237" s="6" t="s">
        <v>7</v>
      </c>
      <c r="L237" s="6">
        <v>228</v>
      </c>
      <c r="M237" s="6" t="s">
        <v>5</v>
      </c>
      <c r="N237" s="6" t="s">
        <v>1496</v>
      </c>
      <c r="O237" s="6" t="s">
        <v>8</v>
      </c>
      <c r="Q237" s="6" t="s">
        <v>9</v>
      </c>
      <c r="R237" s="6" t="s">
        <v>1497</v>
      </c>
      <c r="S237" s="6">
        <f t="shared" si="8"/>
        <v>228</v>
      </c>
      <c r="T237" s="6" t="s">
        <v>11</v>
      </c>
      <c r="U237" s="6" t="str">
        <f t="shared" si="9"/>
        <v>{id:228,year: "2017",dateAcuerdo:"-2017",numAcuerdo:"CG 228-2017",nameAcuerdo:"",link: Acuerdos__pdfpath(`./${"2017/"}${"228.pdf"}`),},</v>
      </c>
    </row>
    <row r="238" spans="1:21" x14ac:dyDescent="0.3">
      <c r="A238" s="6" t="s">
        <v>0</v>
      </c>
      <c r="B238" s="6" t="s">
        <v>1</v>
      </c>
      <c r="C238" s="6">
        <v>229</v>
      </c>
      <c r="D238" s="6" t="s">
        <v>2</v>
      </c>
      <c r="E238" s="6" t="s">
        <v>1495</v>
      </c>
      <c r="F238" s="6" t="s">
        <v>4</v>
      </c>
      <c r="H238" s="6" t="s">
        <v>5</v>
      </c>
      <c r="I238" s="6" t="s">
        <v>1496</v>
      </c>
      <c r="J238" s="6" t="s">
        <v>7</v>
      </c>
      <c r="L238" s="6">
        <v>229</v>
      </c>
      <c r="M238" s="6" t="s">
        <v>5</v>
      </c>
      <c r="N238" s="6" t="s">
        <v>1496</v>
      </c>
      <c r="O238" s="6" t="s">
        <v>8</v>
      </c>
      <c r="Q238" s="6" t="s">
        <v>9</v>
      </c>
      <c r="R238" s="6" t="s">
        <v>1497</v>
      </c>
      <c r="S238" s="6">
        <f t="shared" si="8"/>
        <v>229</v>
      </c>
      <c r="T238" s="6" t="s">
        <v>11</v>
      </c>
      <c r="U238" s="6" t="str">
        <f t="shared" si="9"/>
        <v>{id:229,year: "2017",dateAcuerdo:"-2017",numAcuerdo:"CG 229-2017",nameAcuerdo:"",link: Acuerdos__pdfpath(`./${"2017/"}${"229.pdf"}`),},</v>
      </c>
    </row>
    <row r="239" spans="1:21" x14ac:dyDescent="0.3">
      <c r="A239" s="6" t="s">
        <v>0</v>
      </c>
      <c r="B239" s="6" t="s">
        <v>1</v>
      </c>
      <c r="C239" s="6">
        <v>230</v>
      </c>
      <c r="D239" s="6" t="s">
        <v>2</v>
      </c>
      <c r="E239" s="6" t="s">
        <v>1495</v>
      </c>
      <c r="F239" s="6" t="s">
        <v>4</v>
      </c>
      <c r="H239" s="6" t="s">
        <v>5</v>
      </c>
      <c r="I239" s="6" t="s">
        <v>1496</v>
      </c>
      <c r="J239" s="6" t="s">
        <v>7</v>
      </c>
      <c r="L239" s="6">
        <v>230</v>
      </c>
      <c r="M239" s="6" t="s">
        <v>5</v>
      </c>
      <c r="N239" s="6" t="s">
        <v>1496</v>
      </c>
      <c r="O239" s="6" t="s">
        <v>8</v>
      </c>
      <c r="Q239" s="6" t="s">
        <v>9</v>
      </c>
      <c r="R239" s="6" t="s">
        <v>1497</v>
      </c>
      <c r="S239" s="6">
        <f t="shared" si="8"/>
        <v>230</v>
      </c>
      <c r="T239" s="6" t="s">
        <v>11</v>
      </c>
      <c r="U239" s="6" t="str">
        <f t="shared" si="9"/>
        <v>{id:230,year: "2017",dateAcuerdo:"-2017",numAcuerdo:"CG 230-2017",nameAcuerdo:"",link: Acuerdos__pdfpath(`./${"2017/"}${"230.pdf"}`),},</v>
      </c>
    </row>
    <row r="240" spans="1:21" x14ac:dyDescent="0.3">
      <c r="A240" s="6" t="s">
        <v>0</v>
      </c>
      <c r="B240" s="6" t="s">
        <v>1</v>
      </c>
      <c r="C240" s="6">
        <v>231</v>
      </c>
      <c r="D240" s="6" t="s">
        <v>2</v>
      </c>
      <c r="E240" s="6" t="s">
        <v>1495</v>
      </c>
      <c r="F240" s="6" t="s">
        <v>4</v>
      </c>
      <c r="H240" s="6" t="s">
        <v>5</v>
      </c>
      <c r="I240" s="6" t="s">
        <v>1496</v>
      </c>
      <c r="J240" s="6" t="s">
        <v>7</v>
      </c>
      <c r="L240" s="6">
        <v>231</v>
      </c>
      <c r="M240" s="6" t="s">
        <v>5</v>
      </c>
      <c r="N240" s="6" t="s">
        <v>1496</v>
      </c>
      <c r="O240" s="6" t="s">
        <v>8</v>
      </c>
      <c r="Q240" s="6" t="s">
        <v>9</v>
      </c>
      <c r="R240" s="6" t="s">
        <v>1497</v>
      </c>
      <c r="S240" s="6">
        <f t="shared" si="8"/>
        <v>231</v>
      </c>
      <c r="T240" s="6" t="s">
        <v>11</v>
      </c>
      <c r="U240" s="6" t="str">
        <f t="shared" si="9"/>
        <v>{id:231,year: "2017",dateAcuerdo:"-2017",numAcuerdo:"CG 231-2017",nameAcuerdo:"",link: Acuerdos__pdfpath(`./${"2017/"}${"231.pdf"}`),},</v>
      </c>
    </row>
    <row r="241" spans="1:21" x14ac:dyDescent="0.3">
      <c r="A241" s="6" t="s">
        <v>0</v>
      </c>
      <c r="B241" s="6" t="s">
        <v>1</v>
      </c>
      <c r="C241" s="6">
        <v>232</v>
      </c>
      <c r="D241" s="6" t="s">
        <v>2</v>
      </c>
      <c r="E241" s="6" t="s">
        <v>1495</v>
      </c>
      <c r="F241" s="6" t="s">
        <v>4</v>
      </c>
      <c r="H241" s="6" t="s">
        <v>5</v>
      </c>
      <c r="I241" s="6" t="s">
        <v>1496</v>
      </c>
      <c r="J241" s="6" t="s">
        <v>7</v>
      </c>
      <c r="L241" s="6">
        <v>232</v>
      </c>
      <c r="M241" s="6" t="s">
        <v>5</v>
      </c>
      <c r="N241" s="6" t="s">
        <v>1496</v>
      </c>
      <c r="O241" s="6" t="s">
        <v>8</v>
      </c>
      <c r="Q241" s="6" t="s">
        <v>9</v>
      </c>
      <c r="R241" s="6" t="s">
        <v>1497</v>
      </c>
      <c r="S241" s="6">
        <f t="shared" si="8"/>
        <v>232</v>
      </c>
      <c r="T241" s="6" t="s">
        <v>11</v>
      </c>
      <c r="U241" s="6" t="str">
        <f t="shared" si="9"/>
        <v>{id:232,year: "2017",dateAcuerdo:"-2017",numAcuerdo:"CG 232-2017",nameAcuerdo:"",link: Acuerdos__pdfpath(`./${"2017/"}${"232.pdf"}`),},</v>
      </c>
    </row>
    <row r="242" spans="1:21" x14ac:dyDescent="0.3">
      <c r="A242" s="6" t="s">
        <v>0</v>
      </c>
      <c r="B242" s="6" t="s">
        <v>1</v>
      </c>
      <c r="C242" s="6">
        <v>233</v>
      </c>
      <c r="D242" s="6" t="s">
        <v>2</v>
      </c>
      <c r="E242" s="6" t="s">
        <v>1495</v>
      </c>
      <c r="F242" s="6" t="s">
        <v>4</v>
      </c>
      <c r="H242" s="6" t="s">
        <v>5</v>
      </c>
      <c r="I242" s="6" t="s">
        <v>1496</v>
      </c>
      <c r="J242" s="6" t="s">
        <v>7</v>
      </c>
      <c r="L242" s="6">
        <v>233</v>
      </c>
      <c r="M242" s="6" t="s">
        <v>5</v>
      </c>
      <c r="N242" s="6" t="s">
        <v>1496</v>
      </c>
      <c r="O242" s="6" t="s">
        <v>8</v>
      </c>
      <c r="Q242" s="6" t="s">
        <v>9</v>
      </c>
      <c r="R242" s="6" t="s">
        <v>1497</v>
      </c>
      <c r="S242" s="6">
        <f t="shared" si="8"/>
        <v>233</v>
      </c>
      <c r="T242" s="6" t="s">
        <v>11</v>
      </c>
      <c r="U242" s="6" t="str">
        <f t="shared" si="9"/>
        <v>{id:233,year: "2017",dateAcuerdo:"-2017",numAcuerdo:"CG 233-2017",nameAcuerdo:"",link: Acuerdos__pdfpath(`./${"2017/"}${"233.pdf"}`),},</v>
      </c>
    </row>
    <row r="243" spans="1:21" x14ac:dyDescent="0.3">
      <c r="A243" s="6" t="s">
        <v>0</v>
      </c>
      <c r="B243" s="6" t="s">
        <v>1</v>
      </c>
      <c r="C243" s="6">
        <v>234</v>
      </c>
      <c r="D243" s="6" t="s">
        <v>2</v>
      </c>
      <c r="E243" s="6" t="s">
        <v>1495</v>
      </c>
      <c r="F243" s="6" t="s">
        <v>4</v>
      </c>
      <c r="H243" s="6" t="s">
        <v>5</v>
      </c>
      <c r="I243" s="6" t="s">
        <v>1496</v>
      </c>
      <c r="J243" s="6" t="s">
        <v>7</v>
      </c>
      <c r="L243" s="6">
        <v>234</v>
      </c>
      <c r="M243" s="6" t="s">
        <v>5</v>
      </c>
      <c r="N243" s="6" t="s">
        <v>1496</v>
      </c>
      <c r="O243" s="6" t="s">
        <v>8</v>
      </c>
      <c r="Q243" s="6" t="s">
        <v>9</v>
      </c>
      <c r="R243" s="6" t="s">
        <v>1497</v>
      </c>
      <c r="S243" s="6">
        <f t="shared" si="8"/>
        <v>234</v>
      </c>
      <c r="T243" s="6" t="s">
        <v>11</v>
      </c>
      <c r="U243" s="6" t="str">
        <f t="shared" si="9"/>
        <v>{id:234,year: "2017",dateAcuerdo:"-2017",numAcuerdo:"CG 234-2017",nameAcuerdo:"",link: Acuerdos__pdfpath(`./${"2017/"}${"234.pdf"}`),},</v>
      </c>
    </row>
    <row r="244" spans="1:21" x14ac:dyDescent="0.3">
      <c r="A244" s="6" t="s">
        <v>0</v>
      </c>
      <c r="B244" s="6" t="s">
        <v>1</v>
      </c>
      <c r="C244" s="6">
        <v>235</v>
      </c>
      <c r="D244" s="6" t="s">
        <v>2</v>
      </c>
      <c r="E244" s="6" t="s">
        <v>1495</v>
      </c>
      <c r="F244" s="6" t="s">
        <v>4</v>
      </c>
      <c r="H244" s="6" t="s">
        <v>5</v>
      </c>
      <c r="I244" s="6" t="s">
        <v>1496</v>
      </c>
      <c r="J244" s="6" t="s">
        <v>7</v>
      </c>
      <c r="L244" s="6">
        <v>235</v>
      </c>
      <c r="M244" s="6" t="s">
        <v>5</v>
      </c>
      <c r="N244" s="6" t="s">
        <v>1496</v>
      </c>
      <c r="O244" s="6" t="s">
        <v>8</v>
      </c>
      <c r="Q244" s="6" t="s">
        <v>9</v>
      </c>
      <c r="R244" s="6" t="s">
        <v>1497</v>
      </c>
      <c r="S244" s="6">
        <f t="shared" si="8"/>
        <v>235</v>
      </c>
      <c r="T244" s="6" t="s">
        <v>11</v>
      </c>
      <c r="U244" s="6" t="str">
        <f t="shared" si="9"/>
        <v>{id:235,year: "2017",dateAcuerdo:"-2017",numAcuerdo:"CG 235-2017",nameAcuerdo:"",link: Acuerdos__pdfpath(`./${"2017/"}${"235.pdf"}`),},</v>
      </c>
    </row>
    <row r="245" spans="1:21" x14ac:dyDescent="0.3">
      <c r="A245" s="6" t="s">
        <v>0</v>
      </c>
      <c r="B245" s="6" t="s">
        <v>1</v>
      </c>
      <c r="C245" s="6">
        <v>236</v>
      </c>
      <c r="D245" s="6" t="s">
        <v>2</v>
      </c>
      <c r="E245" s="6" t="s">
        <v>1495</v>
      </c>
      <c r="F245" s="6" t="s">
        <v>4</v>
      </c>
      <c r="H245" s="6" t="s">
        <v>5</v>
      </c>
      <c r="I245" s="6" t="s">
        <v>1496</v>
      </c>
      <c r="J245" s="6" t="s">
        <v>7</v>
      </c>
      <c r="L245" s="6">
        <v>236</v>
      </c>
      <c r="M245" s="6" t="s">
        <v>5</v>
      </c>
      <c r="N245" s="6" t="s">
        <v>1496</v>
      </c>
      <c r="O245" s="6" t="s">
        <v>8</v>
      </c>
      <c r="Q245" s="6" t="s">
        <v>9</v>
      </c>
      <c r="R245" s="6" t="s">
        <v>1497</v>
      </c>
      <c r="S245" s="6">
        <f t="shared" si="8"/>
        <v>236</v>
      </c>
      <c r="T245" s="6" t="s">
        <v>11</v>
      </c>
      <c r="U245" s="6" t="str">
        <f t="shared" si="9"/>
        <v>{id:236,year: "2017",dateAcuerdo:"-2017",numAcuerdo:"CG 236-2017",nameAcuerdo:"",link: Acuerdos__pdfpath(`./${"2017/"}${"236.pdf"}`),},</v>
      </c>
    </row>
    <row r="246" spans="1:21" x14ac:dyDescent="0.3">
      <c r="A246" s="6" t="s">
        <v>0</v>
      </c>
      <c r="B246" s="6" t="s">
        <v>1</v>
      </c>
      <c r="C246" s="6">
        <v>237</v>
      </c>
      <c r="D246" s="6" t="s">
        <v>2</v>
      </c>
      <c r="E246" s="6" t="s">
        <v>1495</v>
      </c>
      <c r="F246" s="6" t="s">
        <v>4</v>
      </c>
      <c r="H246" s="6" t="s">
        <v>5</v>
      </c>
      <c r="I246" s="6" t="s">
        <v>1496</v>
      </c>
      <c r="J246" s="6" t="s">
        <v>7</v>
      </c>
      <c r="L246" s="6">
        <v>237</v>
      </c>
      <c r="M246" s="6" t="s">
        <v>5</v>
      </c>
      <c r="N246" s="6" t="s">
        <v>1496</v>
      </c>
      <c r="O246" s="6" t="s">
        <v>8</v>
      </c>
      <c r="Q246" s="6" t="s">
        <v>9</v>
      </c>
      <c r="R246" s="6" t="s">
        <v>1497</v>
      </c>
      <c r="S246" s="6">
        <f t="shared" si="8"/>
        <v>237</v>
      </c>
      <c r="T246" s="6" t="s">
        <v>11</v>
      </c>
      <c r="U246" s="6" t="str">
        <f t="shared" si="9"/>
        <v>{id:237,year: "2017",dateAcuerdo:"-2017",numAcuerdo:"CG 237-2017",nameAcuerdo:"",link: Acuerdos__pdfpath(`./${"2017/"}${"237.pdf"}`),},</v>
      </c>
    </row>
    <row r="247" spans="1:21" x14ac:dyDescent="0.3">
      <c r="A247" s="6" t="s">
        <v>0</v>
      </c>
      <c r="B247" s="6" t="s">
        <v>1</v>
      </c>
      <c r="C247" s="6">
        <v>238</v>
      </c>
      <c r="D247" s="6" t="s">
        <v>2</v>
      </c>
      <c r="E247" s="6" t="s">
        <v>1495</v>
      </c>
      <c r="F247" s="6" t="s">
        <v>4</v>
      </c>
      <c r="H247" s="6" t="s">
        <v>5</v>
      </c>
      <c r="I247" s="6" t="s">
        <v>1496</v>
      </c>
      <c r="J247" s="6" t="s">
        <v>7</v>
      </c>
      <c r="L247" s="6">
        <v>238</v>
      </c>
      <c r="M247" s="6" t="s">
        <v>5</v>
      </c>
      <c r="N247" s="6" t="s">
        <v>1496</v>
      </c>
      <c r="O247" s="6" t="s">
        <v>8</v>
      </c>
      <c r="Q247" s="6" t="s">
        <v>9</v>
      </c>
      <c r="R247" s="6" t="s">
        <v>1497</v>
      </c>
      <c r="S247" s="6">
        <f t="shared" si="8"/>
        <v>238</v>
      </c>
      <c r="T247" s="6" t="s">
        <v>11</v>
      </c>
      <c r="U247" s="6" t="str">
        <f t="shared" si="9"/>
        <v>{id:238,year: "2017",dateAcuerdo:"-2017",numAcuerdo:"CG 238-2017",nameAcuerdo:"",link: Acuerdos__pdfpath(`./${"2017/"}${"238.pdf"}`),},</v>
      </c>
    </row>
    <row r="248" spans="1:21" x14ac:dyDescent="0.3">
      <c r="A248" s="6" t="s">
        <v>0</v>
      </c>
      <c r="B248" s="6" t="s">
        <v>1</v>
      </c>
      <c r="C248" s="6">
        <v>239</v>
      </c>
      <c r="D248" s="6" t="s">
        <v>2</v>
      </c>
      <c r="E248" s="6" t="s">
        <v>1495</v>
      </c>
      <c r="F248" s="6" t="s">
        <v>4</v>
      </c>
      <c r="H248" s="6" t="s">
        <v>5</v>
      </c>
      <c r="I248" s="6" t="s">
        <v>1496</v>
      </c>
      <c r="J248" s="6" t="s">
        <v>7</v>
      </c>
      <c r="L248" s="6">
        <v>239</v>
      </c>
      <c r="M248" s="6" t="s">
        <v>5</v>
      </c>
      <c r="N248" s="6" t="s">
        <v>1496</v>
      </c>
      <c r="O248" s="6" t="s">
        <v>8</v>
      </c>
      <c r="Q248" s="6" t="s">
        <v>9</v>
      </c>
      <c r="R248" s="6" t="s">
        <v>1497</v>
      </c>
      <c r="S248" s="6">
        <f t="shared" si="8"/>
        <v>239</v>
      </c>
      <c r="T248" s="6" t="s">
        <v>11</v>
      </c>
      <c r="U248" s="6" t="str">
        <f t="shared" si="9"/>
        <v>{id:239,year: "2017",dateAcuerdo:"-2017",numAcuerdo:"CG 239-2017",nameAcuerdo:"",link: Acuerdos__pdfpath(`./${"2017/"}${"239.pdf"}`),},</v>
      </c>
    </row>
    <row r="249" spans="1:21" x14ac:dyDescent="0.3">
      <c r="A249" s="6" t="s">
        <v>0</v>
      </c>
      <c r="B249" s="6" t="s">
        <v>1</v>
      </c>
      <c r="C249" s="6">
        <v>240</v>
      </c>
      <c r="D249" s="6" t="s">
        <v>2</v>
      </c>
      <c r="E249" s="6" t="s">
        <v>1495</v>
      </c>
      <c r="F249" s="6" t="s">
        <v>4</v>
      </c>
      <c r="H249" s="6" t="s">
        <v>5</v>
      </c>
      <c r="I249" s="6" t="s">
        <v>1496</v>
      </c>
      <c r="J249" s="6" t="s">
        <v>7</v>
      </c>
      <c r="L249" s="6">
        <v>240</v>
      </c>
      <c r="M249" s="6" t="s">
        <v>5</v>
      </c>
      <c r="N249" s="6" t="s">
        <v>1496</v>
      </c>
      <c r="O249" s="6" t="s">
        <v>8</v>
      </c>
      <c r="Q249" s="6" t="s">
        <v>9</v>
      </c>
      <c r="R249" s="6" t="s">
        <v>1497</v>
      </c>
      <c r="S249" s="6">
        <f t="shared" si="8"/>
        <v>240</v>
      </c>
      <c r="T249" s="6" t="s">
        <v>11</v>
      </c>
      <c r="U249" s="6" t="str">
        <f t="shared" si="9"/>
        <v>{id:240,year: "2017",dateAcuerdo:"-2017",numAcuerdo:"CG 240-2017",nameAcuerdo:"",link: Acuerdos__pdfpath(`./${"2017/"}${"240.pdf"}`),},</v>
      </c>
    </row>
    <row r="250" spans="1:21" x14ac:dyDescent="0.3">
      <c r="A250" s="6" t="s">
        <v>0</v>
      </c>
      <c r="B250" s="6" t="s">
        <v>1</v>
      </c>
      <c r="C250" s="6">
        <v>241</v>
      </c>
      <c r="D250" s="6" t="s">
        <v>2</v>
      </c>
      <c r="E250" s="6" t="s">
        <v>1495</v>
      </c>
      <c r="F250" s="6" t="s">
        <v>4</v>
      </c>
      <c r="H250" s="6" t="s">
        <v>5</v>
      </c>
      <c r="I250" s="6" t="s">
        <v>1496</v>
      </c>
      <c r="J250" s="6" t="s">
        <v>7</v>
      </c>
      <c r="L250" s="6">
        <v>241</v>
      </c>
      <c r="M250" s="6" t="s">
        <v>5</v>
      </c>
      <c r="N250" s="6" t="s">
        <v>1496</v>
      </c>
      <c r="O250" s="6" t="s">
        <v>8</v>
      </c>
      <c r="Q250" s="6" t="s">
        <v>9</v>
      </c>
      <c r="R250" s="6" t="s">
        <v>1497</v>
      </c>
      <c r="S250" s="6">
        <f t="shared" si="8"/>
        <v>241</v>
      </c>
      <c r="T250" s="6" t="s">
        <v>11</v>
      </c>
      <c r="U250" s="6" t="str">
        <f t="shared" si="9"/>
        <v>{id:241,year: "2017",dateAcuerdo:"-2017",numAcuerdo:"CG 241-2017",nameAcuerdo:"",link: Acuerdos__pdfpath(`./${"2017/"}${"241.pdf"}`),},</v>
      </c>
    </row>
    <row r="251" spans="1:21" x14ac:dyDescent="0.3">
      <c r="A251" s="6" t="s">
        <v>0</v>
      </c>
      <c r="B251" s="6" t="s">
        <v>1</v>
      </c>
      <c r="C251" s="6">
        <v>242</v>
      </c>
      <c r="D251" s="6" t="s">
        <v>2</v>
      </c>
      <c r="E251" s="6" t="s">
        <v>1495</v>
      </c>
      <c r="F251" s="6" t="s">
        <v>4</v>
      </c>
      <c r="H251" s="6" t="s">
        <v>5</v>
      </c>
      <c r="I251" s="6" t="s">
        <v>1496</v>
      </c>
      <c r="J251" s="6" t="s">
        <v>7</v>
      </c>
      <c r="L251" s="6">
        <v>242</v>
      </c>
      <c r="M251" s="6" t="s">
        <v>5</v>
      </c>
      <c r="N251" s="6" t="s">
        <v>1496</v>
      </c>
      <c r="O251" s="6" t="s">
        <v>8</v>
      </c>
      <c r="Q251" s="6" t="s">
        <v>9</v>
      </c>
      <c r="R251" s="6" t="s">
        <v>1497</v>
      </c>
      <c r="S251" s="6">
        <f t="shared" si="8"/>
        <v>242</v>
      </c>
      <c r="T251" s="6" t="s">
        <v>11</v>
      </c>
      <c r="U251" s="6" t="str">
        <f t="shared" si="9"/>
        <v>{id:242,year: "2017",dateAcuerdo:"-2017",numAcuerdo:"CG 242-2017",nameAcuerdo:"",link: Acuerdos__pdfpath(`./${"2017/"}${"242.pdf"}`),},</v>
      </c>
    </row>
    <row r="252" spans="1:21" x14ac:dyDescent="0.3">
      <c r="A252" s="6" t="s">
        <v>0</v>
      </c>
      <c r="B252" s="6" t="s">
        <v>1</v>
      </c>
      <c r="C252" s="6">
        <v>243</v>
      </c>
      <c r="D252" s="6" t="s">
        <v>2</v>
      </c>
      <c r="E252" s="6" t="s">
        <v>1495</v>
      </c>
      <c r="F252" s="6" t="s">
        <v>4</v>
      </c>
      <c r="H252" s="6" t="s">
        <v>5</v>
      </c>
      <c r="I252" s="6" t="s">
        <v>1496</v>
      </c>
      <c r="J252" s="6" t="s">
        <v>7</v>
      </c>
      <c r="L252" s="6">
        <v>243</v>
      </c>
      <c r="M252" s="6" t="s">
        <v>5</v>
      </c>
      <c r="N252" s="6" t="s">
        <v>1496</v>
      </c>
      <c r="O252" s="6" t="s">
        <v>8</v>
      </c>
      <c r="Q252" s="6" t="s">
        <v>9</v>
      </c>
      <c r="R252" s="6" t="s">
        <v>1497</v>
      </c>
      <c r="S252" s="6">
        <f t="shared" si="8"/>
        <v>243</v>
      </c>
      <c r="T252" s="6" t="s">
        <v>11</v>
      </c>
      <c r="U252" s="6" t="str">
        <f t="shared" si="9"/>
        <v>{id:243,year: "2017",dateAcuerdo:"-2017",numAcuerdo:"CG 243-2017",nameAcuerdo:"",link: Acuerdos__pdfpath(`./${"2017/"}${"243.pdf"}`),},</v>
      </c>
    </row>
    <row r="253" spans="1:21" x14ac:dyDescent="0.3">
      <c r="A253" s="6" t="s">
        <v>0</v>
      </c>
      <c r="B253" s="6" t="s">
        <v>1</v>
      </c>
      <c r="C253" s="6">
        <v>244</v>
      </c>
      <c r="D253" s="6" t="s">
        <v>2</v>
      </c>
      <c r="E253" s="6" t="s">
        <v>1495</v>
      </c>
      <c r="F253" s="6" t="s">
        <v>4</v>
      </c>
      <c r="H253" s="6" t="s">
        <v>5</v>
      </c>
      <c r="I253" s="6" t="s">
        <v>1496</v>
      </c>
      <c r="J253" s="6" t="s">
        <v>7</v>
      </c>
      <c r="L253" s="6">
        <v>244</v>
      </c>
      <c r="M253" s="6" t="s">
        <v>5</v>
      </c>
      <c r="N253" s="6" t="s">
        <v>1496</v>
      </c>
      <c r="O253" s="6" t="s">
        <v>8</v>
      </c>
      <c r="Q253" s="6" t="s">
        <v>9</v>
      </c>
      <c r="R253" s="6" t="s">
        <v>1497</v>
      </c>
      <c r="S253" s="6">
        <f t="shared" si="8"/>
        <v>244</v>
      </c>
      <c r="T253" s="6" t="s">
        <v>11</v>
      </c>
      <c r="U253" s="6" t="str">
        <f t="shared" si="9"/>
        <v>{id:244,year: "2017",dateAcuerdo:"-2017",numAcuerdo:"CG 244-2017",nameAcuerdo:"",link: Acuerdos__pdfpath(`./${"2017/"}${"244.pdf"}`),},</v>
      </c>
    </row>
    <row r="254" spans="1:21" x14ac:dyDescent="0.3">
      <c r="A254" s="6" t="s">
        <v>0</v>
      </c>
      <c r="B254" s="6" t="s">
        <v>1</v>
      </c>
      <c r="C254" s="6">
        <v>245</v>
      </c>
      <c r="D254" s="6" t="s">
        <v>2</v>
      </c>
      <c r="E254" s="6" t="s">
        <v>1495</v>
      </c>
      <c r="F254" s="6" t="s">
        <v>4</v>
      </c>
      <c r="H254" s="6" t="s">
        <v>5</v>
      </c>
      <c r="I254" s="6" t="s">
        <v>1496</v>
      </c>
      <c r="J254" s="6" t="s">
        <v>7</v>
      </c>
      <c r="L254" s="6">
        <v>245</v>
      </c>
      <c r="M254" s="6" t="s">
        <v>5</v>
      </c>
      <c r="N254" s="6" t="s">
        <v>1496</v>
      </c>
      <c r="O254" s="6" t="s">
        <v>8</v>
      </c>
      <c r="Q254" s="6" t="s">
        <v>9</v>
      </c>
      <c r="R254" s="6" t="s">
        <v>1497</v>
      </c>
      <c r="S254" s="6">
        <f t="shared" si="8"/>
        <v>245</v>
      </c>
      <c r="T254" s="6" t="s">
        <v>11</v>
      </c>
      <c r="U254" s="6" t="str">
        <f t="shared" si="9"/>
        <v>{id:245,year: "2017",dateAcuerdo:"-2017",numAcuerdo:"CG 245-2017",nameAcuerdo:"",link: Acuerdos__pdfpath(`./${"2017/"}${"245.pdf"}`),},</v>
      </c>
    </row>
    <row r="255" spans="1:21" x14ac:dyDescent="0.3">
      <c r="A255" s="6" t="s">
        <v>0</v>
      </c>
      <c r="B255" s="6" t="s">
        <v>1</v>
      </c>
      <c r="C255" s="6">
        <v>246</v>
      </c>
      <c r="D255" s="6" t="s">
        <v>2</v>
      </c>
      <c r="E255" s="6" t="s">
        <v>1495</v>
      </c>
      <c r="F255" s="6" t="s">
        <v>4</v>
      </c>
      <c r="H255" s="6" t="s">
        <v>5</v>
      </c>
      <c r="I255" s="6" t="s">
        <v>1496</v>
      </c>
      <c r="J255" s="6" t="s">
        <v>7</v>
      </c>
      <c r="L255" s="6">
        <v>246</v>
      </c>
      <c r="M255" s="6" t="s">
        <v>5</v>
      </c>
      <c r="N255" s="6" t="s">
        <v>1496</v>
      </c>
      <c r="O255" s="6" t="s">
        <v>8</v>
      </c>
      <c r="Q255" s="6" t="s">
        <v>9</v>
      </c>
      <c r="R255" s="6" t="s">
        <v>1497</v>
      </c>
      <c r="S255" s="6">
        <f t="shared" si="8"/>
        <v>246</v>
      </c>
      <c r="T255" s="6" t="s">
        <v>11</v>
      </c>
      <c r="U255" s="6" t="str">
        <f t="shared" si="9"/>
        <v>{id:246,year: "2017",dateAcuerdo:"-2017",numAcuerdo:"CG 246-2017",nameAcuerdo:"",link: Acuerdos__pdfpath(`./${"2017/"}${"246.pdf"}`),},</v>
      </c>
    </row>
    <row r="256" spans="1:21" x14ac:dyDescent="0.3">
      <c r="A256" s="6" t="s">
        <v>0</v>
      </c>
      <c r="B256" s="6" t="s">
        <v>1</v>
      </c>
      <c r="C256" s="6">
        <v>247</v>
      </c>
      <c r="D256" s="6" t="s">
        <v>2</v>
      </c>
      <c r="E256" s="6" t="s">
        <v>1495</v>
      </c>
      <c r="F256" s="6" t="s">
        <v>4</v>
      </c>
      <c r="H256" s="6" t="s">
        <v>5</v>
      </c>
      <c r="I256" s="6" t="s">
        <v>1496</v>
      </c>
      <c r="J256" s="6" t="s">
        <v>7</v>
      </c>
      <c r="L256" s="6">
        <v>247</v>
      </c>
      <c r="M256" s="6" t="s">
        <v>5</v>
      </c>
      <c r="N256" s="6" t="s">
        <v>1496</v>
      </c>
      <c r="O256" s="6" t="s">
        <v>8</v>
      </c>
      <c r="Q256" s="6" t="s">
        <v>9</v>
      </c>
      <c r="R256" s="6" t="s">
        <v>1497</v>
      </c>
      <c r="S256" s="6">
        <f t="shared" si="8"/>
        <v>247</v>
      </c>
      <c r="T256" s="6" t="s">
        <v>11</v>
      </c>
      <c r="U256" s="6" t="str">
        <f t="shared" si="9"/>
        <v>{id:247,year: "2017",dateAcuerdo:"-2017",numAcuerdo:"CG 247-2017",nameAcuerdo:"",link: Acuerdos__pdfpath(`./${"2017/"}${"247.pdf"}`),},</v>
      </c>
    </row>
    <row r="257" spans="1:21" x14ac:dyDescent="0.3">
      <c r="A257" s="6" t="s">
        <v>0</v>
      </c>
      <c r="B257" s="6" t="s">
        <v>1</v>
      </c>
      <c r="C257" s="6">
        <v>248</v>
      </c>
      <c r="D257" s="6" t="s">
        <v>2</v>
      </c>
      <c r="E257" s="6" t="s">
        <v>1495</v>
      </c>
      <c r="F257" s="6" t="s">
        <v>4</v>
      </c>
      <c r="H257" s="6" t="s">
        <v>5</v>
      </c>
      <c r="I257" s="6" t="s">
        <v>1496</v>
      </c>
      <c r="J257" s="6" t="s">
        <v>7</v>
      </c>
      <c r="L257" s="6">
        <v>248</v>
      </c>
      <c r="M257" s="6" t="s">
        <v>5</v>
      </c>
      <c r="N257" s="6" t="s">
        <v>1496</v>
      </c>
      <c r="O257" s="6" t="s">
        <v>8</v>
      </c>
      <c r="Q257" s="6" t="s">
        <v>9</v>
      </c>
      <c r="R257" s="6" t="s">
        <v>1497</v>
      </c>
      <c r="S257" s="6">
        <f t="shared" si="8"/>
        <v>248</v>
      </c>
      <c r="T257" s="6" t="s">
        <v>11</v>
      </c>
      <c r="U257" s="6" t="str">
        <f t="shared" si="9"/>
        <v>{id:248,year: "2017",dateAcuerdo:"-2017",numAcuerdo:"CG 248-2017",nameAcuerdo:"",link: Acuerdos__pdfpath(`./${"2017/"}${"248.pdf"}`),},</v>
      </c>
    </row>
    <row r="258" spans="1:21" x14ac:dyDescent="0.3">
      <c r="A258" s="6" t="s">
        <v>0</v>
      </c>
      <c r="B258" s="6" t="s">
        <v>1</v>
      </c>
      <c r="C258" s="6">
        <v>249</v>
      </c>
      <c r="D258" s="6" t="s">
        <v>2</v>
      </c>
      <c r="E258" s="6" t="s">
        <v>1495</v>
      </c>
      <c r="F258" s="6" t="s">
        <v>4</v>
      </c>
      <c r="H258" s="6" t="s">
        <v>5</v>
      </c>
      <c r="I258" s="6" t="s">
        <v>1496</v>
      </c>
      <c r="J258" s="6" t="s">
        <v>7</v>
      </c>
      <c r="L258" s="6">
        <v>249</v>
      </c>
      <c r="M258" s="6" t="s">
        <v>5</v>
      </c>
      <c r="N258" s="6" t="s">
        <v>1496</v>
      </c>
      <c r="O258" s="6" t="s">
        <v>8</v>
      </c>
      <c r="Q258" s="6" t="s">
        <v>9</v>
      </c>
      <c r="R258" s="6" t="s">
        <v>1497</v>
      </c>
      <c r="S258" s="6">
        <f t="shared" si="8"/>
        <v>249</v>
      </c>
      <c r="T258" s="6" t="s">
        <v>11</v>
      </c>
      <c r="U258" s="6" t="str">
        <f t="shared" si="9"/>
        <v>{id:249,year: "2017",dateAcuerdo:"-2017",numAcuerdo:"CG 249-2017",nameAcuerdo:"",link: Acuerdos__pdfpath(`./${"2017/"}${"249.pdf"}`),},</v>
      </c>
    </row>
    <row r="259" spans="1:21" x14ac:dyDescent="0.3">
      <c r="A259" s="6" t="s">
        <v>0</v>
      </c>
      <c r="B259" s="6" t="s">
        <v>1</v>
      </c>
      <c r="C259" s="6">
        <v>250</v>
      </c>
      <c r="D259" s="6" t="s">
        <v>2</v>
      </c>
      <c r="E259" s="6" t="s">
        <v>1495</v>
      </c>
      <c r="F259" s="6" t="s">
        <v>4</v>
      </c>
      <c r="H259" s="6" t="s">
        <v>5</v>
      </c>
      <c r="I259" s="6" t="s">
        <v>1496</v>
      </c>
      <c r="J259" s="6" t="s">
        <v>7</v>
      </c>
      <c r="L259" s="6">
        <v>250</v>
      </c>
      <c r="M259" s="6" t="s">
        <v>5</v>
      </c>
      <c r="N259" s="6" t="s">
        <v>1496</v>
      </c>
      <c r="O259" s="6" t="s">
        <v>8</v>
      </c>
      <c r="Q259" s="6" t="s">
        <v>9</v>
      </c>
      <c r="R259" s="6" t="s">
        <v>1497</v>
      </c>
      <c r="S259" s="6">
        <f t="shared" si="8"/>
        <v>250</v>
      </c>
      <c r="T259" s="6" t="s">
        <v>11</v>
      </c>
      <c r="U259" s="6" t="str">
        <f t="shared" si="9"/>
        <v>{id:250,year: "2017",dateAcuerdo:"-2017",numAcuerdo:"CG 250-2017",nameAcuerdo:"",link: Acuerdos__pdfpath(`./${"2017/"}${"250.pdf"}`),},</v>
      </c>
    </row>
    <row r="260" spans="1:21" x14ac:dyDescent="0.3">
      <c r="A260" s="6" t="s">
        <v>0</v>
      </c>
      <c r="B260" s="6" t="s">
        <v>1</v>
      </c>
      <c r="C260" s="6">
        <v>251</v>
      </c>
      <c r="D260" s="6" t="s">
        <v>2</v>
      </c>
      <c r="E260" s="6" t="s">
        <v>1495</v>
      </c>
      <c r="F260" s="6" t="s">
        <v>4</v>
      </c>
      <c r="H260" s="6" t="s">
        <v>5</v>
      </c>
      <c r="I260" s="6" t="s">
        <v>1496</v>
      </c>
      <c r="J260" s="6" t="s">
        <v>7</v>
      </c>
      <c r="L260" s="6">
        <v>251</v>
      </c>
      <c r="M260" s="6" t="s">
        <v>5</v>
      </c>
      <c r="N260" s="6" t="s">
        <v>1496</v>
      </c>
      <c r="O260" s="6" t="s">
        <v>8</v>
      </c>
      <c r="Q260" s="6" t="s">
        <v>9</v>
      </c>
      <c r="R260" s="6" t="s">
        <v>1497</v>
      </c>
      <c r="S260" s="6">
        <f t="shared" si="8"/>
        <v>251</v>
      </c>
      <c r="T260" s="6" t="s">
        <v>11</v>
      </c>
      <c r="U260" s="6" t="str">
        <f t="shared" si="9"/>
        <v>{id:251,year: "2017",dateAcuerdo:"-2017",numAcuerdo:"CG 251-2017",nameAcuerdo:"",link: Acuerdos__pdfpath(`./${"2017/"}${"251.pdf"}`),},</v>
      </c>
    </row>
    <row r="261" spans="1:21" x14ac:dyDescent="0.3">
      <c r="A261" s="6" t="s">
        <v>0</v>
      </c>
      <c r="B261" s="6" t="s">
        <v>1</v>
      </c>
      <c r="C261" s="6">
        <v>252</v>
      </c>
      <c r="D261" s="6" t="s">
        <v>2</v>
      </c>
      <c r="E261" s="6" t="s">
        <v>1495</v>
      </c>
      <c r="F261" s="6" t="s">
        <v>4</v>
      </c>
      <c r="H261" s="6" t="s">
        <v>5</v>
      </c>
      <c r="I261" s="6" t="s">
        <v>1496</v>
      </c>
      <c r="J261" s="6" t="s">
        <v>7</v>
      </c>
      <c r="L261" s="6">
        <v>252</v>
      </c>
      <c r="M261" s="6" t="s">
        <v>5</v>
      </c>
      <c r="N261" s="6" t="s">
        <v>1496</v>
      </c>
      <c r="O261" s="6" t="s">
        <v>8</v>
      </c>
      <c r="Q261" s="6" t="s">
        <v>9</v>
      </c>
      <c r="R261" s="6" t="s">
        <v>1497</v>
      </c>
      <c r="S261" s="6">
        <f t="shared" si="8"/>
        <v>252</v>
      </c>
      <c r="T261" s="6" t="s">
        <v>11</v>
      </c>
      <c r="U261" s="6" t="str">
        <f t="shared" si="9"/>
        <v>{id:252,year: "2017",dateAcuerdo:"-2017",numAcuerdo:"CG 252-2017",nameAcuerdo:"",link: Acuerdos__pdfpath(`./${"2017/"}${"252.pdf"}`),},</v>
      </c>
    </row>
    <row r="262" spans="1:21" x14ac:dyDescent="0.3">
      <c r="A262" s="6" t="s">
        <v>0</v>
      </c>
      <c r="B262" s="6" t="s">
        <v>1</v>
      </c>
      <c r="C262" s="6">
        <v>253</v>
      </c>
      <c r="D262" s="6" t="s">
        <v>2</v>
      </c>
      <c r="E262" s="6" t="s">
        <v>1495</v>
      </c>
      <c r="F262" s="6" t="s">
        <v>4</v>
      </c>
      <c r="H262" s="6" t="s">
        <v>5</v>
      </c>
      <c r="I262" s="6" t="s">
        <v>1496</v>
      </c>
      <c r="J262" s="6" t="s">
        <v>7</v>
      </c>
      <c r="L262" s="6">
        <v>253</v>
      </c>
      <c r="M262" s="6" t="s">
        <v>5</v>
      </c>
      <c r="N262" s="6" t="s">
        <v>1496</v>
      </c>
      <c r="O262" s="6" t="s">
        <v>8</v>
      </c>
      <c r="Q262" s="6" t="s">
        <v>9</v>
      </c>
      <c r="R262" s="6" t="s">
        <v>1497</v>
      </c>
      <c r="S262" s="6">
        <f t="shared" si="8"/>
        <v>253</v>
      </c>
      <c r="T262" s="6" t="s">
        <v>11</v>
      </c>
      <c r="U262" s="6" t="str">
        <f t="shared" si="9"/>
        <v>{id:253,year: "2017",dateAcuerdo:"-2017",numAcuerdo:"CG 253-2017",nameAcuerdo:"",link: Acuerdos__pdfpath(`./${"2017/"}${"253.pdf"}`),},</v>
      </c>
    </row>
    <row r="263" spans="1:21" x14ac:dyDescent="0.3">
      <c r="A263" s="6" t="s">
        <v>0</v>
      </c>
      <c r="B263" s="6" t="s">
        <v>1</v>
      </c>
      <c r="C263" s="6">
        <v>254</v>
      </c>
      <c r="D263" s="6" t="s">
        <v>2</v>
      </c>
      <c r="E263" s="6" t="s">
        <v>1495</v>
      </c>
      <c r="F263" s="6" t="s">
        <v>4</v>
      </c>
      <c r="H263" s="6" t="s">
        <v>5</v>
      </c>
      <c r="I263" s="6" t="s">
        <v>1496</v>
      </c>
      <c r="J263" s="6" t="s">
        <v>7</v>
      </c>
      <c r="L263" s="6">
        <v>254</v>
      </c>
      <c r="M263" s="6" t="s">
        <v>5</v>
      </c>
      <c r="N263" s="6" t="s">
        <v>1496</v>
      </c>
      <c r="O263" s="6" t="s">
        <v>8</v>
      </c>
      <c r="Q263" s="6" t="s">
        <v>9</v>
      </c>
      <c r="R263" s="6" t="s">
        <v>1497</v>
      </c>
      <c r="S263" s="6">
        <f t="shared" si="8"/>
        <v>254</v>
      </c>
      <c r="T263" s="6" t="s">
        <v>11</v>
      </c>
      <c r="U263" s="6" t="str">
        <f t="shared" si="9"/>
        <v>{id:254,year: "2017",dateAcuerdo:"-2017",numAcuerdo:"CG 254-2017",nameAcuerdo:"",link: Acuerdos__pdfpath(`./${"2017/"}${"254.pdf"}`),},</v>
      </c>
    </row>
    <row r="264" spans="1:21" x14ac:dyDescent="0.3">
      <c r="A264" s="6" t="s">
        <v>0</v>
      </c>
      <c r="B264" s="6" t="s">
        <v>1</v>
      </c>
      <c r="C264" s="6">
        <v>255</v>
      </c>
      <c r="D264" s="6" t="s">
        <v>2</v>
      </c>
      <c r="E264" s="6" t="s">
        <v>1495</v>
      </c>
      <c r="F264" s="6" t="s">
        <v>4</v>
      </c>
      <c r="H264" s="6" t="s">
        <v>5</v>
      </c>
      <c r="I264" s="6" t="s">
        <v>1496</v>
      </c>
      <c r="J264" s="6" t="s">
        <v>7</v>
      </c>
      <c r="L264" s="6">
        <v>255</v>
      </c>
      <c r="M264" s="6" t="s">
        <v>5</v>
      </c>
      <c r="N264" s="6" t="s">
        <v>1496</v>
      </c>
      <c r="O264" s="6" t="s">
        <v>8</v>
      </c>
      <c r="Q264" s="6" t="s">
        <v>9</v>
      </c>
      <c r="R264" s="6" t="s">
        <v>1497</v>
      </c>
      <c r="S264" s="6">
        <f t="shared" si="8"/>
        <v>255</v>
      </c>
      <c r="T264" s="6" t="s">
        <v>11</v>
      </c>
      <c r="U264" s="6" t="str">
        <f t="shared" si="9"/>
        <v>{id:255,year: "2017",dateAcuerdo:"-2017",numAcuerdo:"CG 255-2017",nameAcuerdo:"",link: Acuerdos__pdfpath(`./${"2017/"}${"255.pdf"}`),},</v>
      </c>
    </row>
    <row r="265" spans="1:21" x14ac:dyDescent="0.3">
      <c r="A265" s="6" t="s">
        <v>0</v>
      </c>
      <c r="B265" s="6" t="s">
        <v>1</v>
      </c>
      <c r="C265" s="6">
        <v>256</v>
      </c>
      <c r="D265" s="6" t="s">
        <v>2</v>
      </c>
      <c r="E265" s="6" t="s">
        <v>1495</v>
      </c>
      <c r="F265" s="6" t="s">
        <v>4</v>
      </c>
      <c r="H265" s="6" t="s">
        <v>5</v>
      </c>
      <c r="I265" s="6" t="s">
        <v>1496</v>
      </c>
      <c r="J265" s="6" t="s">
        <v>7</v>
      </c>
      <c r="L265" s="6">
        <v>256</v>
      </c>
      <c r="M265" s="6" t="s">
        <v>5</v>
      </c>
      <c r="N265" s="6" t="s">
        <v>1496</v>
      </c>
      <c r="O265" s="6" t="s">
        <v>8</v>
      </c>
      <c r="Q265" s="6" t="s">
        <v>9</v>
      </c>
      <c r="R265" s="6" t="s">
        <v>1497</v>
      </c>
      <c r="S265" s="6">
        <f t="shared" si="8"/>
        <v>256</v>
      </c>
      <c r="T265" s="6" t="s">
        <v>11</v>
      </c>
      <c r="U265" s="6" t="str">
        <f t="shared" si="9"/>
        <v>{id:256,year: "2017",dateAcuerdo:"-2017",numAcuerdo:"CG 256-2017",nameAcuerdo:"",link: Acuerdos__pdfpath(`./${"2017/"}${"256.pdf"}`),},</v>
      </c>
    </row>
    <row r="266" spans="1:21" x14ac:dyDescent="0.3">
      <c r="A266" s="6" t="s">
        <v>0</v>
      </c>
      <c r="B266" s="6" t="s">
        <v>1</v>
      </c>
      <c r="C266" s="6">
        <v>257</v>
      </c>
      <c r="D266" s="6" t="s">
        <v>2</v>
      </c>
      <c r="E266" s="6" t="s">
        <v>1495</v>
      </c>
      <c r="F266" s="6" t="s">
        <v>4</v>
      </c>
      <c r="H266" s="6" t="s">
        <v>5</v>
      </c>
      <c r="I266" s="6" t="s">
        <v>1496</v>
      </c>
      <c r="J266" s="6" t="s">
        <v>7</v>
      </c>
      <c r="L266" s="6">
        <v>257</v>
      </c>
      <c r="M266" s="6" t="s">
        <v>5</v>
      </c>
      <c r="N266" s="6" t="s">
        <v>1496</v>
      </c>
      <c r="O266" s="6" t="s">
        <v>8</v>
      </c>
      <c r="Q266" s="6" t="s">
        <v>9</v>
      </c>
      <c r="R266" s="6" t="s">
        <v>1497</v>
      </c>
      <c r="S266" s="6">
        <f t="shared" si="8"/>
        <v>257</v>
      </c>
      <c r="T266" s="6" t="s">
        <v>11</v>
      </c>
      <c r="U266" s="6" t="str">
        <f t="shared" si="9"/>
        <v>{id:257,year: "2017",dateAcuerdo:"-2017",numAcuerdo:"CG 257-2017",nameAcuerdo:"",link: Acuerdos__pdfpath(`./${"2017/"}${"257.pdf"}`),},</v>
      </c>
    </row>
    <row r="267" spans="1:21" x14ac:dyDescent="0.3">
      <c r="A267" s="6" t="s">
        <v>0</v>
      </c>
      <c r="B267" s="6" t="s">
        <v>1</v>
      </c>
      <c r="C267" s="6">
        <v>258</v>
      </c>
      <c r="D267" s="6" t="s">
        <v>2</v>
      </c>
      <c r="E267" s="6" t="s">
        <v>1495</v>
      </c>
      <c r="F267" s="6" t="s">
        <v>4</v>
      </c>
      <c r="H267" s="6" t="s">
        <v>5</v>
      </c>
      <c r="I267" s="6" t="s">
        <v>1496</v>
      </c>
      <c r="J267" s="6" t="s">
        <v>7</v>
      </c>
      <c r="L267" s="6">
        <v>258</v>
      </c>
      <c r="M267" s="6" t="s">
        <v>5</v>
      </c>
      <c r="N267" s="6" t="s">
        <v>1496</v>
      </c>
      <c r="O267" s="6" t="s">
        <v>8</v>
      </c>
      <c r="Q267" s="6" t="s">
        <v>9</v>
      </c>
      <c r="R267" s="6" t="s">
        <v>1497</v>
      </c>
      <c r="S267" s="6">
        <f t="shared" ref="S267:S290" si="10">C267</f>
        <v>258</v>
      </c>
      <c r="T267" s="6" t="s">
        <v>11</v>
      </c>
      <c r="U267" s="6" t="str">
        <f t="shared" si="9"/>
        <v>{id:258,year: "2017",dateAcuerdo:"-2017",numAcuerdo:"CG 258-2017",nameAcuerdo:"",link: Acuerdos__pdfpath(`./${"2017/"}${"258.pdf"}`),},</v>
      </c>
    </row>
    <row r="268" spans="1:21" x14ac:dyDescent="0.3">
      <c r="A268" s="6" t="s">
        <v>0</v>
      </c>
      <c r="B268" s="6" t="s">
        <v>1</v>
      </c>
      <c r="C268" s="6">
        <v>259</v>
      </c>
      <c r="D268" s="6" t="s">
        <v>2</v>
      </c>
      <c r="E268" s="6" t="s">
        <v>1495</v>
      </c>
      <c r="F268" s="6" t="s">
        <v>4</v>
      </c>
      <c r="H268" s="6" t="s">
        <v>5</v>
      </c>
      <c r="I268" s="6" t="s">
        <v>1496</v>
      </c>
      <c r="J268" s="6" t="s">
        <v>7</v>
      </c>
      <c r="L268" s="6">
        <v>259</v>
      </c>
      <c r="M268" s="6" t="s">
        <v>5</v>
      </c>
      <c r="N268" s="6" t="s">
        <v>1496</v>
      </c>
      <c r="O268" s="6" t="s">
        <v>8</v>
      </c>
      <c r="Q268" s="6" t="s">
        <v>9</v>
      </c>
      <c r="R268" s="6" t="s">
        <v>1497</v>
      </c>
      <c r="S268" s="6">
        <f t="shared" si="10"/>
        <v>259</v>
      </c>
      <c r="T268" s="6" t="s">
        <v>11</v>
      </c>
      <c r="U268" s="6" t="str">
        <f t="shared" ref="U268:U330" si="11">CONCATENATE(A268,B268,C268,D268,E268,F268,G268,H268,I268,J268,K268,L268,M268,N268,O268,P268,Q268,R268,S268,T268)</f>
        <v>{id:259,year: "2017",dateAcuerdo:"-2017",numAcuerdo:"CG 259-2017",nameAcuerdo:"",link: Acuerdos__pdfpath(`./${"2017/"}${"259.pdf"}`),},</v>
      </c>
    </row>
    <row r="269" spans="1:21" x14ac:dyDescent="0.3">
      <c r="A269" s="6" t="s">
        <v>0</v>
      </c>
      <c r="B269" s="6" t="s">
        <v>1</v>
      </c>
      <c r="C269" s="6">
        <v>260</v>
      </c>
      <c r="D269" s="6" t="s">
        <v>2</v>
      </c>
      <c r="E269" s="6" t="s">
        <v>1495</v>
      </c>
      <c r="F269" s="6" t="s">
        <v>4</v>
      </c>
      <c r="H269" s="6" t="s">
        <v>5</v>
      </c>
      <c r="I269" s="6" t="s">
        <v>1496</v>
      </c>
      <c r="J269" s="6" t="s">
        <v>7</v>
      </c>
      <c r="L269" s="6">
        <v>260</v>
      </c>
      <c r="M269" s="6" t="s">
        <v>5</v>
      </c>
      <c r="N269" s="6" t="s">
        <v>1496</v>
      </c>
      <c r="O269" s="6" t="s">
        <v>8</v>
      </c>
      <c r="Q269" s="6" t="s">
        <v>9</v>
      </c>
      <c r="R269" s="6" t="s">
        <v>1497</v>
      </c>
      <c r="S269" s="6">
        <f t="shared" si="10"/>
        <v>260</v>
      </c>
      <c r="T269" s="6" t="s">
        <v>11</v>
      </c>
      <c r="U269" s="6" t="str">
        <f t="shared" si="11"/>
        <v>{id:260,year: "2017",dateAcuerdo:"-2017",numAcuerdo:"CG 260-2017",nameAcuerdo:"",link: Acuerdos__pdfpath(`./${"2017/"}${"260.pdf"}`),},</v>
      </c>
    </row>
    <row r="270" spans="1:21" x14ac:dyDescent="0.3">
      <c r="A270" s="6" t="s">
        <v>0</v>
      </c>
      <c r="B270" s="6" t="s">
        <v>1</v>
      </c>
      <c r="C270" s="6">
        <v>261</v>
      </c>
      <c r="D270" s="6" t="s">
        <v>2</v>
      </c>
      <c r="E270" s="6" t="s">
        <v>1495</v>
      </c>
      <c r="F270" s="6" t="s">
        <v>4</v>
      </c>
      <c r="H270" s="6" t="s">
        <v>5</v>
      </c>
      <c r="I270" s="6" t="s">
        <v>1496</v>
      </c>
      <c r="J270" s="6" t="s">
        <v>7</v>
      </c>
      <c r="L270" s="6">
        <v>261</v>
      </c>
      <c r="M270" s="6" t="s">
        <v>5</v>
      </c>
      <c r="N270" s="6" t="s">
        <v>1496</v>
      </c>
      <c r="O270" s="6" t="s">
        <v>8</v>
      </c>
      <c r="Q270" s="6" t="s">
        <v>9</v>
      </c>
      <c r="R270" s="6" t="s">
        <v>1497</v>
      </c>
      <c r="S270" s="6">
        <f t="shared" si="10"/>
        <v>261</v>
      </c>
      <c r="T270" s="6" t="s">
        <v>11</v>
      </c>
      <c r="U270" s="6" t="str">
        <f t="shared" si="11"/>
        <v>{id:261,year: "2017",dateAcuerdo:"-2017",numAcuerdo:"CG 261-2017",nameAcuerdo:"",link: Acuerdos__pdfpath(`./${"2017/"}${"261.pdf"}`),},</v>
      </c>
    </row>
    <row r="271" spans="1:21" x14ac:dyDescent="0.3">
      <c r="A271" s="6" t="s">
        <v>0</v>
      </c>
      <c r="B271" s="6" t="s">
        <v>1</v>
      </c>
      <c r="C271" s="6">
        <v>262</v>
      </c>
      <c r="D271" s="6" t="s">
        <v>2</v>
      </c>
      <c r="E271" s="6" t="s">
        <v>1495</v>
      </c>
      <c r="F271" s="6" t="s">
        <v>4</v>
      </c>
      <c r="H271" s="6" t="s">
        <v>5</v>
      </c>
      <c r="I271" s="6" t="s">
        <v>1496</v>
      </c>
      <c r="J271" s="6" t="s">
        <v>7</v>
      </c>
      <c r="L271" s="6">
        <v>262</v>
      </c>
      <c r="M271" s="6" t="s">
        <v>5</v>
      </c>
      <c r="N271" s="6" t="s">
        <v>1496</v>
      </c>
      <c r="O271" s="6" t="s">
        <v>8</v>
      </c>
      <c r="Q271" s="6" t="s">
        <v>9</v>
      </c>
      <c r="R271" s="6" t="s">
        <v>1497</v>
      </c>
      <c r="S271" s="6">
        <f t="shared" si="10"/>
        <v>262</v>
      </c>
      <c r="T271" s="6" t="s">
        <v>11</v>
      </c>
      <c r="U271" s="6" t="str">
        <f t="shared" si="11"/>
        <v>{id:262,year: "2017",dateAcuerdo:"-2017",numAcuerdo:"CG 262-2017",nameAcuerdo:"",link: Acuerdos__pdfpath(`./${"2017/"}${"262.pdf"}`),},</v>
      </c>
    </row>
    <row r="272" spans="1:21" x14ac:dyDescent="0.3">
      <c r="A272" s="6" t="s">
        <v>0</v>
      </c>
      <c r="B272" s="6" t="s">
        <v>1</v>
      </c>
      <c r="C272" s="6">
        <v>263</v>
      </c>
      <c r="D272" s="6" t="s">
        <v>2</v>
      </c>
      <c r="E272" s="6" t="s">
        <v>1495</v>
      </c>
      <c r="F272" s="6" t="s">
        <v>4</v>
      </c>
      <c r="H272" s="6" t="s">
        <v>5</v>
      </c>
      <c r="I272" s="6" t="s">
        <v>1496</v>
      </c>
      <c r="J272" s="6" t="s">
        <v>7</v>
      </c>
      <c r="L272" s="6">
        <v>263</v>
      </c>
      <c r="M272" s="6" t="s">
        <v>5</v>
      </c>
      <c r="N272" s="6" t="s">
        <v>1496</v>
      </c>
      <c r="O272" s="6" t="s">
        <v>8</v>
      </c>
      <c r="Q272" s="6" t="s">
        <v>9</v>
      </c>
      <c r="R272" s="6" t="s">
        <v>1497</v>
      </c>
      <c r="S272" s="6">
        <f t="shared" si="10"/>
        <v>263</v>
      </c>
      <c r="T272" s="6" t="s">
        <v>11</v>
      </c>
      <c r="U272" s="6" t="str">
        <f t="shared" si="11"/>
        <v>{id:263,year: "2017",dateAcuerdo:"-2017",numAcuerdo:"CG 263-2017",nameAcuerdo:"",link: Acuerdos__pdfpath(`./${"2017/"}${"263.pdf"}`),},</v>
      </c>
    </row>
    <row r="273" spans="1:21" x14ac:dyDescent="0.3">
      <c r="A273" s="6" t="s">
        <v>0</v>
      </c>
      <c r="B273" s="6" t="s">
        <v>1</v>
      </c>
      <c r="C273" s="6">
        <v>264</v>
      </c>
      <c r="D273" s="6" t="s">
        <v>2</v>
      </c>
      <c r="E273" s="6" t="s">
        <v>1495</v>
      </c>
      <c r="F273" s="6" t="s">
        <v>4</v>
      </c>
      <c r="H273" s="6" t="s">
        <v>5</v>
      </c>
      <c r="I273" s="6" t="s">
        <v>1496</v>
      </c>
      <c r="J273" s="6" t="s">
        <v>7</v>
      </c>
      <c r="L273" s="6">
        <v>264</v>
      </c>
      <c r="M273" s="6" t="s">
        <v>5</v>
      </c>
      <c r="N273" s="6" t="s">
        <v>1496</v>
      </c>
      <c r="O273" s="6" t="s">
        <v>8</v>
      </c>
      <c r="Q273" s="6" t="s">
        <v>9</v>
      </c>
      <c r="R273" s="6" t="s">
        <v>1497</v>
      </c>
      <c r="S273" s="6">
        <f t="shared" si="10"/>
        <v>264</v>
      </c>
      <c r="T273" s="6" t="s">
        <v>11</v>
      </c>
      <c r="U273" s="6" t="str">
        <f t="shared" si="11"/>
        <v>{id:264,year: "2017",dateAcuerdo:"-2017",numAcuerdo:"CG 264-2017",nameAcuerdo:"",link: Acuerdos__pdfpath(`./${"2017/"}${"264.pdf"}`),},</v>
      </c>
    </row>
    <row r="274" spans="1:21" x14ac:dyDescent="0.3">
      <c r="A274" s="6" t="s">
        <v>0</v>
      </c>
      <c r="B274" s="6" t="s">
        <v>1</v>
      </c>
      <c r="C274" s="6">
        <v>265</v>
      </c>
      <c r="D274" s="6" t="s">
        <v>2</v>
      </c>
      <c r="E274" s="6" t="s">
        <v>1495</v>
      </c>
      <c r="F274" s="6" t="s">
        <v>4</v>
      </c>
      <c r="H274" s="6" t="s">
        <v>5</v>
      </c>
      <c r="I274" s="6" t="s">
        <v>1496</v>
      </c>
      <c r="J274" s="6" t="s">
        <v>7</v>
      </c>
      <c r="L274" s="6">
        <v>265</v>
      </c>
      <c r="M274" s="6" t="s">
        <v>5</v>
      </c>
      <c r="N274" s="6" t="s">
        <v>1496</v>
      </c>
      <c r="O274" s="6" t="s">
        <v>8</v>
      </c>
      <c r="Q274" s="6" t="s">
        <v>9</v>
      </c>
      <c r="R274" s="6" t="s">
        <v>1497</v>
      </c>
      <c r="S274" s="6">
        <f t="shared" si="10"/>
        <v>265</v>
      </c>
      <c r="T274" s="6" t="s">
        <v>11</v>
      </c>
      <c r="U274" s="6" t="str">
        <f t="shared" si="11"/>
        <v>{id:265,year: "2017",dateAcuerdo:"-2017",numAcuerdo:"CG 265-2017",nameAcuerdo:"",link: Acuerdos__pdfpath(`./${"2017/"}${"265.pdf"}`),},</v>
      </c>
    </row>
    <row r="275" spans="1:21" x14ac:dyDescent="0.3">
      <c r="A275" s="6" t="s">
        <v>0</v>
      </c>
      <c r="B275" s="6" t="s">
        <v>1</v>
      </c>
      <c r="C275" s="6">
        <v>266</v>
      </c>
      <c r="D275" s="6" t="s">
        <v>2</v>
      </c>
      <c r="E275" s="6" t="s">
        <v>1495</v>
      </c>
      <c r="F275" s="6" t="s">
        <v>4</v>
      </c>
      <c r="H275" s="6" t="s">
        <v>5</v>
      </c>
      <c r="I275" s="6" t="s">
        <v>1496</v>
      </c>
      <c r="J275" s="6" t="s">
        <v>7</v>
      </c>
      <c r="L275" s="6">
        <v>266</v>
      </c>
      <c r="M275" s="6" t="s">
        <v>5</v>
      </c>
      <c r="N275" s="6" t="s">
        <v>1496</v>
      </c>
      <c r="O275" s="6" t="s">
        <v>8</v>
      </c>
      <c r="Q275" s="6" t="s">
        <v>9</v>
      </c>
      <c r="R275" s="6" t="s">
        <v>1497</v>
      </c>
      <c r="S275" s="6">
        <f t="shared" si="10"/>
        <v>266</v>
      </c>
      <c r="T275" s="6" t="s">
        <v>11</v>
      </c>
      <c r="U275" s="6" t="str">
        <f t="shared" si="11"/>
        <v>{id:266,year: "2017",dateAcuerdo:"-2017",numAcuerdo:"CG 266-2017",nameAcuerdo:"",link: Acuerdos__pdfpath(`./${"2017/"}${"266.pdf"}`),},</v>
      </c>
    </row>
    <row r="276" spans="1:21" x14ac:dyDescent="0.3">
      <c r="A276" s="6" t="s">
        <v>0</v>
      </c>
      <c r="B276" s="6" t="s">
        <v>1</v>
      </c>
      <c r="C276" s="6">
        <v>267</v>
      </c>
      <c r="D276" s="6" t="s">
        <v>2</v>
      </c>
      <c r="E276" s="6" t="s">
        <v>1495</v>
      </c>
      <c r="F276" s="6" t="s">
        <v>4</v>
      </c>
      <c r="H276" s="6" t="s">
        <v>5</v>
      </c>
      <c r="I276" s="6" t="s">
        <v>1496</v>
      </c>
      <c r="J276" s="6" t="s">
        <v>7</v>
      </c>
      <c r="L276" s="6">
        <v>267</v>
      </c>
      <c r="M276" s="6" t="s">
        <v>5</v>
      </c>
      <c r="N276" s="6" t="s">
        <v>1496</v>
      </c>
      <c r="O276" s="6" t="s">
        <v>8</v>
      </c>
      <c r="Q276" s="6" t="s">
        <v>9</v>
      </c>
      <c r="R276" s="6" t="s">
        <v>1497</v>
      </c>
      <c r="S276" s="6">
        <f t="shared" si="10"/>
        <v>267</v>
      </c>
      <c r="T276" s="6" t="s">
        <v>11</v>
      </c>
      <c r="U276" s="6" t="str">
        <f t="shared" si="11"/>
        <v>{id:267,year: "2017",dateAcuerdo:"-2017",numAcuerdo:"CG 267-2017",nameAcuerdo:"",link: Acuerdos__pdfpath(`./${"2017/"}${"267.pdf"}`),},</v>
      </c>
    </row>
    <row r="277" spans="1:21" x14ac:dyDescent="0.3">
      <c r="A277" s="6" t="s">
        <v>0</v>
      </c>
      <c r="B277" s="6" t="s">
        <v>1</v>
      </c>
      <c r="C277" s="6">
        <v>268</v>
      </c>
      <c r="D277" s="6" t="s">
        <v>2</v>
      </c>
      <c r="E277" s="6" t="s">
        <v>1495</v>
      </c>
      <c r="F277" s="6" t="s">
        <v>4</v>
      </c>
      <c r="H277" s="6" t="s">
        <v>5</v>
      </c>
      <c r="I277" s="6" t="s">
        <v>1496</v>
      </c>
      <c r="J277" s="6" t="s">
        <v>7</v>
      </c>
      <c r="L277" s="6">
        <v>268</v>
      </c>
      <c r="M277" s="6" t="s">
        <v>5</v>
      </c>
      <c r="N277" s="6" t="s">
        <v>1496</v>
      </c>
      <c r="O277" s="6" t="s">
        <v>8</v>
      </c>
      <c r="Q277" s="6" t="s">
        <v>9</v>
      </c>
      <c r="R277" s="6" t="s">
        <v>1497</v>
      </c>
      <c r="S277" s="6">
        <f t="shared" si="10"/>
        <v>268</v>
      </c>
      <c r="T277" s="6" t="s">
        <v>11</v>
      </c>
      <c r="U277" s="6" t="str">
        <f t="shared" si="11"/>
        <v>{id:268,year: "2017",dateAcuerdo:"-2017",numAcuerdo:"CG 268-2017",nameAcuerdo:"",link: Acuerdos__pdfpath(`./${"2017/"}${"268.pdf"}`),},</v>
      </c>
    </row>
    <row r="278" spans="1:21" x14ac:dyDescent="0.3">
      <c r="A278" s="6" t="s">
        <v>0</v>
      </c>
      <c r="B278" s="6" t="s">
        <v>1</v>
      </c>
      <c r="C278" s="6">
        <v>269</v>
      </c>
      <c r="D278" s="6" t="s">
        <v>2</v>
      </c>
      <c r="E278" s="6" t="s">
        <v>1495</v>
      </c>
      <c r="F278" s="6" t="s">
        <v>4</v>
      </c>
      <c r="H278" s="6" t="s">
        <v>5</v>
      </c>
      <c r="I278" s="6" t="s">
        <v>1496</v>
      </c>
      <c r="J278" s="6" t="s">
        <v>7</v>
      </c>
      <c r="L278" s="6">
        <v>269</v>
      </c>
      <c r="M278" s="6" t="s">
        <v>5</v>
      </c>
      <c r="N278" s="6" t="s">
        <v>1496</v>
      </c>
      <c r="O278" s="6" t="s">
        <v>8</v>
      </c>
      <c r="Q278" s="6" t="s">
        <v>9</v>
      </c>
      <c r="R278" s="6" t="s">
        <v>1497</v>
      </c>
      <c r="S278" s="6">
        <f t="shared" si="10"/>
        <v>269</v>
      </c>
      <c r="T278" s="6" t="s">
        <v>11</v>
      </c>
      <c r="U278" s="6" t="str">
        <f t="shared" si="11"/>
        <v>{id:269,year: "2017",dateAcuerdo:"-2017",numAcuerdo:"CG 269-2017",nameAcuerdo:"",link: Acuerdos__pdfpath(`./${"2017/"}${"269.pdf"}`),},</v>
      </c>
    </row>
    <row r="279" spans="1:21" x14ac:dyDescent="0.3">
      <c r="A279" s="6" t="s">
        <v>0</v>
      </c>
      <c r="B279" s="6" t="s">
        <v>1</v>
      </c>
      <c r="C279" s="6">
        <v>270</v>
      </c>
      <c r="D279" s="6" t="s">
        <v>2</v>
      </c>
      <c r="E279" s="6" t="s">
        <v>1495</v>
      </c>
      <c r="F279" s="6" t="s">
        <v>4</v>
      </c>
      <c r="H279" s="6" t="s">
        <v>5</v>
      </c>
      <c r="I279" s="6" t="s">
        <v>1496</v>
      </c>
      <c r="J279" s="6" t="s">
        <v>7</v>
      </c>
      <c r="L279" s="6">
        <v>270</v>
      </c>
      <c r="M279" s="6" t="s">
        <v>5</v>
      </c>
      <c r="N279" s="6" t="s">
        <v>1496</v>
      </c>
      <c r="O279" s="6" t="s">
        <v>8</v>
      </c>
      <c r="Q279" s="6" t="s">
        <v>9</v>
      </c>
      <c r="R279" s="6" t="s">
        <v>1497</v>
      </c>
      <c r="S279" s="6">
        <f t="shared" si="10"/>
        <v>270</v>
      </c>
      <c r="T279" s="6" t="s">
        <v>11</v>
      </c>
      <c r="U279" s="6" t="str">
        <f t="shared" si="11"/>
        <v>{id:270,year: "2017",dateAcuerdo:"-2017",numAcuerdo:"CG 270-2017",nameAcuerdo:"",link: Acuerdos__pdfpath(`./${"2017/"}${"270.pdf"}`),},</v>
      </c>
    </row>
    <row r="280" spans="1:21" x14ac:dyDescent="0.3">
      <c r="A280" s="6" t="s">
        <v>0</v>
      </c>
      <c r="B280" s="6" t="s">
        <v>1</v>
      </c>
      <c r="C280" s="6">
        <v>271</v>
      </c>
      <c r="D280" s="6" t="s">
        <v>2</v>
      </c>
      <c r="E280" s="6" t="s">
        <v>1495</v>
      </c>
      <c r="F280" s="6" t="s">
        <v>4</v>
      </c>
      <c r="H280" s="6" t="s">
        <v>5</v>
      </c>
      <c r="I280" s="6" t="s">
        <v>1496</v>
      </c>
      <c r="J280" s="6" t="s">
        <v>7</v>
      </c>
      <c r="L280" s="6">
        <v>271</v>
      </c>
      <c r="M280" s="6" t="s">
        <v>5</v>
      </c>
      <c r="N280" s="6" t="s">
        <v>1496</v>
      </c>
      <c r="O280" s="6" t="s">
        <v>8</v>
      </c>
      <c r="Q280" s="6" t="s">
        <v>9</v>
      </c>
      <c r="R280" s="6" t="s">
        <v>1497</v>
      </c>
      <c r="S280" s="6">
        <f t="shared" si="10"/>
        <v>271</v>
      </c>
      <c r="T280" s="6" t="s">
        <v>11</v>
      </c>
      <c r="U280" s="6" t="str">
        <f t="shared" si="11"/>
        <v>{id:271,year: "2017",dateAcuerdo:"-2017",numAcuerdo:"CG 271-2017",nameAcuerdo:"",link: Acuerdos__pdfpath(`./${"2017/"}${"271.pdf"}`),},</v>
      </c>
    </row>
    <row r="281" spans="1:21" x14ac:dyDescent="0.3">
      <c r="A281" s="6" t="s">
        <v>0</v>
      </c>
      <c r="B281" s="6" t="s">
        <v>1</v>
      </c>
      <c r="C281" s="6">
        <v>272</v>
      </c>
      <c r="D281" s="6" t="s">
        <v>2</v>
      </c>
      <c r="E281" s="6" t="s">
        <v>1495</v>
      </c>
      <c r="F281" s="6" t="s">
        <v>4</v>
      </c>
      <c r="H281" s="6" t="s">
        <v>5</v>
      </c>
      <c r="I281" s="6" t="s">
        <v>1496</v>
      </c>
      <c r="J281" s="6" t="s">
        <v>7</v>
      </c>
      <c r="L281" s="6">
        <v>272</v>
      </c>
      <c r="M281" s="6" t="s">
        <v>5</v>
      </c>
      <c r="N281" s="6" t="s">
        <v>1496</v>
      </c>
      <c r="O281" s="6" t="s">
        <v>8</v>
      </c>
      <c r="Q281" s="6" t="s">
        <v>9</v>
      </c>
      <c r="R281" s="6" t="s">
        <v>1497</v>
      </c>
      <c r="S281" s="6">
        <f t="shared" si="10"/>
        <v>272</v>
      </c>
      <c r="T281" s="6" t="s">
        <v>11</v>
      </c>
      <c r="U281" s="6" t="str">
        <f t="shared" si="11"/>
        <v>{id:272,year: "2017",dateAcuerdo:"-2017",numAcuerdo:"CG 272-2017",nameAcuerdo:"",link: Acuerdos__pdfpath(`./${"2017/"}${"272.pdf"}`),},</v>
      </c>
    </row>
    <row r="282" spans="1:21" x14ac:dyDescent="0.3">
      <c r="A282" s="6" t="s">
        <v>0</v>
      </c>
      <c r="B282" s="6" t="s">
        <v>1</v>
      </c>
      <c r="C282" s="6">
        <v>273</v>
      </c>
      <c r="D282" s="6" t="s">
        <v>2</v>
      </c>
      <c r="E282" s="6" t="s">
        <v>1495</v>
      </c>
      <c r="F282" s="6" t="s">
        <v>4</v>
      </c>
      <c r="H282" s="6" t="s">
        <v>5</v>
      </c>
      <c r="I282" s="6" t="s">
        <v>1496</v>
      </c>
      <c r="J282" s="6" t="s">
        <v>7</v>
      </c>
      <c r="L282" s="6">
        <v>273</v>
      </c>
      <c r="M282" s="6" t="s">
        <v>5</v>
      </c>
      <c r="N282" s="6" t="s">
        <v>1496</v>
      </c>
      <c r="O282" s="6" t="s">
        <v>8</v>
      </c>
      <c r="Q282" s="6" t="s">
        <v>9</v>
      </c>
      <c r="R282" s="6" t="s">
        <v>1497</v>
      </c>
      <c r="S282" s="6">
        <f t="shared" si="10"/>
        <v>273</v>
      </c>
      <c r="T282" s="6" t="s">
        <v>11</v>
      </c>
      <c r="U282" s="6" t="str">
        <f t="shared" si="11"/>
        <v>{id:273,year: "2017",dateAcuerdo:"-2017",numAcuerdo:"CG 273-2017",nameAcuerdo:"",link: Acuerdos__pdfpath(`./${"2017/"}${"273.pdf"}`),},</v>
      </c>
    </row>
    <row r="283" spans="1:21" x14ac:dyDescent="0.3">
      <c r="A283" s="6" t="s">
        <v>0</v>
      </c>
      <c r="B283" s="6" t="s">
        <v>1</v>
      </c>
      <c r="C283" s="6">
        <v>274</v>
      </c>
      <c r="D283" s="6" t="s">
        <v>2</v>
      </c>
      <c r="E283" s="6" t="s">
        <v>1495</v>
      </c>
      <c r="F283" s="6" t="s">
        <v>4</v>
      </c>
      <c r="H283" s="6" t="s">
        <v>5</v>
      </c>
      <c r="I283" s="6" t="s">
        <v>1496</v>
      </c>
      <c r="J283" s="6" t="s">
        <v>7</v>
      </c>
      <c r="L283" s="6">
        <v>274</v>
      </c>
      <c r="M283" s="6" t="s">
        <v>5</v>
      </c>
      <c r="N283" s="6" t="s">
        <v>1496</v>
      </c>
      <c r="O283" s="6" t="s">
        <v>8</v>
      </c>
      <c r="Q283" s="6" t="s">
        <v>9</v>
      </c>
      <c r="R283" s="6" t="s">
        <v>1497</v>
      </c>
      <c r="S283" s="6">
        <f t="shared" si="10"/>
        <v>274</v>
      </c>
      <c r="T283" s="6" t="s">
        <v>11</v>
      </c>
      <c r="U283" s="6" t="str">
        <f t="shared" si="11"/>
        <v>{id:274,year: "2017",dateAcuerdo:"-2017",numAcuerdo:"CG 274-2017",nameAcuerdo:"",link: Acuerdos__pdfpath(`./${"2017/"}${"274.pdf"}`),},</v>
      </c>
    </row>
    <row r="284" spans="1:21" x14ac:dyDescent="0.3">
      <c r="A284" s="6" t="s">
        <v>0</v>
      </c>
      <c r="B284" s="6" t="s">
        <v>1</v>
      </c>
      <c r="C284" s="6">
        <v>275</v>
      </c>
      <c r="D284" s="6" t="s">
        <v>2</v>
      </c>
      <c r="E284" s="6" t="s">
        <v>1495</v>
      </c>
      <c r="F284" s="6" t="s">
        <v>4</v>
      </c>
      <c r="H284" s="6" t="s">
        <v>5</v>
      </c>
      <c r="I284" s="6" t="s">
        <v>1496</v>
      </c>
      <c r="J284" s="6" t="s">
        <v>7</v>
      </c>
      <c r="L284" s="6">
        <v>275</v>
      </c>
      <c r="M284" s="6" t="s">
        <v>5</v>
      </c>
      <c r="N284" s="6" t="s">
        <v>1496</v>
      </c>
      <c r="O284" s="6" t="s">
        <v>8</v>
      </c>
      <c r="Q284" s="6" t="s">
        <v>9</v>
      </c>
      <c r="R284" s="6" t="s">
        <v>1497</v>
      </c>
      <c r="S284" s="6">
        <f t="shared" si="10"/>
        <v>275</v>
      </c>
      <c r="T284" s="6" t="s">
        <v>11</v>
      </c>
      <c r="U284" s="6" t="str">
        <f t="shared" si="11"/>
        <v>{id:275,year: "2017",dateAcuerdo:"-2017",numAcuerdo:"CG 275-2017",nameAcuerdo:"",link: Acuerdos__pdfpath(`./${"2017/"}${"275.pdf"}`),},</v>
      </c>
    </row>
    <row r="285" spans="1:21" x14ac:dyDescent="0.3">
      <c r="A285" s="6" t="s">
        <v>0</v>
      </c>
      <c r="B285" s="6" t="s">
        <v>1</v>
      </c>
      <c r="C285" s="6">
        <v>276</v>
      </c>
      <c r="D285" s="6" t="s">
        <v>2</v>
      </c>
      <c r="E285" s="6" t="s">
        <v>1495</v>
      </c>
      <c r="F285" s="6" t="s">
        <v>4</v>
      </c>
      <c r="H285" s="6" t="s">
        <v>5</v>
      </c>
      <c r="I285" s="6" t="s">
        <v>1496</v>
      </c>
      <c r="J285" s="6" t="s">
        <v>7</v>
      </c>
      <c r="L285" s="6">
        <v>276</v>
      </c>
      <c r="M285" s="6" t="s">
        <v>5</v>
      </c>
      <c r="N285" s="6" t="s">
        <v>1496</v>
      </c>
      <c r="O285" s="6" t="s">
        <v>8</v>
      </c>
      <c r="Q285" s="6" t="s">
        <v>9</v>
      </c>
      <c r="R285" s="6" t="s">
        <v>1497</v>
      </c>
      <c r="S285" s="6">
        <f t="shared" si="10"/>
        <v>276</v>
      </c>
      <c r="T285" s="6" t="s">
        <v>11</v>
      </c>
      <c r="U285" s="6" t="str">
        <f t="shared" si="11"/>
        <v>{id:276,year: "2017",dateAcuerdo:"-2017",numAcuerdo:"CG 276-2017",nameAcuerdo:"",link: Acuerdos__pdfpath(`./${"2017/"}${"276.pdf"}`),},</v>
      </c>
    </row>
    <row r="286" spans="1:21" x14ac:dyDescent="0.3">
      <c r="A286" s="6" t="s">
        <v>0</v>
      </c>
      <c r="B286" s="6" t="s">
        <v>1</v>
      </c>
      <c r="C286" s="6">
        <v>277</v>
      </c>
      <c r="D286" s="6" t="s">
        <v>2</v>
      </c>
      <c r="E286" s="6" t="s">
        <v>1495</v>
      </c>
      <c r="F286" s="6" t="s">
        <v>4</v>
      </c>
      <c r="H286" s="6" t="s">
        <v>5</v>
      </c>
      <c r="I286" s="6" t="s">
        <v>1496</v>
      </c>
      <c r="J286" s="6" t="s">
        <v>7</v>
      </c>
      <c r="L286" s="6">
        <v>277</v>
      </c>
      <c r="M286" s="6" t="s">
        <v>5</v>
      </c>
      <c r="N286" s="6" t="s">
        <v>1496</v>
      </c>
      <c r="O286" s="6" t="s">
        <v>8</v>
      </c>
      <c r="Q286" s="6" t="s">
        <v>9</v>
      </c>
      <c r="R286" s="6" t="s">
        <v>1497</v>
      </c>
      <c r="S286" s="6">
        <f t="shared" si="10"/>
        <v>277</v>
      </c>
      <c r="T286" s="6" t="s">
        <v>11</v>
      </c>
      <c r="U286" s="6" t="str">
        <f t="shared" si="11"/>
        <v>{id:277,year: "2017",dateAcuerdo:"-2017",numAcuerdo:"CG 277-2017",nameAcuerdo:"",link: Acuerdos__pdfpath(`./${"2017/"}${"277.pdf"}`),},</v>
      </c>
    </row>
    <row r="287" spans="1:21" x14ac:dyDescent="0.3">
      <c r="A287" s="6" t="s">
        <v>0</v>
      </c>
      <c r="B287" s="6" t="s">
        <v>1</v>
      </c>
      <c r="C287" s="6">
        <v>278</v>
      </c>
      <c r="D287" s="6" t="s">
        <v>2</v>
      </c>
      <c r="E287" s="6" t="s">
        <v>1495</v>
      </c>
      <c r="F287" s="6" t="s">
        <v>4</v>
      </c>
      <c r="H287" s="6" t="s">
        <v>5</v>
      </c>
      <c r="I287" s="6" t="s">
        <v>1496</v>
      </c>
      <c r="J287" s="6" t="s">
        <v>7</v>
      </c>
      <c r="L287" s="6">
        <v>278</v>
      </c>
      <c r="M287" s="6" t="s">
        <v>5</v>
      </c>
      <c r="N287" s="6" t="s">
        <v>1496</v>
      </c>
      <c r="O287" s="6" t="s">
        <v>8</v>
      </c>
      <c r="Q287" s="6" t="s">
        <v>9</v>
      </c>
      <c r="R287" s="6" t="s">
        <v>1497</v>
      </c>
      <c r="S287" s="6">
        <f t="shared" si="10"/>
        <v>278</v>
      </c>
      <c r="T287" s="6" t="s">
        <v>11</v>
      </c>
      <c r="U287" s="6" t="str">
        <f t="shared" si="11"/>
        <v>{id:278,year: "2017",dateAcuerdo:"-2017",numAcuerdo:"CG 278-2017",nameAcuerdo:"",link: Acuerdos__pdfpath(`./${"2017/"}${"278.pdf"}`),},</v>
      </c>
    </row>
    <row r="288" spans="1:21" x14ac:dyDescent="0.3">
      <c r="A288" s="6" t="s">
        <v>0</v>
      </c>
      <c r="B288" s="6" t="s">
        <v>1</v>
      </c>
      <c r="C288" s="6">
        <v>279</v>
      </c>
      <c r="D288" s="6" t="s">
        <v>2</v>
      </c>
      <c r="E288" s="6" t="s">
        <v>1495</v>
      </c>
      <c r="F288" s="6" t="s">
        <v>4</v>
      </c>
      <c r="H288" s="6" t="s">
        <v>5</v>
      </c>
      <c r="I288" s="6" t="s">
        <v>1496</v>
      </c>
      <c r="J288" s="6" t="s">
        <v>7</v>
      </c>
      <c r="L288" s="6">
        <v>279</v>
      </c>
      <c r="M288" s="6" t="s">
        <v>5</v>
      </c>
      <c r="N288" s="6" t="s">
        <v>1496</v>
      </c>
      <c r="O288" s="6" t="s">
        <v>8</v>
      </c>
      <c r="Q288" s="6" t="s">
        <v>9</v>
      </c>
      <c r="R288" s="6" t="s">
        <v>1497</v>
      </c>
      <c r="S288" s="6">
        <f t="shared" si="10"/>
        <v>279</v>
      </c>
      <c r="T288" s="6" t="s">
        <v>11</v>
      </c>
      <c r="U288" s="6" t="str">
        <f t="shared" si="11"/>
        <v>{id:279,year: "2017",dateAcuerdo:"-2017",numAcuerdo:"CG 279-2017",nameAcuerdo:"",link: Acuerdos__pdfpath(`./${"2017/"}${"279.pdf"}`),},</v>
      </c>
    </row>
    <row r="289" spans="1:21" x14ac:dyDescent="0.3">
      <c r="A289" s="6" t="s">
        <v>0</v>
      </c>
      <c r="B289" s="6" t="s">
        <v>1</v>
      </c>
      <c r="C289" s="6">
        <v>280</v>
      </c>
      <c r="D289" s="6" t="s">
        <v>2</v>
      </c>
      <c r="E289" s="6" t="s">
        <v>1495</v>
      </c>
      <c r="F289" s="6" t="s">
        <v>4</v>
      </c>
      <c r="H289" s="6" t="s">
        <v>5</v>
      </c>
      <c r="I289" s="6" t="s">
        <v>1496</v>
      </c>
      <c r="J289" s="6" t="s">
        <v>7</v>
      </c>
      <c r="L289" s="6">
        <v>280</v>
      </c>
      <c r="M289" s="6" t="s">
        <v>5</v>
      </c>
      <c r="N289" s="6" t="s">
        <v>1496</v>
      </c>
      <c r="O289" s="6" t="s">
        <v>8</v>
      </c>
      <c r="Q289" s="6" t="s">
        <v>9</v>
      </c>
      <c r="R289" s="6" t="s">
        <v>1497</v>
      </c>
      <c r="S289" s="6">
        <f t="shared" si="10"/>
        <v>280</v>
      </c>
      <c r="T289" s="6" t="s">
        <v>11</v>
      </c>
      <c r="U289" s="6" t="str">
        <f t="shared" si="11"/>
        <v>{id:280,year: "2017",dateAcuerdo:"-2017",numAcuerdo:"CG 280-2017",nameAcuerdo:"",link: Acuerdos__pdfpath(`./${"2017/"}${"280.pdf"}`),},</v>
      </c>
    </row>
    <row r="290" spans="1:21" x14ac:dyDescent="0.3">
      <c r="A290" s="6" t="s">
        <v>0</v>
      </c>
      <c r="B290" s="6" t="s">
        <v>1</v>
      </c>
      <c r="C290" s="6">
        <v>281</v>
      </c>
      <c r="D290" s="6" t="s">
        <v>2</v>
      </c>
      <c r="E290" s="6" t="s">
        <v>1495</v>
      </c>
      <c r="F290" s="6" t="s">
        <v>4</v>
      </c>
      <c r="H290" s="6" t="s">
        <v>5</v>
      </c>
      <c r="I290" s="6" t="s">
        <v>1496</v>
      </c>
      <c r="J290" s="6" t="s">
        <v>7</v>
      </c>
      <c r="L290" s="6">
        <v>281</v>
      </c>
      <c r="M290" s="6" t="s">
        <v>5</v>
      </c>
      <c r="N290" s="6" t="s">
        <v>1496</v>
      </c>
      <c r="O290" s="6" t="s">
        <v>8</v>
      </c>
      <c r="Q290" s="6" t="s">
        <v>9</v>
      </c>
      <c r="R290" s="6" t="s">
        <v>1497</v>
      </c>
      <c r="S290" s="6">
        <f t="shared" si="10"/>
        <v>281</v>
      </c>
      <c r="T290" s="6" t="s">
        <v>11</v>
      </c>
      <c r="U290" s="6" t="str">
        <f t="shared" si="11"/>
        <v>{id:281,year: "2017",dateAcuerdo:"-2017",numAcuerdo:"CG 281-2017",nameAcuerdo:"",link: Acuerdos__pdfpath(`./${"2017/"}${"281.pdf"}`),},</v>
      </c>
    </row>
    <row r="291" spans="1:21" x14ac:dyDescent="0.3">
      <c r="A291" s="6" t="s">
        <v>0</v>
      </c>
      <c r="B291" s="6" t="s">
        <v>1</v>
      </c>
      <c r="C291" s="6">
        <v>282</v>
      </c>
      <c r="D291" s="6" t="s">
        <v>2</v>
      </c>
      <c r="E291" s="6" t="s">
        <v>1495</v>
      </c>
      <c r="F291" s="6" t="s">
        <v>4</v>
      </c>
      <c r="H291" s="6" t="s">
        <v>5</v>
      </c>
      <c r="I291" s="6" t="s">
        <v>1496</v>
      </c>
      <c r="J291" s="6" t="s">
        <v>7</v>
      </c>
      <c r="L291" s="6">
        <v>282</v>
      </c>
      <c r="M291" s="6" t="s">
        <v>5</v>
      </c>
      <c r="N291" s="6" t="s">
        <v>1496</v>
      </c>
      <c r="O291" s="6" t="s">
        <v>8</v>
      </c>
      <c r="Q291" s="6" t="s">
        <v>9</v>
      </c>
      <c r="R291" s="6" t="s">
        <v>1497</v>
      </c>
      <c r="S291" s="6">
        <v>282</v>
      </c>
      <c r="T291" s="6" t="s">
        <v>11</v>
      </c>
      <c r="U291" s="6" t="str">
        <f t="shared" si="11"/>
        <v>{id:282,year: "2017",dateAcuerdo:"-2017",numAcuerdo:"CG 282-2017",nameAcuerdo:"",link: Acuerdos__pdfpath(`./${"2017/"}${"282.pdf"}`),},</v>
      </c>
    </row>
    <row r="292" spans="1:21" x14ac:dyDescent="0.3">
      <c r="A292" s="6" t="s">
        <v>0</v>
      </c>
      <c r="B292" s="6" t="s">
        <v>1</v>
      </c>
      <c r="C292" s="6">
        <v>283</v>
      </c>
      <c r="D292" s="6" t="s">
        <v>2</v>
      </c>
      <c r="E292" s="6" t="s">
        <v>1495</v>
      </c>
      <c r="F292" s="6" t="s">
        <v>4</v>
      </c>
      <c r="H292" s="6" t="s">
        <v>5</v>
      </c>
      <c r="I292" s="6" t="s">
        <v>1496</v>
      </c>
      <c r="J292" s="6" t="s">
        <v>7</v>
      </c>
      <c r="L292" s="6">
        <v>283</v>
      </c>
      <c r="M292" s="6" t="s">
        <v>5</v>
      </c>
      <c r="N292" s="6" t="s">
        <v>1496</v>
      </c>
      <c r="O292" s="6" t="s">
        <v>8</v>
      </c>
      <c r="Q292" s="6" t="s">
        <v>9</v>
      </c>
      <c r="R292" s="6" t="s">
        <v>1497</v>
      </c>
      <c r="S292" s="6">
        <v>283</v>
      </c>
      <c r="T292" s="6" t="s">
        <v>11</v>
      </c>
      <c r="U292" s="6" t="str">
        <f t="shared" si="11"/>
        <v>{id:283,year: "2017",dateAcuerdo:"-2017",numAcuerdo:"CG 283-2017",nameAcuerdo:"",link: Acuerdos__pdfpath(`./${"2017/"}${"283.pdf"}`),},</v>
      </c>
    </row>
    <row r="293" spans="1:21" x14ac:dyDescent="0.3">
      <c r="A293" s="6" t="s">
        <v>0</v>
      </c>
      <c r="B293" s="6" t="s">
        <v>1</v>
      </c>
      <c r="C293" s="6">
        <v>284</v>
      </c>
      <c r="D293" s="6" t="s">
        <v>2</v>
      </c>
      <c r="E293" s="6" t="s">
        <v>1495</v>
      </c>
      <c r="F293" s="6" t="s">
        <v>4</v>
      </c>
      <c r="H293" s="6" t="s">
        <v>5</v>
      </c>
      <c r="I293" s="6" t="s">
        <v>1496</v>
      </c>
      <c r="J293" s="6" t="s">
        <v>7</v>
      </c>
      <c r="L293" s="6">
        <v>284</v>
      </c>
      <c r="M293" s="6" t="s">
        <v>5</v>
      </c>
      <c r="N293" s="6" t="s">
        <v>1496</v>
      </c>
      <c r="O293" s="6" t="s">
        <v>8</v>
      </c>
      <c r="Q293" s="6" t="s">
        <v>9</v>
      </c>
      <c r="R293" s="6" t="s">
        <v>1497</v>
      </c>
      <c r="S293" s="6">
        <v>284</v>
      </c>
      <c r="T293" s="6" t="s">
        <v>11</v>
      </c>
      <c r="U293" s="6" t="str">
        <f t="shared" si="11"/>
        <v>{id:284,year: "2017",dateAcuerdo:"-2017",numAcuerdo:"CG 284-2017",nameAcuerdo:"",link: Acuerdos__pdfpath(`./${"2017/"}${"284.pdf"}`),},</v>
      </c>
    </row>
    <row r="294" spans="1:21" x14ac:dyDescent="0.3">
      <c r="A294" s="6" t="s">
        <v>0</v>
      </c>
      <c r="B294" s="6" t="s">
        <v>1</v>
      </c>
      <c r="C294" s="6">
        <v>285</v>
      </c>
      <c r="D294" s="6" t="s">
        <v>2</v>
      </c>
      <c r="E294" s="6" t="s">
        <v>1495</v>
      </c>
      <c r="F294" s="6" t="s">
        <v>4</v>
      </c>
      <c r="H294" s="6" t="s">
        <v>5</v>
      </c>
      <c r="I294" s="6" t="s">
        <v>1496</v>
      </c>
      <c r="J294" s="6" t="s">
        <v>7</v>
      </c>
      <c r="L294" s="6">
        <v>285</v>
      </c>
      <c r="M294" s="6" t="s">
        <v>5</v>
      </c>
      <c r="N294" s="6" t="s">
        <v>1496</v>
      </c>
      <c r="O294" s="6" t="s">
        <v>8</v>
      </c>
      <c r="Q294" s="6" t="s">
        <v>9</v>
      </c>
      <c r="R294" s="6" t="s">
        <v>1497</v>
      </c>
      <c r="S294" s="6">
        <v>285</v>
      </c>
      <c r="T294" s="6" t="s">
        <v>11</v>
      </c>
      <c r="U294" s="6" t="str">
        <f t="shared" si="11"/>
        <v>{id:285,year: "2017",dateAcuerdo:"-2017",numAcuerdo:"CG 285-2017",nameAcuerdo:"",link: Acuerdos__pdfpath(`./${"2017/"}${"285.pdf"}`),},</v>
      </c>
    </row>
    <row r="295" spans="1:21" x14ac:dyDescent="0.3">
      <c r="A295" s="6" t="s">
        <v>0</v>
      </c>
      <c r="B295" s="6" t="s">
        <v>1</v>
      </c>
      <c r="C295" s="6">
        <v>286</v>
      </c>
      <c r="D295" s="6" t="s">
        <v>2</v>
      </c>
      <c r="E295" s="6" t="s">
        <v>1495</v>
      </c>
      <c r="F295" s="6" t="s">
        <v>4</v>
      </c>
      <c r="H295" s="6" t="s">
        <v>5</v>
      </c>
      <c r="I295" s="6" t="s">
        <v>1496</v>
      </c>
      <c r="J295" s="6" t="s">
        <v>7</v>
      </c>
      <c r="L295" s="6">
        <v>286</v>
      </c>
      <c r="M295" s="6" t="s">
        <v>5</v>
      </c>
      <c r="N295" s="6" t="s">
        <v>1496</v>
      </c>
      <c r="O295" s="6" t="s">
        <v>8</v>
      </c>
      <c r="Q295" s="6" t="s">
        <v>9</v>
      </c>
      <c r="R295" s="6" t="s">
        <v>1497</v>
      </c>
      <c r="S295" s="6">
        <v>286</v>
      </c>
      <c r="T295" s="6" t="s">
        <v>11</v>
      </c>
      <c r="U295" s="6" t="str">
        <f t="shared" si="11"/>
        <v>{id:286,year: "2017",dateAcuerdo:"-2017",numAcuerdo:"CG 286-2017",nameAcuerdo:"",link: Acuerdos__pdfpath(`./${"2017/"}${"286.pdf"}`),},</v>
      </c>
    </row>
    <row r="296" spans="1:21" x14ac:dyDescent="0.3">
      <c r="A296" s="6" t="s">
        <v>0</v>
      </c>
      <c r="B296" s="6" t="s">
        <v>1</v>
      </c>
      <c r="C296" s="6">
        <v>287</v>
      </c>
      <c r="D296" s="6" t="s">
        <v>2</v>
      </c>
      <c r="E296" s="6" t="s">
        <v>1495</v>
      </c>
      <c r="F296" s="6" t="s">
        <v>4</v>
      </c>
      <c r="H296" s="6" t="s">
        <v>5</v>
      </c>
      <c r="I296" s="6" t="s">
        <v>1496</v>
      </c>
      <c r="J296" s="6" t="s">
        <v>7</v>
      </c>
      <c r="L296" s="6">
        <v>287</v>
      </c>
      <c r="M296" s="6" t="s">
        <v>5</v>
      </c>
      <c r="N296" s="6" t="s">
        <v>1496</v>
      </c>
      <c r="O296" s="6" t="s">
        <v>8</v>
      </c>
      <c r="Q296" s="6" t="s">
        <v>9</v>
      </c>
      <c r="R296" s="6" t="s">
        <v>1497</v>
      </c>
      <c r="S296" s="6">
        <v>287</v>
      </c>
      <c r="T296" s="6" t="s">
        <v>11</v>
      </c>
      <c r="U296" s="6" t="str">
        <f t="shared" si="11"/>
        <v>{id:287,year: "2017",dateAcuerdo:"-2017",numAcuerdo:"CG 287-2017",nameAcuerdo:"",link: Acuerdos__pdfpath(`./${"2017/"}${"287.pdf"}`),},</v>
      </c>
    </row>
    <row r="297" spans="1:21" x14ac:dyDescent="0.3">
      <c r="A297" s="6" t="s">
        <v>0</v>
      </c>
      <c r="B297" s="6" t="s">
        <v>1</v>
      </c>
      <c r="C297" s="6">
        <v>288</v>
      </c>
      <c r="D297" s="6" t="s">
        <v>2</v>
      </c>
      <c r="E297" s="6" t="s">
        <v>1495</v>
      </c>
      <c r="F297" s="6" t="s">
        <v>4</v>
      </c>
      <c r="H297" s="6" t="s">
        <v>5</v>
      </c>
      <c r="I297" s="6" t="s">
        <v>1496</v>
      </c>
      <c r="J297" s="6" t="s">
        <v>7</v>
      </c>
      <c r="L297" s="6">
        <v>288</v>
      </c>
      <c r="M297" s="6" t="s">
        <v>5</v>
      </c>
      <c r="N297" s="6" t="s">
        <v>1496</v>
      </c>
      <c r="O297" s="6" t="s">
        <v>8</v>
      </c>
      <c r="Q297" s="6" t="s">
        <v>9</v>
      </c>
      <c r="R297" s="6" t="s">
        <v>1497</v>
      </c>
      <c r="S297" s="6">
        <v>288</v>
      </c>
      <c r="T297" s="6" t="s">
        <v>11</v>
      </c>
      <c r="U297" s="6" t="str">
        <f t="shared" si="11"/>
        <v>{id:288,year: "2017",dateAcuerdo:"-2017",numAcuerdo:"CG 288-2017",nameAcuerdo:"",link: Acuerdos__pdfpath(`./${"2017/"}${"288.pdf"}`),},</v>
      </c>
    </row>
    <row r="298" spans="1:21" x14ac:dyDescent="0.3">
      <c r="A298" s="6" t="s">
        <v>0</v>
      </c>
      <c r="B298" s="6" t="s">
        <v>1</v>
      </c>
      <c r="C298" s="6">
        <v>289</v>
      </c>
      <c r="D298" s="6" t="s">
        <v>2</v>
      </c>
      <c r="E298" s="6" t="s">
        <v>1495</v>
      </c>
      <c r="F298" s="6" t="s">
        <v>4</v>
      </c>
      <c r="H298" s="6" t="s">
        <v>5</v>
      </c>
      <c r="I298" s="6" t="s">
        <v>1496</v>
      </c>
      <c r="J298" s="6" t="s">
        <v>7</v>
      </c>
      <c r="L298" s="6">
        <v>289</v>
      </c>
      <c r="M298" s="6" t="s">
        <v>5</v>
      </c>
      <c r="N298" s="6" t="s">
        <v>1496</v>
      </c>
      <c r="O298" s="6" t="s">
        <v>8</v>
      </c>
      <c r="Q298" s="6" t="s">
        <v>9</v>
      </c>
      <c r="R298" s="6" t="s">
        <v>1497</v>
      </c>
      <c r="S298" s="6">
        <v>289</v>
      </c>
      <c r="T298" s="6" t="s">
        <v>11</v>
      </c>
      <c r="U298" s="6" t="str">
        <f t="shared" si="11"/>
        <v>{id:289,year: "2017",dateAcuerdo:"-2017",numAcuerdo:"CG 289-2017",nameAcuerdo:"",link: Acuerdos__pdfpath(`./${"2017/"}${"289.pdf"}`),},</v>
      </c>
    </row>
    <row r="299" spans="1:21" x14ac:dyDescent="0.3">
      <c r="A299" s="6" t="s">
        <v>0</v>
      </c>
      <c r="B299" s="6" t="s">
        <v>1</v>
      </c>
      <c r="C299" s="6">
        <v>290</v>
      </c>
      <c r="D299" s="6" t="s">
        <v>2</v>
      </c>
      <c r="E299" s="6" t="s">
        <v>1495</v>
      </c>
      <c r="F299" s="6" t="s">
        <v>4</v>
      </c>
      <c r="H299" s="6" t="s">
        <v>5</v>
      </c>
      <c r="I299" s="6" t="s">
        <v>1496</v>
      </c>
      <c r="J299" s="6" t="s">
        <v>7</v>
      </c>
      <c r="L299" s="6">
        <v>290</v>
      </c>
      <c r="M299" s="6" t="s">
        <v>5</v>
      </c>
      <c r="N299" s="6" t="s">
        <v>1496</v>
      </c>
      <c r="O299" s="6" t="s">
        <v>8</v>
      </c>
      <c r="Q299" s="6" t="s">
        <v>9</v>
      </c>
      <c r="R299" s="6" t="s">
        <v>1497</v>
      </c>
      <c r="S299" s="6">
        <v>290</v>
      </c>
      <c r="T299" s="6" t="s">
        <v>11</v>
      </c>
      <c r="U299" s="6" t="str">
        <f t="shared" si="11"/>
        <v>{id:290,year: "2017",dateAcuerdo:"-2017",numAcuerdo:"CG 290-2017",nameAcuerdo:"",link: Acuerdos__pdfpath(`./${"2017/"}${"290.pdf"}`),},</v>
      </c>
    </row>
    <row r="300" spans="1:21" x14ac:dyDescent="0.3">
      <c r="A300" s="6" t="s">
        <v>0</v>
      </c>
      <c r="B300" s="6" t="s">
        <v>1</v>
      </c>
      <c r="C300" s="6">
        <v>291</v>
      </c>
      <c r="D300" s="6" t="s">
        <v>2</v>
      </c>
      <c r="E300" s="6" t="s">
        <v>1495</v>
      </c>
      <c r="F300" s="6" t="s">
        <v>4</v>
      </c>
      <c r="H300" s="6" t="s">
        <v>5</v>
      </c>
      <c r="I300" s="6" t="s">
        <v>1496</v>
      </c>
      <c r="J300" s="6" t="s">
        <v>7</v>
      </c>
      <c r="L300" s="6">
        <v>291</v>
      </c>
      <c r="M300" s="6" t="s">
        <v>5</v>
      </c>
      <c r="N300" s="6" t="s">
        <v>1496</v>
      </c>
      <c r="O300" s="6" t="s">
        <v>8</v>
      </c>
      <c r="Q300" s="6" t="s">
        <v>9</v>
      </c>
      <c r="R300" s="6" t="s">
        <v>1497</v>
      </c>
      <c r="S300" s="6">
        <v>291</v>
      </c>
      <c r="T300" s="6" t="s">
        <v>11</v>
      </c>
      <c r="U300" s="6" t="str">
        <f t="shared" si="11"/>
        <v>{id:291,year: "2017",dateAcuerdo:"-2017",numAcuerdo:"CG 291-2017",nameAcuerdo:"",link: Acuerdos__pdfpath(`./${"2017/"}${"291.pdf"}`),},</v>
      </c>
    </row>
    <row r="301" spans="1:21" x14ac:dyDescent="0.3">
      <c r="A301" s="6" t="s">
        <v>0</v>
      </c>
      <c r="B301" s="6" t="s">
        <v>1</v>
      </c>
      <c r="C301" s="6">
        <v>292</v>
      </c>
      <c r="D301" s="6" t="s">
        <v>2</v>
      </c>
      <c r="E301" s="6" t="s">
        <v>1495</v>
      </c>
      <c r="F301" s="6" t="s">
        <v>4</v>
      </c>
      <c r="H301" s="6" t="s">
        <v>5</v>
      </c>
      <c r="I301" s="6" t="s">
        <v>1496</v>
      </c>
      <c r="J301" s="6" t="s">
        <v>7</v>
      </c>
      <c r="L301" s="6">
        <v>292</v>
      </c>
      <c r="M301" s="6" t="s">
        <v>5</v>
      </c>
      <c r="N301" s="6" t="s">
        <v>1496</v>
      </c>
      <c r="O301" s="6" t="s">
        <v>8</v>
      </c>
      <c r="Q301" s="6" t="s">
        <v>9</v>
      </c>
      <c r="R301" s="6" t="s">
        <v>1497</v>
      </c>
      <c r="S301" s="6">
        <v>292</v>
      </c>
      <c r="T301" s="6" t="s">
        <v>11</v>
      </c>
      <c r="U301" s="6" t="str">
        <f t="shared" si="11"/>
        <v>{id:292,year: "2017",dateAcuerdo:"-2017",numAcuerdo:"CG 292-2017",nameAcuerdo:"",link: Acuerdos__pdfpath(`./${"2017/"}${"292.pdf"}`),},</v>
      </c>
    </row>
    <row r="302" spans="1:21" x14ac:dyDescent="0.3">
      <c r="A302" s="6" t="s">
        <v>0</v>
      </c>
      <c r="B302" s="6" t="s">
        <v>1</v>
      </c>
      <c r="C302" s="6">
        <v>293</v>
      </c>
      <c r="D302" s="6" t="s">
        <v>2</v>
      </c>
      <c r="E302" s="6" t="s">
        <v>1495</v>
      </c>
      <c r="F302" s="6" t="s">
        <v>4</v>
      </c>
      <c r="H302" s="6" t="s">
        <v>5</v>
      </c>
      <c r="I302" s="6" t="s">
        <v>1496</v>
      </c>
      <c r="J302" s="6" t="s">
        <v>7</v>
      </c>
      <c r="L302" s="6">
        <v>293</v>
      </c>
      <c r="M302" s="6" t="s">
        <v>5</v>
      </c>
      <c r="N302" s="6" t="s">
        <v>1496</v>
      </c>
      <c r="O302" s="6" t="s">
        <v>8</v>
      </c>
      <c r="Q302" s="6" t="s">
        <v>9</v>
      </c>
      <c r="R302" s="6" t="s">
        <v>1497</v>
      </c>
      <c r="S302" s="6">
        <v>293</v>
      </c>
      <c r="T302" s="6" t="s">
        <v>11</v>
      </c>
      <c r="U302" s="6" t="str">
        <f t="shared" si="11"/>
        <v>{id:293,year: "2017",dateAcuerdo:"-2017",numAcuerdo:"CG 293-2017",nameAcuerdo:"",link: Acuerdos__pdfpath(`./${"2017/"}${"293.pdf"}`),},</v>
      </c>
    </row>
    <row r="303" spans="1:21" x14ac:dyDescent="0.3">
      <c r="A303" s="6" t="s">
        <v>0</v>
      </c>
      <c r="B303" s="6" t="s">
        <v>1</v>
      </c>
      <c r="C303" s="6">
        <v>294</v>
      </c>
      <c r="D303" s="6" t="s">
        <v>2</v>
      </c>
      <c r="E303" s="6" t="s">
        <v>1495</v>
      </c>
      <c r="F303" s="6" t="s">
        <v>4</v>
      </c>
      <c r="H303" s="6" t="s">
        <v>5</v>
      </c>
      <c r="I303" s="6" t="s">
        <v>1496</v>
      </c>
      <c r="J303" s="6" t="s">
        <v>7</v>
      </c>
      <c r="L303" s="6">
        <v>294</v>
      </c>
      <c r="M303" s="6" t="s">
        <v>5</v>
      </c>
      <c r="N303" s="6" t="s">
        <v>1496</v>
      </c>
      <c r="O303" s="6" t="s">
        <v>8</v>
      </c>
      <c r="Q303" s="6" t="s">
        <v>9</v>
      </c>
      <c r="R303" s="6" t="s">
        <v>1497</v>
      </c>
      <c r="S303" s="6">
        <v>294</v>
      </c>
      <c r="T303" s="6" t="s">
        <v>11</v>
      </c>
      <c r="U303" s="6" t="str">
        <f t="shared" si="11"/>
        <v>{id:294,year: "2017",dateAcuerdo:"-2017",numAcuerdo:"CG 294-2017",nameAcuerdo:"",link: Acuerdos__pdfpath(`./${"2017/"}${"294.pdf"}`),},</v>
      </c>
    </row>
    <row r="304" spans="1:21" x14ac:dyDescent="0.3">
      <c r="A304" s="6" t="s">
        <v>0</v>
      </c>
      <c r="B304" s="6" t="s">
        <v>1</v>
      </c>
      <c r="C304" s="6">
        <v>295</v>
      </c>
      <c r="D304" s="6" t="s">
        <v>2</v>
      </c>
      <c r="E304" s="6" t="s">
        <v>1495</v>
      </c>
      <c r="F304" s="6" t="s">
        <v>4</v>
      </c>
      <c r="H304" s="6" t="s">
        <v>5</v>
      </c>
      <c r="I304" s="6" t="s">
        <v>1496</v>
      </c>
      <c r="J304" s="6" t="s">
        <v>7</v>
      </c>
      <c r="L304" s="6">
        <v>295</v>
      </c>
      <c r="M304" s="6" t="s">
        <v>5</v>
      </c>
      <c r="N304" s="6" t="s">
        <v>1496</v>
      </c>
      <c r="O304" s="6" t="s">
        <v>8</v>
      </c>
      <c r="Q304" s="6" t="s">
        <v>9</v>
      </c>
      <c r="R304" s="6" t="s">
        <v>1497</v>
      </c>
      <c r="S304" s="6">
        <v>295</v>
      </c>
      <c r="T304" s="6" t="s">
        <v>11</v>
      </c>
      <c r="U304" s="6" t="str">
        <f t="shared" si="11"/>
        <v>{id:295,year: "2017",dateAcuerdo:"-2017",numAcuerdo:"CG 295-2017",nameAcuerdo:"",link: Acuerdos__pdfpath(`./${"2017/"}${"295.pdf"}`),},</v>
      </c>
    </row>
    <row r="305" spans="1:21" ht="15" thickBot="1" x14ac:dyDescent="0.35">
      <c r="A305" s="6" t="s">
        <v>0</v>
      </c>
      <c r="B305" s="6" t="s">
        <v>1</v>
      </c>
      <c r="C305" s="6">
        <v>296</v>
      </c>
      <c r="D305" s="6" t="s">
        <v>2</v>
      </c>
      <c r="E305" s="6" t="s">
        <v>1495</v>
      </c>
      <c r="F305" s="6" t="s">
        <v>4</v>
      </c>
      <c r="H305" s="6" t="s">
        <v>5</v>
      </c>
      <c r="I305" s="6" t="s">
        <v>1496</v>
      </c>
      <c r="J305" s="6" t="s">
        <v>7</v>
      </c>
      <c r="L305" s="6">
        <v>296</v>
      </c>
      <c r="M305" s="6" t="s">
        <v>5</v>
      </c>
      <c r="N305" s="6" t="s">
        <v>1496</v>
      </c>
      <c r="O305" s="6" t="s">
        <v>8</v>
      </c>
      <c r="Q305" s="6" t="s">
        <v>9</v>
      </c>
      <c r="R305" s="6" t="s">
        <v>1497</v>
      </c>
      <c r="S305" s="6">
        <v>296</v>
      </c>
      <c r="T305" s="6" t="s">
        <v>11</v>
      </c>
      <c r="U305" s="6" t="str">
        <f t="shared" si="11"/>
        <v>{id:296,year: "2017",dateAcuerdo:"-2017",numAcuerdo:"CG 296-2017",nameAcuerdo:"",link: Acuerdos__pdfpath(`./${"2017/"}${"296.pdf"}`),},</v>
      </c>
    </row>
    <row r="306" spans="1:21" x14ac:dyDescent="0.3">
      <c r="A306" s="49" t="s">
        <v>0</v>
      </c>
      <c r="B306" s="31" t="s">
        <v>1</v>
      </c>
      <c r="C306" s="31">
        <v>297</v>
      </c>
      <c r="D306" s="31" t="s">
        <v>2</v>
      </c>
      <c r="E306" s="31" t="s">
        <v>1495</v>
      </c>
      <c r="F306" s="31" t="s">
        <v>4</v>
      </c>
      <c r="G306" s="50"/>
      <c r="H306" s="31" t="s">
        <v>5</v>
      </c>
      <c r="I306" s="31" t="s">
        <v>1496</v>
      </c>
      <c r="J306" s="31" t="s">
        <v>7</v>
      </c>
      <c r="K306" s="31"/>
      <c r="L306" s="31">
        <v>297</v>
      </c>
      <c r="M306" s="31" t="s">
        <v>5</v>
      </c>
      <c r="N306" s="31" t="s">
        <v>1496</v>
      </c>
      <c r="O306" s="31" t="s">
        <v>8</v>
      </c>
      <c r="P306" s="31"/>
      <c r="Q306" s="31" t="s">
        <v>9</v>
      </c>
      <c r="R306" s="31" t="s">
        <v>1497</v>
      </c>
      <c r="S306" s="31">
        <v>297</v>
      </c>
      <c r="T306" s="31" t="s">
        <v>1116</v>
      </c>
      <c r="U306" s="51"/>
    </row>
    <row r="307" spans="1:21" ht="15" thickBot="1" x14ac:dyDescent="0.35">
      <c r="A307" s="54" t="s">
        <v>0</v>
      </c>
      <c r="B307" s="38" t="s">
        <v>1</v>
      </c>
      <c r="C307" s="38" t="s">
        <v>1113</v>
      </c>
      <c r="D307" s="38" t="s">
        <v>2</v>
      </c>
      <c r="E307" s="38" t="s">
        <v>1495</v>
      </c>
      <c r="F307" s="38" t="s">
        <v>4</v>
      </c>
      <c r="G307" s="55"/>
      <c r="H307" s="38"/>
      <c r="I307" s="38" t="s">
        <v>9</v>
      </c>
      <c r="J307" s="38" t="s">
        <v>1114</v>
      </c>
      <c r="K307" s="38"/>
      <c r="L307" s="38"/>
      <c r="M307" s="38"/>
      <c r="N307" s="38" t="s">
        <v>9</v>
      </c>
      <c r="O307" s="38" t="s">
        <v>8</v>
      </c>
      <c r="P307" s="38"/>
      <c r="Q307" s="38" t="s">
        <v>9</v>
      </c>
      <c r="R307" s="38" t="s">
        <v>1497</v>
      </c>
      <c r="S307" s="38">
        <v>297.10000000000002</v>
      </c>
      <c r="T307" s="38" t="s">
        <v>1141</v>
      </c>
      <c r="U307" s="56" t="str">
        <f>CONCATENATE(A306,B306,C306,D306,E306,F306,G306,H306,I306,J306,K306,L306,M306,N306,O306,P306,Q306,R306,S306,T306,A307,B307,C307,D307,E307,F307,G307,H307,I307,J307,K307,L307,M307,N307,O307,P307,Q307,R307,S307,T307)</f>
        <v>{id:297,year: "2017",dateAcuerdo:"-2017",numAcuerdo:"CG 297-2017",nameAcuerdo:"",link: Acuerdos__pdfpath(`./${"2017/"}${"297.pdf"}`),subRows:[{id:"",year: "2017",dateAcuerdo:"",numAcuerdo:"",nameAcuerdo:"",link: Acuerdos__pdfpath(`./${"2017/"}${"297.1.pdf"}`),},],},</v>
      </c>
    </row>
    <row r="308" spans="1:21" x14ac:dyDescent="0.3">
      <c r="A308" s="6" t="s">
        <v>0</v>
      </c>
      <c r="B308" s="6" t="s">
        <v>1</v>
      </c>
      <c r="C308" s="6">
        <v>298</v>
      </c>
      <c r="D308" s="6" t="s">
        <v>2</v>
      </c>
      <c r="E308" s="6" t="s">
        <v>1495</v>
      </c>
      <c r="F308" s="6" t="s">
        <v>4</v>
      </c>
      <c r="H308" s="6" t="s">
        <v>5</v>
      </c>
      <c r="I308" s="6" t="s">
        <v>1496</v>
      </c>
      <c r="J308" s="6" t="s">
        <v>7</v>
      </c>
      <c r="L308" s="6">
        <v>298</v>
      </c>
      <c r="M308" s="6" t="s">
        <v>5</v>
      </c>
      <c r="N308" s="6" t="s">
        <v>1496</v>
      </c>
      <c r="O308" s="6" t="s">
        <v>8</v>
      </c>
      <c r="Q308" s="6" t="s">
        <v>9</v>
      </c>
      <c r="R308" s="6" t="s">
        <v>1497</v>
      </c>
      <c r="S308" s="6">
        <v>298</v>
      </c>
      <c r="T308" s="6" t="s">
        <v>11</v>
      </c>
      <c r="U308" s="6" t="str">
        <f t="shared" si="11"/>
        <v>{id:298,year: "2017",dateAcuerdo:"-2017",numAcuerdo:"CG 298-2017",nameAcuerdo:"",link: Acuerdos__pdfpath(`./${"2017/"}${"298.pdf"}`),},</v>
      </c>
    </row>
    <row r="309" spans="1:21" x14ac:dyDescent="0.3">
      <c r="A309" s="6" t="s">
        <v>0</v>
      </c>
      <c r="B309" s="6" t="s">
        <v>1</v>
      </c>
      <c r="C309" s="6">
        <v>299</v>
      </c>
      <c r="D309" s="6" t="s">
        <v>2</v>
      </c>
      <c r="E309" s="6" t="s">
        <v>1495</v>
      </c>
      <c r="F309" s="6" t="s">
        <v>4</v>
      </c>
      <c r="H309" s="6" t="s">
        <v>5</v>
      </c>
      <c r="I309" s="6" t="s">
        <v>1496</v>
      </c>
      <c r="J309" s="6" t="s">
        <v>7</v>
      </c>
      <c r="L309" s="6">
        <v>299</v>
      </c>
      <c r="M309" s="6" t="s">
        <v>5</v>
      </c>
      <c r="N309" s="6" t="s">
        <v>1496</v>
      </c>
      <c r="O309" s="6" t="s">
        <v>8</v>
      </c>
      <c r="Q309" s="6" t="s">
        <v>9</v>
      </c>
      <c r="R309" s="6" t="s">
        <v>1497</v>
      </c>
      <c r="S309" s="6">
        <v>299</v>
      </c>
      <c r="T309" s="6" t="s">
        <v>11</v>
      </c>
      <c r="U309" s="6" t="str">
        <f t="shared" si="11"/>
        <v>{id:299,year: "2017",dateAcuerdo:"-2017",numAcuerdo:"CG 299-2017",nameAcuerdo:"",link: Acuerdos__pdfpath(`./${"2017/"}${"299.pdf"}`),},</v>
      </c>
    </row>
    <row r="310" spans="1:21" x14ac:dyDescent="0.3">
      <c r="A310" s="6" t="s">
        <v>0</v>
      </c>
      <c r="B310" s="6" t="s">
        <v>1</v>
      </c>
      <c r="C310" s="6">
        <v>300</v>
      </c>
      <c r="D310" s="6" t="s">
        <v>2</v>
      </c>
      <c r="E310" s="6" t="s">
        <v>1495</v>
      </c>
      <c r="F310" s="6" t="s">
        <v>4</v>
      </c>
      <c r="H310" s="6" t="s">
        <v>5</v>
      </c>
      <c r="I310" s="6" t="s">
        <v>1496</v>
      </c>
      <c r="J310" s="6" t="s">
        <v>7</v>
      </c>
      <c r="L310" s="6">
        <v>300</v>
      </c>
      <c r="M310" s="6" t="s">
        <v>5</v>
      </c>
      <c r="N310" s="6" t="s">
        <v>1496</v>
      </c>
      <c r="O310" s="6" t="s">
        <v>8</v>
      </c>
      <c r="Q310" s="6" t="s">
        <v>9</v>
      </c>
      <c r="R310" s="6" t="s">
        <v>1497</v>
      </c>
      <c r="S310" s="6">
        <v>300</v>
      </c>
      <c r="T310" s="6" t="s">
        <v>11</v>
      </c>
      <c r="U310" s="6" t="str">
        <f t="shared" si="11"/>
        <v>{id:300,year: "2017",dateAcuerdo:"-2017",numAcuerdo:"CG 300-2017",nameAcuerdo:"",link: Acuerdos__pdfpath(`./${"2017/"}${"300.pdf"}`),},</v>
      </c>
    </row>
    <row r="311" spans="1:21" x14ac:dyDescent="0.3">
      <c r="A311" s="6" t="s">
        <v>0</v>
      </c>
      <c r="B311" s="6" t="s">
        <v>1</v>
      </c>
      <c r="C311" s="6">
        <v>301</v>
      </c>
      <c r="D311" s="6" t="s">
        <v>2</v>
      </c>
      <c r="E311" s="6" t="s">
        <v>1495</v>
      </c>
      <c r="F311" s="6" t="s">
        <v>4</v>
      </c>
      <c r="H311" s="6" t="s">
        <v>5</v>
      </c>
      <c r="I311" s="6" t="s">
        <v>1496</v>
      </c>
      <c r="J311" s="6" t="s">
        <v>7</v>
      </c>
      <c r="L311" s="6">
        <v>301</v>
      </c>
      <c r="M311" s="6" t="s">
        <v>5</v>
      </c>
      <c r="N311" s="6" t="s">
        <v>1496</v>
      </c>
      <c r="O311" s="6" t="s">
        <v>8</v>
      </c>
      <c r="Q311" s="6" t="s">
        <v>9</v>
      </c>
      <c r="R311" s="6" t="s">
        <v>1497</v>
      </c>
      <c r="S311" s="6">
        <v>301</v>
      </c>
      <c r="T311" s="6" t="s">
        <v>11</v>
      </c>
      <c r="U311" s="6" t="str">
        <f t="shared" si="11"/>
        <v>{id:301,year: "2017",dateAcuerdo:"-2017",numAcuerdo:"CG 301-2017",nameAcuerdo:"",link: Acuerdos__pdfpath(`./${"2017/"}${"301.pdf"}`),},</v>
      </c>
    </row>
    <row r="312" spans="1:21" x14ac:dyDescent="0.3">
      <c r="A312" s="6" t="s">
        <v>0</v>
      </c>
      <c r="B312" s="6" t="s">
        <v>1</v>
      </c>
      <c r="C312" s="6">
        <v>302</v>
      </c>
      <c r="D312" s="6" t="s">
        <v>2</v>
      </c>
      <c r="E312" s="6" t="s">
        <v>1495</v>
      </c>
      <c r="F312" s="6" t="s">
        <v>4</v>
      </c>
      <c r="H312" s="6" t="s">
        <v>5</v>
      </c>
      <c r="I312" s="6" t="s">
        <v>1496</v>
      </c>
      <c r="J312" s="6" t="s">
        <v>7</v>
      </c>
      <c r="L312" s="6">
        <v>302</v>
      </c>
      <c r="M312" s="6" t="s">
        <v>5</v>
      </c>
      <c r="N312" s="6" t="s">
        <v>1496</v>
      </c>
      <c r="O312" s="6" t="s">
        <v>8</v>
      </c>
      <c r="Q312" s="6" t="s">
        <v>9</v>
      </c>
      <c r="R312" s="6" t="s">
        <v>1497</v>
      </c>
      <c r="S312" s="6">
        <v>302</v>
      </c>
      <c r="T312" s="6" t="s">
        <v>11</v>
      </c>
      <c r="U312" s="6" t="str">
        <f t="shared" si="11"/>
        <v>{id:302,year: "2017",dateAcuerdo:"-2017",numAcuerdo:"CG 302-2017",nameAcuerdo:"",link: Acuerdos__pdfpath(`./${"2017/"}${"302.pdf"}`),},</v>
      </c>
    </row>
    <row r="313" spans="1:21" ht="15" thickBot="1" x14ac:dyDescent="0.35">
      <c r="A313" s="6" t="s">
        <v>0</v>
      </c>
      <c r="B313" s="6" t="s">
        <v>1</v>
      </c>
      <c r="C313" s="6">
        <v>303</v>
      </c>
      <c r="D313" s="6" t="s">
        <v>2</v>
      </c>
      <c r="E313" s="6" t="s">
        <v>1495</v>
      </c>
      <c r="F313" s="6" t="s">
        <v>4</v>
      </c>
      <c r="H313" s="6" t="s">
        <v>5</v>
      </c>
      <c r="I313" s="6" t="s">
        <v>1496</v>
      </c>
      <c r="J313" s="6" t="s">
        <v>7</v>
      </c>
      <c r="L313" s="6">
        <v>303</v>
      </c>
      <c r="M313" s="6" t="s">
        <v>5</v>
      </c>
      <c r="N313" s="6" t="s">
        <v>1496</v>
      </c>
      <c r="O313" s="6" t="s">
        <v>8</v>
      </c>
      <c r="Q313" s="6" t="s">
        <v>9</v>
      </c>
      <c r="R313" s="6" t="s">
        <v>1497</v>
      </c>
      <c r="S313" s="6">
        <v>303</v>
      </c>
      <c r="T313" s="6" t="s">
        <v>11</v>
      </c>
      <c r="U313" s="6" t="str">
        <f t="shared" si="11"/>
        <v>{id:303,year: "2017",dateAcuerdo:"-2017",numAcuerdo:"CG 303-2017",nameAcuerdo:"",link: Acuerdos__pdfpath(`./${"2017/"}${"303.pdf"}`),},</v>
      </c>
    </row>
    <row r="314" spans="1:21" x14ac:dyDescent="0.3">
      <c r="A314" s="49" t="s">
        <v>0</v>
      </c>
      <c r="B314" s="31" t="s">
        <v>1</v>
      </c>
      <c r="C314" s="31">
        <v>304</v>
      </c>
      <c r="D314" s="31" t="s">
        <v>2</v>
      </c>
      <c r="E314" s="31" t="s">
        <v>1495</v>
      </c>
      <c r="F314" s="31" t="s">
        <v>4</v>
      </c>
      <c r="G314" s="50"/>
      <c r="H314" s="31" t="s">
        <v>5</v>
      </c>
      <c r="I314" s="31" t="s">
        <v>1496</v>
      </c>
      <c r="J314" s="31" t="s">
        <v>7</v>
      </c>
      <c r="K314" s="31"/>
      <c r="L314" s="31">
        <v>304</v>
      </c>
      <c r="M314" s="31" t="s">
        <v>5</v>
      </c>
      <c r="N314" s="31" t="s">
        <v>1496</v>
      </c>
      <c r="O314" s="31" t="s">
        <v>8</v>
      </c>
      <c r="P314" s="31"/>
      <c r="Q314" s="31" t="s">
        <v>9</v>
      </c>
      <c r="R314" s="31" t="s">
        <v>1497</v>
      </c>
      <c r="S314" s="31">
        <v>304</v>
      </c>
      <c r="T314" s="31" t="s">
        <v>1116</v>
      </c>
      <c r="U314" s="51"/>
    </row>
    <row r="315" spans="1:21" x14ac:dyDescent="0.3">
      <c r="A315" s="52" t="s">
        <v>0</v>
      </c>
      <c r="B315" s="6" t="s">
        <v>1</v>
      </c>
      <c r="C315" s="6" t="s">
        <v>1113</v>
      </c>
      <c r="D315" s="6" t="s">
        <v>2</v>
      </c>
      <c r="E315" s="6" t="s">
        <v>1495</v>
      </c>
      <c r="F315" s="6" t="s">
        <v>4</v>
      </c>
      <c r="I315" s="6" t="s">
        <v>9</v>
      </c>
      <c r="J315" s="6" t="s">
        <v>1114</v>
      </c>
      <c r="N315" s="6" t="s">
        <v>9</v>
      </c>
      <c r="O315" s="6" t="s">
        <v>8</v>
      </c>
      <c r="Q315" s="6" t="s">
        <v>9</v>
      </c>
      <c r="R315" s="6" t="s">
        <v>1497</v>
      </c>
      <c r="S315" s="6">
        <v>304.10000000000002</v>
      </c>
      <c r="T315" s="6" t="s">
        <v>11</v>
      </c>
      <c r="U315" s="53"/>
    </row>
    <row r="316" spans="1:21" ht="15" thickBot="1" x14ac:dyDescent="0.35">
      <c r="A316" s="54" t="s">
        <v>0</v>
      </c>
      <c r="B316" s="38" t="s">
        <v>1</v>
      </c>
      <c r="C316" s="38" t="s">
        <v>1113</v>
      </c>
      <c r="D316" s="38" t="s">
        <v>2</v>
      </c>
      <c r="E316" s="38" t="s">
        <v>1495</v>
      </c>
      <c r="F316" s="38" t="s">
        <v>4</v>
      </c>
      <c r="G316" s="55"/>
      <c r="H316" s="38"/>
      <c r="I316" s="38" t="s">
        <v>9</v>
      </c>
      <c r="J316" s="38" t="s">
        <v>1114</v>
      </c>
      <c r="K316" s="38"/>
      <c r="L316" s="38"/>
      <c r="M316" s="38"/>
      <c r="N316" s="38" t="s">
        <v>9</v>
      </c>
      <c r="O316" s="38" t="s">
        <v>8</v>
      </c>
      <c r="P316" s="38"/>
      <c r="Q316" s="38" t="s">
        <v>9</v>
      </c>
      <c r="R316" s="38" t="s">
        <v>1497</v>
      </c>
      <c r="S316" s="38">
        <v>304.2</v>
      </c>
      <c r="T316" s="38" t="s">
        <v>1141</v>
      </c>
      <c r="U316" s="56" t="str">
        <f>CONCATENATE(A314,B314,C314,D314,E314,F314,G314,H314,I314,J314,K314,L314,M314,N314,O314,P314,Q314,R314,S314,T314,A315,B315,C315,D315,E315,F315,G315,H315,I315,J315,K315,L315,M315,N315,O315,P315,Q315,R315,S315,T315,A316,B316,C316,D316,E316,F316,G316,H316,I316,J316,K316,L316,M316,N316,O316,P316,Q316,R316,S316,T316)</f>
        <v>{id:304,year: "2017",dateAcuerdo:"-2017",numAcuerdo:"CG 304-2017",nameAcuerdo:"",link: Acuerdos__pdfpath(`./${"2017/"}${"304.pdf"}`),subRows:[{id:"",year: "2017",dateAcuerdo:"",numAcuerdo:"",nameAcuerdo:"",link: Acuerdos__pdfpath(`./${"2017/"}${"304.1.pdf"}`),},{id:"",year: "2017",dateAcuerdo:"",numAcuerdo:"",nameAcuerdo:"",link: Acuerdos__pdfpath(`./${"2017/"}${"304.2.pdf"}`),},],},</v>
      </c>
    </row>
    <row r="317" spans="1:21" x14ac:dyDescent="0.3">
      <c r="A317" s="49" t="s">
        <v>0</v>
      </c>
      <c r="B317" s="31" t="s">
        <v>1</v>
      </c>
      <c r="C317" s="31">
        <v>305</v>
      </c>
      <c r="D317" s="31" t="s">
        <v>2</v>
      </c>
      <c r="E317" s="31" t="s">
        <v>1495</v>
      </c>
      <c r="F317" s="31" t="s">
        <v>4</v>
      </c>
      <c r="G317" s="50"/>
      <c r="H317" s="31" t="s">
        <v>5</v>
      </c>
      <c r="I317" s="31" t="s">
        <v>1496</v>
      </c>
      <c r="J317" s="31" t="s">
        <v>7</v>
      </c>
      <c r="K317" s="31"/>
      <c r="L317" s="31">
        <v>305</v>
      </c>
      <c r="M317" s="31" t="s">
        <v>5</v>
      </c>
      <c r="N317" s="31" t="s">
        <v>1496</v>
      </c>
      <c r="O317" s="31" t="s">
        <v>8</v>
      </c>
      <c r="P317" s="31"/>
      <c r="Q317" s="31" t="s">
        <v>9</v>
      </c>
      <c r="R317" s="31" t="s">
        <v>1497</v>
      </c>
      <c r="S317" s="31">
        <v>305</v>
      </c>
      <c r="T317" s="31" t="s">
        <v>1116</v>
      </c>
      <c r="U317" s="51"/>
    </row>
    <row r="318" spans="1:21" ht="15" thickBot="1" x14ac:dyDescent="0.35">
      <c r="A318" s="54" t="s">
        <v>0</v>
      </c>
      <c r="B318" s="38" t="s">
        <v>1</v>
      </c>
      <c r="C318" s="38" t="s">
        <v>1113</v>
      </c>
      <c r="D318" s="38" t="s">
        <v>2</v>
      </c>
      <c r="E318" s="38" t="s">
        <v>1495</v>
      </c>
      <c r="F318" s="38" t="s">
        <v>4</v>
      </c>
      <c r="G318" s="55"/>
      <c r="H318" s="38"/>
      <c r="I318" s="38" t="s">
        <v>9</v>
      </c>
      <c r="J318" s="38" t="s">
        <v>1114</v>
      </c>
      <c r="K318" s="38"/>
      <c r="L318" s="38"/>
      <c r="M318" s="38"/>
      <c r="N318" s="38" t="s">
        <v>9</v>
      </c>
      <c r="O318" s="38" t="s">
        <v>8</v>
      </c>
      <c r="P318" s="38"/>
      <c r="Q318" s="38" t="s">
        <v>9</v>
      </c>
      <c r="R318" s="38" t="s">
        <v>1497</v>
      </c>
      <c r="S318" s="38">
        <v>305.10000000000002</v>
      </c>
      <c r="T318" s="38" t="s">
        <v>1141</v>
      </c>
      <c r="U318" s="56" t="str">
        <f>CONCATENATE(A317,B317,C317,D317,E317,F317,G317,H317,I317,J317,K317,L317,M317,N317,O317,P317,Q317,R317,S317,T317,A318,B318,C318,D318,E318,F318,G318,H318,I318,J318,K318,L318,M318,N318,O318,P318,Q318,R318,S318,T318)</f>
        <v>{id:305,year: "2017",dateAcuerdo:"-2017",numAcuerdo:"CG 305-2017",nameAcuerdo:"",link: Acuerdos__pdfpath(`./${"2017/"}${"305.pdf"}`),subRows:[{id:"",year: "2017",dateAcuerdo:"",numAcuerdo:"",nameAcuerdo:"",link: Acuerdos__pdfpath(`./${"2017/"}${"305.1.pdf"}`),},],},</v>
      </c>
    </row>
    <row r="319" spans="1:21" x14ac:dyDescent="0.3">
      <c r="A319" s="49" t="s">
        <v>0</v>
      </c>
      <c r="B319" s="31" t="s">
        <v>1</v>
      </c>
      <c r="C319" s="31">
        <v>306</v>
      </c>
      <c r="D319" s="31" t="s">
        <v>2</v>
      </c>
      <c r="E319" s="31" t="s">
        <v>1495</v>
      </c>
      <c r="F319" s="31" t="s">
        <v>4</v>
      </c>
      <c r="G319" s="50"/>
      <c r="H319" s="31" t="s">
        <v>5</v>
      </c>
      <c r="I319" s="31" t="s">
        <v>1496</v>
      </c>
      <c r="J319" s="31" t="s">
        <v>7</v>
      </c>
      <c r="K319" s="31"/>
      <c r="L319" s="31">
        <v>306</v>
      </c>
      <c r="M319" s="31" t="s">
        <v>5</v>
      </c>
      <c r="N319" s="31" t="s">
        <v>1496</v>
      </c>
      <c r="O319" s="31" t="s">
        <v>8</v>
      </c>
      <c r="P319" s="31"/>
      <c r="Q319" s="31" t="s">
        <v>9</v>
      </c>
      <c r="R319" s="31" t="s">
        <v>1497</v>
      </c>
      <c r="S319" s="31">
        <v>306</v>
      </c>
      <c r="T319" s="31" t="s">
        <v>1116</v>
      </c>
      <c r="U319" s="51"/>
    </row>
    <row r="320" spans="1:21" ht="15" thickBot="1" x14ac:dyDescent="0.35">
      <c r="A320" s="54" t="s">
        <v>0</v>
      </c>
      <c r="B320" s="38" t="s">
        <v>1</v>
      </c>
      <c r="C320" s="38" t="s">
        <v>1113</v>
      </c>
      <c r="D320" s="38" t="s">
        <v>2</v>
      </c>
      <c r="E320" s="38" t="s">
        <v>1495</v>
      </c>
      <c r="F320" s="38" t="s">
        <v>4</v>
      </c>
      <c r="G320" s="55"/>
      <c r="H320" s="38"/>
      <c r="I320" s="38" t="s">
        <v>9</v>
      </c>
      <c r="J320" s="38" t="s">
        <v>1114</v>
      </c>
      <c r="K320" s="38"/>
      <c r="L320" s="38"/>
      <c r="M320" s="38"/>
      <c r="N320" s="38" t="s">
        <v>9</v>
      </c>
      <c r="O320" s="38" t="s">
        <v>8</v>
      </c>
      <c r="P320" s="38"/>
      <c r="Q320" s="38" t="s">
        <v>9</v>
      </c>
      <c r="R320" s="38" t="s">
        <v>1497</v>
      </c>
      <c r="S320" s="38">
        <v>306.10000000000002</v>
      </c>
      <c r="T320" s="38" t="s">
        <v>1141</v>
      </c>
      <c r="U320" s="56" t="str">
        <f>CONCATENATE(A319,B319,C319,D319,E319,F319,G319,H319,I319,J319,K319,L319,M319,N319,O319,P319,Q319,R319,S319,T319,A320,B320,C320,D320,E320,F320,G320,H320,I320,J320,K320,L320,M320,N320,O320,P320,Q320,R320,S320,T320)</f>
        <v>{id:306,year: "2017",dateAcuerdo:"-2017",numAcuerdo:"CG 306-2017",nameAcuerdo:"",link: Acuerdos__pdfpath(`./${"2017/"}${"306.pdf"}`),subRows:[{id:"",year: "2017",dateAcuerdo:"",numAcuerdo:"",nameAcuerdo:"",link: Acuerdos__pdfpath(`./${"2017/"}${"306.1.pdf"}`),},],},</v>
      </c>
    </row>
    <row r="321" spans="1:21" x14ac:dyDescent="0.3">
      <c r="A321" s="6" t="s">
        <v>0</v>
      </c>
      <c r="B321" s="6" t="s">
        <v>1</v>
      </c>
      <c r="C321" s="6">
        <v>307</v>
      </c>
      <c r="D321" s="6" t="s">
        <v>2</v>
      </c>
      <c r="E321" s="6" t="s">
        <v>1495</v>
      </c>
      <c r="F321" s="6" t="s">
        <v>4</v>
      </c>
      <c r="H321" s="6" t="s">
        <v>5</v>
      </c>
      <c r="I321" s="6" t="s">
        <v>1496</v>
      </c>
      <c r="J321" s="6" t="s">
        <v>7</v>
      </c>
      <c r="L321" s="6">
        <v>307</v>
      </c>
      <c r="M321" s="6" t="s">
        <v>5</v>
      </c>
      <c r="N321" s="6" t="s">
        <v>1496</v>
      </c>
      <c r="O321" s="6" t="s">
        <v>8</v>
      </c>
      <c r="Q321" s="6" t="s">
        <v>9</v>
      </c>
      <c r="R321" s="6" t="s">
        <v>1497</v>
      </c>
      <c r="S321" s="6">
        <v>307</v>
      </c>
      <c r="T321" s="6" t="s">
        <v>11</v>
      </c>
      <c r="U321" s="6" t="str">
        <f t="shared" si="11"/>
        <v>{id:307,year: "2017",dateAcuerdo:"-2017",numAcuerdo:"CG 307-2017",nameAcuerdo:"",link: Acuerdos__pdfpath(`./${"2017/"}${"307.pdf"}`),},</v>
      </c>
    </row>
    <row r="322" spans="1:21" x14ac:dyDescent="0.3">
      <c r="A322" s="6" t="s">
        <v>0</v>
      </c>
      <c r="B322" s="6" t="s">
        <v>1</v>
      </c>
      <c r="C322" s="6">
        <v>308</v>
      </c>
      <c r="D322" s="6" t="s">
        <v>2</v>
      </c>
      <c r="E322" s="6" t="s">
        <v>1495</v>
      </c>
      <c r="F322" s="6" t="s">
        <v>4</v>
      </c>
      <c r="H322" s="6" t="s">
        <v>5</v>
      </c>
      <c r="I322" s="6" t="s">
        <v>1496</v>
      </c>
      <c r="J322" s="6" t="s">
        <v>7</v>
      </c>
      <c r="L322" s="6">
        <v>308</v>
      </c>
      <c r="M322" s="6" t="s">
        <v>5</v>
      </c>
      <c r="N322" s="6" t="s">
        <v>1496</v>
      </c>
      <c r="O322" s="6" t="s">
        <v>8</v>
      </c>
      <c r="Q322" s="6" t="s">
        <v>9</v>
      </c>
      <c r="R322" s="6" t="s">
        <v>1497</v>
      </c>
      <c r="S322" s="6">
        <v>308</v>
      </c>
      <c r="T322" s="6" t="s">
        <v>11</v>
      </c>
      <c r="U322" s="6" t="str">
        <f t="shared" si="11"/>
        <v>{id:308,year: "2017",dateAcuerdo:"-2017",numAcuerdo:"CG 308-2017",nameAcuerdo:"",link: Acuerdos__pdfpath(`./${"2017/"}${"308.pdf"}`),},</v>
      </c>
    </row>
    <row r="323" spans="1:21" x14ac:dyDescent="0.3">
      <c r="A323" s="6" t="s">
        <v>0</v>
      </c>
      <c r="B323" s="6" t="s">
        <v>1</v>
      </c>
      <c r="C323" s="6">
        <v>309</v>
      </c>
      <c r="D323" s="6" t="s">
        <v>2</v>
      </c>
      <c r="E323" s="6" t="s">
        <v>1495</v>
      </c>
      <c r="F323" s="6" t="s">
        <v>4</v>
      </c>
      <c r="H323" s="6" t="s">
        <v>5</v>
      </c>
      <c r="I323" s="6" t="s">
        <v>1496</v>
      </c>
      <c r="J323" s="6" t="s">
        <v>7</v>
      </c>
      <c r="L323" s="6">
        <v>309</v>
      </c>
      <c r="M323" s="6" t="s">
        <v>5</v>
      </c>
      <c r="N323" s="6" t="s">
        <v>1496</v>
      </c>
      <c r="O323" s="6" t="s">
        <v>8</v>
      </c>
      <c r="Q323" s="6" t="s">
        <v>9</v>
      </c>
      <c r="R323" s="6" t="s">
        <v>1497</v>
      </c>
      <c r="S323" s="6">
        <v>309</v>
      </c>
      <c r="T323" s="6" t="s">
        <v>11</v>
      </c>
      <c r="U323" s="6" t="str">
        <f t="shared" si="11"/>
        <v>{id:309,year: "2017",dateAcuerdo:"-2017",numAcuerdo:"CG 309-2017",nameAcuerdo:"",link: Acuerdos__pdfpath(`./${"2017/"}${"309.pdf"}`),},</v>
      </c>
    </row>
    <row r="324" spans="1:21" x14ac:dyDescent="0.3">
      <c r="A324" s="6" t="s">
        <v>0</v>
      </c>
      <c r="B324" s="6" t="s">
        <v>1</v>
      </c>
      <c r="C324" s="6">
        <v>310</v>
      </c>
      <c r="D324" s="6" t="s">
        <v>2</v>
      </c>
      <c r="E324" s="6" t="s">
        <v>1495</v>
      </c>
      <c r="F324" s="6" t="s">
        <v>4</v>
      </c>
      <c r="H324" s="6" t="s">
        <v>5</v>
      </c>
      <c r="I324" s="6" t="s">
        <v>1496</v>
      </c>
      <c r="J324" s="6" t="s">
        <v>7</v>
      </c>
      <c r="L324" s="6">
        <v>310</v>
      </c>
      <c r="M324" s="6" t="s">
        <v>5</v>
      </c>
      <c r="N324" s="6" t="s">
        <v>1496</v>
      </c>
      <c r="O324" s="6" t="s">
        <v>8</v>
      </c>
      <c r="Q324" s="6" t="s">
        <v>9</v>
      </c>
      <c r="R324" s="6" t="s">
        <v>1497</v>
      </c>
      <c r="S324" s="6">
        <v>310</v>
      </c>
      <c r="T324" s="6" t="s">
        <v>11</v>
      </c>
      <c r="U324" s="6" t="str">
        <f t="shared" si="11"/>
        <v>{id:310,year: "2017",dateAcuerdo:"-2017",numAcuerdo:"CG 310-2017",nameAcuerdo:"",link: Acuerdos__pdfpath(`./${"2017/"}${"310.pdf"}`),},</v>
      </c>
    </row>
    <row r="325" spans="1:21" x14ac:dyDescent="0.3">
      <c r="A325" s="6" t="s">
        <v>0</v>
      </c>
      <c r="B325" s="6" t="s">
        <v>1</v>
      </c>
      <c r="C325" s="6">
        <v>311</v>
      </c>
      <c r="D325" s="6" t="s">
        <v>2</v>
      </c>
      <c r="E325" s="6" t="s">
        <v>1495</v>
      </c>
      <c r="F325" s="6" t="s">
        <v>4</v>
      </c>
      <c r="H325" s="6" t="s">
        <v>5</v>
      </c>
      <c r="I325" s="6" t="s">
        <v>1496</v>
      </c>
      <c r="J325" s="6" t="s">
        <v>7</v>
      </c>
      <c r="L325" s="6">
        <v>311</v>
      </c>
      <c r="M325" s="6" t="s">
        <v>5</v>
      </c>
      <c r="N325" s="6" t="s">
        <v>1496</v>
      </c>
      <c r="O325" s="6" t="s">
        <v>8</v>
      </c>
      <c r="Q325" s="6" t="s">
        <v>9</v>
      </c>
      <c r="R325" s="6" t="s">
        <v>1497</v>
      </c>
      <c r="S325" s="6">
        <v>311</v>
      </c>
      <c r="T325" s="6" t="s">
        <v>11</v>
      </c>
      <c r="U325" s="6" t="str">
        <f t="shared" si="11"/>
        <v>{id:311,year: "2017",dateAcuerdo:"-2017",numAcuerdo:"CG 311-2017",nameAcuerdo:"",link: Acuerdos__pdfpath(`./${"2017/"}${"311.pdf"}`),},</v>
      </c>
    </row>
    <row r="326" spans="1:21" x14ac:dyDescent="0.3">
      <c r="A326" s="6" t="s">
        <v>0</v>
      </c>
      <c r="B326" s="6" t="s">
        <v>1</v>
      </c>
      <c r="C326" s="6">
        <v>312</v>
      </c>
      <c r="D326" s="6" t="s">
        <v>2</v>
      </c>
      <c r="E326" s="6" t="s">
        <v>1495</v>
      </c>
      <c r="F326" s="6" t="s">
        <v>4</v>
      </c>
      <c r="H326" s="6" t="s">
        <v>5</v>
      </c>
      <c r="I326" s="6" t="s">
        <v>1496</v>
      </c>
      <c r="J326" s="6" t="s">
        <v>7</v>
      </c>
      <c r="L326" s="6">
        <v>312</v>
      </c>
      <c r="M326" s="6" t="s">
        <v>5</v>
      </c>
      <c r="N326" s="6" t="s">
        <v>1496</v>
      </c>
      <c r="O326" s="6" t="s">
        <v>8</v>
      </c>
      <c r="Q326" s="6" t="s">
        <v>9</v>
      </c>
      <c r="R326" s="6" t="s">
        <v>1497</v>
      </c>
      <c r="S326" s="6">
        <v>312</v>
      </c>
      <c r="T326" s="6" t="s">
        <v>11</v>
      </c>
      <c r="U326" s="6" t="str">
        <f t="shared" si="11"/>
        <v>{id:312,year: "2017",dateAcuerdo:"-2017",numAcuerdo:"CG 312-2017",nameAcuerdo:"",link: Acuerdos__pdfpath(`./${"2017/"}${"312.pdf"}`),},</v>
      </c>
    </row>
    <row r="327" spans="1:21" x14ac:dyDescent="0.3">
      <c r="A327" s="6" t="s">
        <v>0</v>
      </c>
      <c r="B327" s="6" t="s">
        <v>1</v>
      </c>
      <c r="C327" s="6">
        <v>313</v>
      </c>
      <c r="D327" s="6" t="s">
        <v>2</v>
      </c>
      <c r="E327" s="6" t="s">
        <v>1495</v>
      </c>
      <c r="F327" s="6" t="s">
        <v>4</v>
      </c>
      <c r="H327" s="6" t="s">
        <v>5</v>
      </c>
      <c r="I327" s="6" t="s">
        <v>1496</v>
      </c>
      <c r="J327" s="6" t="s">
        <v>7</v>
      </c>
      <c r="L327" s="6">
        <v>313</v>
      </c>
      <c r="M327" s="6" t="s">
        <v>5</v>
      </c>
      <c r="N327" s="6" t="s">
        <v>1496</v>
      </c>
      <c r="O327" s="6" t="s">
        <v>8</v>
      </c>
      <c r="Q327" s="6" t="s">
        <v>9</v>
      </c>
      <c r="R327" s="6" t="s">
        <v>1497</v>
      </c>
      <c r="S327" s="6">
        <v>313</v>
      </c>
      <c r="T327" s="6" t="s">
        <v>11</v>
      </c>
      <c r="U327" s="6" t="str">
        <f t="shared" si="11"/>
        <v>{id:313,year: "2017",dateAcuerdo:"-2017",numAcuerdo:"CG 313-2017",nameAcuerdo:"",link: Acuerdos__pdfpath(`./${"2017/"}${"313.pdf"}`),},</v>
      </c>
    </row>
    <row r="328" spans="1:21" x14ac:dyDescent="0.3">
      <c r="A328" s="6" t="s">
        <v>0</v>
      </c>
      <c r="B328" s="6" t="s">
        <v>1</v>
      </c>
      <c r="C328" s="6">
        <v>314</v>
      </c>
      <c r="D328" s="6" t="s">
        <v>2</v>
      </c>
      <c r="E328" s="6" t="s">
        <v>1495</v>
      </c>
      <c r="F328" s="6" t="s">
        <v>4</v>
      </c>
      <c r="H328" s="6" t="s">
        <v>5</v>
      </c>
      <c r="I328" s="6" t="s">
        <v>1496</v>
      </c>
      <c r="J328" s="6" t="s">
        <v>7</v>
      </c>
      <c r="L328" s="6">
        <v>314</v>
      </c>
      <c r="M328" s="6" t="s">
        <v>5</v>
      </c>
      <c r="N328" s="6" t="s">
        <v>1496</v>
      </c>
      <c r="O328" s="6" t="s">
        <v>8</v>
      </c>
      <c r="Q328" s="6" t="s">
        <v>9</v>
      </c>
      <c r="R328" s="6" t="s">
        <v>1497</v>
      </c>
      <c r="S328" s="6">
        <v>314</v>
      </c>
      <c r="T328" s="6" t="s">
        <v>11</v>
      </c>
      <c r="U328" s="6" t="str">
        <f t="shared" si="11"/>
        <v>{id:314,year: "2017",dateAcuerdo:"-2017",numAcuerdo:"CG 314-2017",nameAcuerdo:"",link: Acuerdos__pdfpath(`./${"2017/"}${"314.pdf"}`),},</v>
      </c>
    </row>
    <row r="329" spans="1:21" x14ac:dyDescent="0.3">
      <c r="A329" s="6" t="s">
        <v>0</v>
      </c>
      <c r="B329" s="6" t="s">
        <v>1</v>
      </c>
      <c r="C329" s="6">
        <v>315</v>
      </c>
      <c r="D329" s="6" t="s">
        <v>2</v>
      </c>
      <c r="E329" s="6" t="s">
        <v>1495</v>
      </c>
      <c r="F329" s="6" t="s">
        <v>4</v>
      </c>
      <c r="H329" s="6" t="s">
        <v>5</v>
      </c>
      <c r="I329" s="6" t="s">
        <v>1496</v>
      </c>
      <c r="J329" s="6" t="s">
        <v>7</v>
      </c>
      <c r="L329" s="6">
        <v>315</v>
      </c>
      <c r="M329" s="6" t="s">
        <v>5</v>
      </c>
      <c r="N329" s="6" t="s">
        <v>1496</v>
      </c>
      <c r="O329" s="6" t="s">
        <v>8</v>
      </c>
      <c r="Q329" s="6" t="s">
        <v>9</v>
      </c>
      <c r="R329" s="6" t="s">
        <v>1497</v>
      </c>
      <c r="S329" s="6">
        <v>315</v>
      </c>
      <c r="T329" s="6" t="s">
        <v>11</v>
      </c>
      <c r="U329" s="6" t="str">
        <f t="shared" si="11"/>
        <v>{id:315,year: "2017",dateAcuerdo:"-2017",numAcuerdo:"CG 315-2017",nameAcuerdo:"",link: Acuerdos__pdfpath(`./${"2017/"}${"315.pdf"}`),},</v>
      </c>
    </row>
    <row r="330" spans="1:21" x14ac:dyDescent="0.3">
      <c r="A330" s="6" t="s">
        <v>0</v>
      </c>
      <c r="B330" s="6" t="s">
        <v>1</v>
      </c>
      <c r="C330" s="6">
        <v>316</v>
      </c>
      <c r="D330" s="6" t="s">
        <v>2</v>
      </c>
      <c r="E330" s="6" t="s">
        <v>1495</v>
      </c>
      <c r="F330" s="6" t="s">
        <v>4</v>
      </c>
      <c r="H330" s="6" t="s">
        <v>5</v>
      </c>
      <c r="I330" s="6" t="s">
        <v>1496</v>
      </c>
      <c r="J330" s="6" t="s">
        <v>7</v>
      </c>
      <c r="L330" s="6">
        <v>316</v>
      </c>
      <c r="M330" s="6" t="s">
        <v>5</v>
      </c>
      <c r="N330" s="6" t="s">
        <v>1496</v>
      </c>
      <c r="O330" s="6" t="s">
        <v>8</v>
      </c>
      <c r="Q330" s="6" t="s">
        <v>9</v>
      </c>
      <c r="R330" s="6" t="s">
        <v>1497</v>
      </c>
      <c r="S330" s="6">
        <v>316</v>
      </c>
      <c r="T330" s="6" t="s">
        <v>11</v>
      </c>
      <c r="U330" s="6" t="str">
        <f t="shared" si="11"/>
        <v>{id:316,year: "2017",dateAcuerdo:"-2017",numAcuerdo:"CG 316-2017",nameAcuerdo:"",link: Acuerdos__pdfpath(`./${"2017/"}${"316.pdf"}`),},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U330"/>
  <sheetViews>
    <sheetView topLeftCell="G317" workbookViewId="0">
      <selection activeCell="S306" sqref="S306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72.44140625" style="4" bestFit="1" customWidth="1"/>
    <col min="17" max="17" width="2.44140625" style="4" bestFit="1" customWidth="1"/>
    <col min="18" max="18" width="37.5546875" style="4" bestFit="1" customWidth="1"/>
    <col min="19" max="19" width="6" style="4" bestFit="1" customWidth="1"/>
    <col min="20" max="20" width="17.33203125" style="4" bestFit="1" customWidth="1"/>
    <col min="21" max="16384" width="11.5546875" style="4"/>
  </cols>
  <sheetData>
    <row r="1" spans="1:21" ht="15" thickTop="1" x14ac:dyDescent="0.3">
      <c r="A1" s="14" t="s">
        <v>0</v>
      </c>
      <c r="B1" s="12" t="s">
        <v>1</v>
      </c>
      <c r="C1" s="12">
        <v>1</v>
      </c>
      <c r="D1" s="12" t="s">
        <v>2</v>
      </c>
      <c r="E1" s="12" t="s">
        <v>1142</v>
      </c>
      <c r="F1" s="12" t="s">
        <v>4</v>
      </c>
      <c r="G1" s="13" t="s">
        <v>1145</v>
      </c>
      <c r="H1" s="12" t="s">
        <v>5</v>
      </c>
      <c r="I1" s="12" t="s">
        <v>1143</v>
      </c>
      <c r="J1" s="12" t="s">
        <v>7</v>
      </c>
      <c r="K1" s="12">
        <v>0</v>
      </c>
      <c r="L1" s="12">
        <v>1</v>
      </c>
      <c r="M1" s="12" t="s">
        <v>5</v>
      </c>
      <c r="N1" s="12" t="s">
        <v>1143</v>
      </c>
      <c r="O1" s="12" t="s">
        <v>8</v>
      </c>
      <c r="P1" s="12" t="s">
        <v>1146</v>
      </c>
      <c r="Q1" s="12" t="s">
        <v>9</v>
      </c>
      <c r="R1" s="12" t="s">
        <v>1144</v>
      </c>
      <c r="S1" s="12">
        <f t="shared" ref="S1:S70" si="0">C1</f>
        <v>1</v>
      </c>
      <c r="T1" s="12" t="s">
        <v>1116</v>
      </c>
      <c r="U1" s="22"/>
    </row>
    <row r="2" spans="1:21" x14ac:dyDescent="0.3">
      <c r="A2" s="23" t="s">
        <v>0</v>
      </c>
      <c r="B2" s="4" t="s">
        <v>1</v>
      </c>
      <c r="C2" s="4" t="s">
        <v>1113</v>
      </c>
      <c r="D2" s="4" t="s">
        <v>2</v>
      </c>
      <c r="E2" s="4" t="s">
        <v>1142</v>
      </c>
      <c r="F2" s="4" t="s">
        <v>4</v>
      </c>
      <c r="I2" s="4" t="s">
        <v>9</v>
      </c>
      <c r="J2" s="4" t="s">
        <v>1114</v>
      </c>
      <c r="N2" s="4" t="s">
        <v>9</v>
      </c>
      <c r="O2" s="4" t="s">
        <v>8</v>
      </c>
      <c r="P2" s="4" t="s">
        <v>1147</v>
      </c>
      <c r="Q2" s="4" t="s">
        <v>9</v>
      </c>
      <c r="R2" s="4" t="s">
        <v>1144</v>
      </c>
      <c r="S2" s="4">
        <v>1.1000000000000001</v>
      </c>
      <c r="T2" s="4" t="s">
        <v>11</v>
      </c>
      <c r="U2" s="24"/>
    </row>
    <row r="3" spans="1:21" ht="15" thickBot="1" x14ac:dyDescent="0.35">
      <c r="A3" s="15" t="s">
        <v>0</v>
      </c>
      <c r="B3" s="2" t="s">
        <v>1</v>
      </c>
      <c r="C3" s="2" t="s">
        <v>1113</v>
      </c>
      <c r="D3" s="2" t="s">
        <v>2</v>
      </c>
      <c r="E3" s="2" t="s">
        <v>1142</v>
      </c>
      <c r="F3" s="2" t="s">
        <v>4</v>
      </c>
      <c r="G3" s="3"/>
      <c r="H3" s="2"/>
      <c r="I3" s="2" t="s">
        <v>9</v>
      </c>
      <c r="J3" s="2" t="s">
        <v>1114</v>
      </c>
      <c r="K3" s="2"/>
      <c r="L3" s="2"/>
      <c r="M3" s="2"/>
      <c r="N3" s="2" t="s">
        <v>9</v>
      </c>
      <c r="O3" s="2" t="s">
        <v>8</v>
      </c>
      <c r="P3" s="2" t="s">
        <v>1148</v>
      </c>
      <c r="Q3" s="2" t="s">
        <v>9</v>
      </c>
      <c r="R3" s="2" t="s">
        <v>1144</v>
      </c>
      <c r="S3" s="2">
        <v>1.2</v>
      </c>
      <c r="T3" s="2" t="s">
        <v>1141</v>
      </c>
      <c r="U3" s="25" t="str">
        <f>CONCATENATE(A1,B1,C1,D1,E1,F1,G1,H1,I1,J1,K1,L1,M1,N1,O1,P1,Q1,R1,S1,T1,A2,B2,C2,D2,E2,F2,G2,H2,I2,J2,K2,L2,M2,N2,O2,P2,Q2,R2,S2,T2,A3,B3,C3,D3,E3,F3,G3,H3,I3,J3,K3,L3,M3,N3,O3,P3,Q3,R3,S3,T3)</f>
        <v>{id:1,year: "2016",dateAcuerdo:"7-ENE-2016",numAcuerdo:"CG 01-2016",nameAcuerdo:"ACUERDO CUMPLIMIENTO SALA SUPERIOR CANDIDATOS INDEPENDIENTES",link: Acuerdos__pdfpath(`./${"2016/"}${"1.pdf"}`),subRows:[{id:"",year: "2016",dateAcuerdo:"",numAcuerdo:"",nameAcuerdo:"ANEXO 1 FORMATOS DE CANDIDATURAS INDEPENDIENTES",link: Acuerdos__pdfpath(`./${"2016/"}${"1.1.pdf"}`),},{id:"",year: "2016",dateAcuerdo:"",numAcuerdo:"",nameAcuerdo:"ANEXO 2 REGLAMENTO PARA EL REGISTRO DE CANDIDATURAS INDEPENDIENTES",link: Acuerdos__pdfpath(`./${"2016/"}${"1.2.pdf"}`),},],},</v>
      </c>
    </row>
    <row r="4" spans="1:21" ht="15" thickTop="1" x14ac:dyDescent="0.3">
      <c r="A4" s="4" t="s">
        <v>0</v>
      </c>
      <c r="B4" s="4" t="s">
        <v>1</v>
      </c>
      <c r="C4" s="4">
        <v>2</v>
      </c>
      <c r="D4" s="4" t="s">
        <v>2</v>
      </c>
      <c r="E4" s="4" t="s">
        <v>1142</v>
      </c>
      <c r="F4" s="4" t="s">
        <v>4</v>
      </c>
      <c r="G4" s="5" t="s">
        <v>1152</v>
      </c>
      <c r="H4" s="4" t="s">
        <v>5</v>
      </c>
      <c r="I4" s="4" t="s">
        <v>1143</v>
      </c>
      <c r="J4" s="4" t="s">
        <v>7</v>
      </c>
      <c r="K4" s="4">
        <v>0</v>
      </c>
      <c r="L4" s="4">
        <v>2</v>
      </c>
      <c r="M4" s="4" t="s">
        <v>5</v>
      </c>
      <c r="N4" s="4" t="s">
        <v>1143</v>
      </c>
      <c r="O4" s="4" t="s">
        <v>8</v>
      </c>
      <c r="P4" s="4" t="s">
        <v>1149</v>
      </c>
      <c r="Q4" s="4" t="s">
        <v>9</v>
      </c>
      <c r="R4" s="4" t="s">
        <v>1144</v>
      </c>
      <c r="S4" s="4">
        <f t="shared" si="0"/>
        <v>2</v>
      </c>
      <c r="T4" s="4" t="s">
        <v>11</v>
      </c>
      <c r="U4" s="4" t="str">
        <f>CONCATENATE(A4,B4,C4,D4,E4,F4,G4,H4,I4,J4,K4,L4,M4,N4,O4,P4,Q4,R4,S4,T4)</f>
        <v>{id:2,year: "2016",dateAcuerdo:"10-ENE-2016",numAcuerdo:"CG 02-2016",nameAcuerdo:"ACUERDO DE COALICIÓN PRI PVEM PNA PS PARA LA ELECCIÓN DE GOBERNADOR",link: Acuerdos__pdfpath(`./${"2016/"}${"2.pdf"}`),},</v>
      </c>
    </row>
    <row r="5" spans="1:21" x14ac:dyDescent="0.3">
      <c r="A5" s="4" t="s">
        <v>0</v>
      </c>
      <c r="B5" s="4" t="s">
        <v>1</v>
      </c>
      <c r="C5" s="4">
        <v>3</v>
      </c>
      <c r="D5" s="4" t="s">
        <v>2</v>
      </c>
      <c r="E5" s="4" t="s">
        <v>1142</v>
      </c>
      <c r="F5" s="4" t="s">
        <v>4</v>
      </c>
      <c r="G5" s="5" t="s">
        <v>1153</v>
      </c>
      <c r="H5" s="4" t="s">
        <v>5</v>
      </c>
      <c r="I5" s="4" t="s">
        <v>1143</v>
      </c>
      <c r="J5" s="4" t="s">
        <v>7</v>
      </c>
      <c r="K5" s="4">
        <v>0</v>
      </c>
      <c r="L5" s="4">
        <v>3</v>
      </c>
      <c r="M5" s="4" t="s">
        <v>5</v>
      </c>
      <c r="N5" s="4" t="s">
        <v>1143</v>
      </c>
      <c r="O5" s="4" t="s">
        <v>8</v>
      </c>
      <c r="P5" s="4" t="s">
        <v>1150</v>
      </c>
      <c r="Q5" s="4" t="s">
        <v>9</v>
      </c>
      <c r="R5" s="4" t="s">
        <v>1144</v>
      </c>
      <c r="S5" s="4">
        <f t="shared" si="0"/>
        <v>3</v>
      </c>
      <c r="T5" s="4" t="s">
        <v>11</v>
      </c>
      <c r="U5" s="4" t="str">
        <f t="shared" ref="U5:U72" si="1">CONCATENATE(A5,B5,C5,D5,E5,F5,G5,H5,I5,J5,K5,L5,M5,N5,O5,P5,Q5,R5,S5,T5)</f>
        <v>{id:3,year: "2016",dateAcuerdo:"20-ENE-2016",numAcuerdo:"CG 03-2016",nameAcuerdo:"ACUERDO ADECUACIÓN PRESUPUESTO",link: Acuerdos__pdfpath(`./${"2016/"}${"3.pdf"}`),},</v>
      </c>
    </row>
    <row r="6" spans="1:21" ht="15" thickBot="1" x14ac:dyDescent="0.35">
      <c r="A6" s="4" t="s">
        <v>0</v>
      </c>
      <c r="B6" s="4" t="s">
        <v>1</v>
      </c>
      <c r="C6" s="4">
        <v>4</v>
      </c>
      <c r="D6" s="4" t="s">
        <v>2</v>
      </c>
      <c r="E6" s="4" t="s">
        <v>1142</v>
      </c>
      <c r="F6" s="4" t="s">
        <v>4</v>
      </c>
      <c r="G6" s="5" t="s">
        <v>1153</v>
      </c>
      <c r="H6" s="4" t="s">
        <v>5</v>
      </c>
      <c r="I6" s="4" t="s">
        <v>1143</v>
      </c>
      <c r="J6" s="4" t="s">
        <v>7</v>
      </c>
      <c r="K6" s="4">
        <v>0</v>
      </c>
      <c r="L6" s="4">
        <v>4</v>
      </c>
      <c r="M6" s="4" t="s">
        <v>5</v>
      </c>
      <c r="N6" s="4" t="s">
        <v>1143</v>
      </c>
      <c r="O6" s="4" t="s">
        <v>8</v>
      </c>
      <c r="P6" s="4" t="s">
        <v>1151</v>
      </c>
      <c r="Q6" s="4" t="s">
        <v>9</v>
      </c>
      <c r="R6" s="4" t="s">
        <v>1144</v>
      </c>
      <c r="S6" s="4">
        <f t="shared" si="0"/>
        <v>4</v>
      </c>
      <c r="T6" s="4" t="s">
        <v>11</v>
      </c>
      <c r="U6" s="4" t="str">
        <f t="shared" si="1"/>
        <v>{id:4,year: "2016",dateAcuerdo:"20-ENE-2016",numAcuerdo:"CG 04-2016",nameAcuerdo:"ACUERDO ASPIRANTES CANDIDATOS INDEPENDIENTES",link: Acuerdos__pdfpath(`./${"2016/"}${"4.pdf"}`),},</v>
      </c>
    </row>
    <row r="7" spans="1:21" ht="15" thickTop="1" x14ac:dyDescent="0.3">
      <c r="A7" s="14" t="s">
        <v>0</v>
      </c>
      <c r="B7" s="12" t="s">
        <v>1</v>
      </c>
      <c r="C7" s="12">
        <v>5</v>
      </c>
      <c r="D7" s="12" t="s">
        <v>2</v>
      </c>
      <c r="E7" s="12" t="s">
        <v>1142</v>
      </c>
      <c r="F7" s="12" t="s">
        <v>4</v>
      </c>
      <c r="G7" s="13" t="s">
        <v>784</v>
      </c>
      <c r="H7" s="12" t="s">
        <v>5</v>
      </c>
      <c r="I7" s="12" t="s">
        <v>1143</v>
      </c>
      <c r="J7" s="12" t="s">
        <v>7</v>
      </c>
      <c r="K7" s="12">
        <v>0</v>
      </c>
      <c r="L7" s="12">
        <v>5</v>
      </c>
      <c r="M7" s="12" t="s">
        <v>5</v>
      </c>
      <c r="N7" s="12" t="s">
        <v>1143</v>
      </c>
      <c r="O7" s="12" t="s">
        <v>8</v>
      </c>
      <c r="P7" s="12" t="s">
        <v>1154</v>
      </c>
      <c r="Q7" s="12" t="s">
        <v>9</v>
      </c>
      <c r="R7" s="12" t="s">
        <v>1144</v>
      </c>
      <c r="S7" s="12">
        <f t="shared" si="0"/>
        <v>5</v>
      </c>
      <c r="T7" s="12" t="s">
        <v>1116</v>
      </c>
      <c r="U7" s="22"/>
    </row>
    <row r="8" spans="1:21" ht="15" thickBot="1" x14ac:dyDescent="0.35">
      <c r="A8" s="15" t="s">
        <v>0</v>
      </c>
      <c r="B8" s="2" t="s">
        <v>1</v>
      </c>
      <c r="C8" s="2" t="s">
        <v>1113</v>
      </c>
      <c r="D8" s="2" t="s">
        <v>2</v>
      </c>
      <c r="E8" s="2" t="s">
        <v>1142</v>
      </c>
      <c r="F8" s="2" t="s">
        <v>4</v>
      </c>
      <c r="G8" s="3"/>
      <c r="H8" s="2"/>
      <c r="I8" s="2" t="s">
        <v>9</v>
      </c>
      <c r="J8" s="2" t="s">
        <v>1114</v>
      </c>
      <c r="K8" s="2"/>
      <c r="L8" s="2"/>
      <c r="M8" s="2"/>
      <c r="N8" s="2" t="s">
        <v>9</v>
      </c>
      <c r="O8" s="2" t="s">
        <v>8</v>
      </c>
      <c r="P8" s="2" t="s">
        <v>1155</v>
      </c>
      <c r="Q8" s="2" t="s">
        <v>9</v>
      </c>
      <c r="R8" s="2" t="s">
        <v>1144</v>
      </c>
      <c r="S8" s="2">
        <v>5.0999999999999996</v>
      </c>
      <c r="T8" s="2" t="s">
        <v>1141</v>
      </c>
      <c r="U8" s="25" t="str">
        <f>CONCATENATE(A7,B7,C7,D7,E7,F7,G7,H7,I7,J7,K7,L7,M7,N7,O7,P7,Q7,R7,S7,T7,A8,B8,C8,D8,E8,F8,G8,H8,I8,J8,K8,L8,M8,N8,O8,P8,Q8,R8,S8,T8)</f>
        <v>{id:5,year: "2016",dateAcuerdo:"04-FEB-2016",numAcuerdo:"CG 05-2016",nameAcuerdo:"ACUERDO RESOLUCIÓN PAC",link: Acuerdos__pdfpath(`./${"2016/"}${"5.pdf"}`),subRows:[{id:"",year: "2016",dateAcuerdo:"",numAcuerdo:"",nameAcuerdo:"ANEXO DICTAMEN PAC",link: Acuerdos__pdfpath(`./${"2016/"}${"5.1.pdf"}`),},],},</v>
      </c>
    </row>
    <row r="9" spans="1:21" ht="15" thickTop="1" x14ac:dyDescent="0.3">
      <c r="A9" s="14" t="s">
        <v>0</v>
      </c>
      <c r="B9" s="12" t="s">
        <v>1</v>
      </c>
      <c r="C9" s="12">
        <v>6</v>
      </c>
      <c r="D9" s="12" t="s">
        <v>2</v>
      </c>
      <c r="E9" s="12" t="s">
        <v>1142</v>
      </c>
      <c r="F9" s="12" t="s">
        <v>4</v>
      </c>
      <c r="G9" s="13" t="s">
        <v>1162</v>
      </c>
      <c r="H9" s="12" t="s">
        <v>5</v>
      </c>
      <c r="I9" s="12" t="s">
        <v>1143</v>
      </c>
      <c r="J9" s="12" t="s">
        <v>7</v>
      </c>
      <c r="K9" s="12">
        <v>0</v>
      </c>
      <c r="L9" s="12">
        <v>6</v>
      </c>
      <c r="M9" s="12" t="s">
        <v>5</v>
      </c>
      <c r="N9" s="12" t="s">
        <v>1143</v>
      </c>
      <c r="O9" s="12" t="s">
        <v>8</v>
      </c>
      <c r="P9" s="12" t="s">
        <v>533</v>
      </c>
      <c r="Q9" s="12" t="s">
        <v>9</v>
      </c>
      <c r="R9" s="12" t="s">
        <v>1144</v>
      </c>
      <c r="S9" s="12">
        <f t="shared" si="0"/>
        <v>6</v>
      </c>
      <c r="T9" s="12" t="s">
        <v>1116</v>
      </c>
      <c r="U9" s="22"/>
    </row>
    <row r="10" spans="1:21" x14ac:dyDescent="0.3">
      <c r="A10" s="23" t="s">
        <v>0</v>
      </c>
      <c r="B10" s="4" t="s">
        <v>1</v>
      </c>
      <c r="C10" s="4" t="s">
        <v>1113</v>
      </c>
      <c r="D10" s="4" t="s">
        <v>2</v>
      </c>
      <c r="E10" s="4" t="s">
        <v>1142</v>
      </c>
      <c r="F10" s="4" t="s">
        <v>4</v>
      </c>
      <c r="I10" s="4" t="s">
        <v>9</v>
      </c>
      <c r="J10" s="4" t="s">
        <v>1114</v>
      </c>
      <c r="N10" s="4" t="s">
        <v>9</v>
      </c>
      <c r="O10" s="4" t="s">
        <v>8</v>
      </c>
      <c r="P10" s="4" t="s">
        <v>1156</v>
      </c>
      <c r="Q10" s="4" t="s">
        <v>9</v>
      </c>
      <c r="R10" s="4" t="s">
        <v>1144</v>
      </c>
      <c r="S10" s="4">
        <v>6.1</v>
      </c>
      <c r="T10" s="4" t="s">
        <v>11</v>
      </c>
      <c r="U10" s="24"/>
    </row>
    <row r="11" spans="1:21" x14ac:dyDescent="0.3">
      <c r="A11" s="23" t="s">
        <v>0</v>
      </c>
      <c r="B11" s="4" t="s">
        <v>1</v>
      </c>
      <c r="C11" s="4" t="s">
        <v>1113</v>
      </c>
      <c r="D11" s="4" t="s">
        <v>2</v>
      </c>
      <c r="E11" s="4" t="s">
        <v>1142</v>
      </c>
      <c r="F11" s="4" t="s">
        <v>4</v>
      </c>
      <c r="I11" s="4" t="s">
        <v>9</v>
      </c>
      <c r="J11" s="4" t="s">
        <v>1114</v>
      </c>
      <c r="N11" s="4" t="s">
        <v>9</v>
      </c>
      <c r="O11" s="4" t="s">
        <v>8</v>
      </c>
      <c r="P11" s="4" t="s">
        <v>1157</v>
      </c>
      <c r="Q11" s="4" t="s">
        <v>9</v>
      </c>
      <c r="R11" s="4" t="s">
        <v>1144</v>
      </c>
      <c r="S11" s="4">
        <v>6.2</v>
      </c>
      <c r="T11" s="4" t="s">
        <v>11</v>
      </c>
      <c r="U11" s="24"/>
    </row>
    <row r="12" spans="1:21" ht="15" thickBot="1" x14ac:dyDescent="0.35">
      <c r="A12" s="15" t="s">
        <v>0</v>
      </c>
      <c r="B12" s="2" t="s">
        <v>1</v>
      </c>
      <c r="C12" s="2" t="s">
        <v>1113</v>
      </c>
      <c r="D12" s="2" t="s">
        <v>2</v>
      </c>
      <c r="E12" s="2" t="s">
        <v>1142</v>
      </c>
      <c r="F12" s="2" t="s">
        <v>4</v>
      </c>
      <c r="G12" s="3"/>
      <c r="H12" s="2"/>
      <c r="I12" s="2" t="s">
        <v>9</v>
      </c>
      <c r="J12" s="2" t="s">
        <v>1114</v>
      </c>
      <c r="K12" s="2"/>
      <c r="L12" s="2"/>
      <c r="M12" s="2"/>
      <c r="N12" s="2" t="s">
        <v>9</v>
      </c>
      <c r="O12" s="2" t="s">
        <v>8</v>
      </c>
      <c r="P12" s="2" t="s">
        <v>1158</v>
      </c>
      <c r="Q12" s="2" t="s">
        <v>9</v>
      </c>
      <c r="R12" s="2" t="s">
        <v>1144</v>
      </c>
      <c r="S12" s="2">
        <v>6.3</v>
      </c>
      <c r="T12" s="2" t="s">
        <v>1141</v>
      </c>
      <c r="U12" s="25" t="str">
        <f>CONCATENATE(A9,B9,C9,D9,E9,F9,G9,H9,I9,J9,K9,L9,M9,N9,O9,P9,Q9,R9,S9,T9,A10,B10,C10,D10,E10,F10,G10,H10,I10,J10,K10,L10,M10,N10,O10,P10,Q10,R10,S10,T10,A11,B11,C11,D11,E11,F11,G11,H11,I11,J11,K11,L11,M11,N11,O11,P11,Q11,R11,S11,T11,A12,B12,C12,D12,E12,F12,G12,H12,I12,J12,K12,L12,M12,N12,O12,P12,Q12,R12,S12,T12)</f>
        <v>{id:6,year: "2016",dateAcuerdo:"10-FEB-2016",numAcuerdo:"CG 06-2016",nameAcuerdo:"ACUERDO CONVOCATORIA CONSEJOS DISTRITALES Y MUNICIPALES",link: Acuerdos__pdfpath(`./${"2016/"}${"6.pdf"}`),subRows:[{id:"",year: "2016",dateAcuerdo:"",numAcuerdo:"",nameAcuerdo:"ANEXO 1 CONVOCATORIA CONSEJOS DISTRITALES Y MUNICIPALES",link: Acuerdos__pdfpath(`./${"2016/"}${"6.1.pdf"}`),},{id:"",year: "2016",dateAcuerdo:"",numAcuerdo:"",nameAcuerdo:"ANEXO 2 MANIFIESTO BAJO PROTESTA CDyM",link: Acuerdos__pdfpath(`./${"2016/"}${"6.2.pdf"}`),},{id:"",year: "2016",dateAcuerdo:"",numAcuerdo:"",nameAcuerdo:"ANEXO 3 SOLICITUD",link: Acuerdos__pdfpath(`./${"2016/"}${"6.3.pdf"}`),},],},</v>
      </c>
    </row>
    <row r="13" spans="1:21" ht="15" thickTop="1" x14ac:dyDescent="0.3">
      <c r="A13" s="4" t="s">
        <v>0</v>
      </c>
      <c r="B13" s="4" t="s">
        <v>1</v>
      </c>
      <c r="C13" s="4">
        <v>7</v>
      </c>
      <c r="D13" s="4" t="s">
        <v>2</v>
      </c>
      <c r="E13" s="4" t="s">
        <v>1142</v>
      </c>
      <c r="F13" s="4" t="s">
        <v>4</v>
      </c>
      <c r="G13" s="5" t="s">
        <v>1163</v>
      </c>
      <c r="H13" s="4" t="s">
        <v>5</v>
      </c>
      <c r="I13" s="4" t="s">
        <v>1143</v>
      </c>
      <c r="J13" s="4" t="s">
        <v>7</v>
      </c>
      <c r="K13" s="4">
        <v>0</v>
      </c>
      <c r="L13" s="4">
        <v>7</v>
      </c>
      <c r="M13" s="4" t="s">
        <v>5</v>
      </c>
      <c r="N13" s="4" t="s">
        <v>1143</v>
      </c>
      <c r="O13" s="4" t="s">
        <v>8</v>
      </c>
      <c r="P13" s="4" t="s">
        <v>1159</v>
      </c>
      <c r="Q13" s="4" t="s">
        <v>9</v>
      </c>
      <c r="R13" s="4" t="s">
        <v>1144</v>
      </c>
      <c r="S13" s="4">
        <f t="shared" si="0"/>
        <v>7</v>
      </c>
      <c r="T13" s="4" t="s">
        <v>11</v>
      </c>
      <c r="U13" s="4" t="str">
        <f t="shared" si="1"/>
        <v>{id:7,year: "2016",dateAcuerdo:"20-FEB-2016",numAcuerdo:"CG 07-2016",nameAcuerdo:"ACUERDO COMITE DE ADQUISICIONES",link: Acuerdos__pdfpath(`./${"2016/"}${"7.pdf"}`),},</v>
      </c>
    </row>
    <row r="14" spans="1:21" x14ac:dyDescent="0.3">
      <c r="A14" s="4" t="s">
        <v>0</v>
      </c>
      <c r="B14" s="4" t="s">
        <v>1</v>
      </c>
      <c r="C14" s="4">
        <v>8</v>
      </c>
      <c r="D14" s="4" t="s">
        <v>2</v>
      </c>
      <c r="E14" s="4" t="s">
        <v>1142</v>
      </c>
      <c r="F14" s="4" t="s">
        <v>4</v>
      </c>
      <c r="G14" s="5" t="s">
        <v>1163</v>
      </c>
      <c r="H14" s="4" t="s">
        <v>5</v>
      </c>
      <c r="I14" s="4" t="s">
        <v>1143</v>
      </c>
      <c r="J14" s="4" t="s">
        <v>7</v>
      </c>
      <c r="K14" s="4">
        <v>0</v>
      </c>
      <c r="L14" s="4">
        <v>8</v>
      </c>
      <c r="M14" s="4" t="s">
        <v>5</v>
      </c>
      <c r="N14" s="4" t="s">
        <v>1143</v>
      </c>
      <c r="O14" s="4" t="s">
        <v>8</v>
      </c>
      <c r="P14" s="4" t="s">
        <v>1160</v>
      </c>
      <c r="Q14" s="4" t="s">
        <v>9</v>
      </c>
      <c r="R14" s="4" t="s">
        <v>1144</v>
      </c>
      <c r="S14" s="4">
        <f t="shared" si="0"/>
        <v>8</v>
      </c>
      <c r="T14" s="4" t="s">
        <v>11</v>
      </c>
      <c r="U14" s="4" t="str">
        <f t="shared" si="1"/>
        <v>{id:8,year: "2016",dateAcuerdo:"20-FEB-2016",numAcuerdo:"CG 08-2016",nameAcuerdo:"ACUERDO NOMBRAMIENTO DIRECTOR JURÍDICO",link: Acuerdos__pdfpath(`./${"2016/"}${"8.pdf"}`),},</v>
      </c>
    </row>
    <row r="15" spans="1:21" x14ac:dyDescent="0.3">
      <c r="A15" s="4" t="s">
        <v>0</v>
      </c>
      <c r="B15" s="4" t="s">
        <v>1</v>
      </c>
      <c r="C15" s="4">
        <v>9</v>
      </c>
      <c r="D15" s="4" t="s">
        <v>2</v>
      </c>
      <c r="E15" s="4" t="s">
        <v>1142</v>
      </c>
      <c r="F15" s="4" t="s">
        <v>4</v>
      </c>
      <c r="G15" s="5" t="s">
        <v>1164</v>
      </c>
      <c r="H15" s="4" t="s">
        <v>5</v>
      </c>
      <c r="I15" s="4" t="s">
        <v>1143</v>
      </c>
      <c r="J15" s="4" t="s">
        <v>7</v>
      </c>
      <c r="K15" s="4">
        <v>0</v>
      </c>
      <c r="L15" s="4">
        <v>9</v>
      </c>
      <c r="M15" s="4" t="s">
        <v>5</v>
      </c>
      <c r="N15" s="4" t="s">
        <v>1143</v>
      </c>
      <c r="O15" s="4" t="s">
        <v>8</v>
      </c>
      <c r="P15" s="4" t="s">
        <v>1161</v>
      </c>
      <c r="Q15" s="4" t="s">
        <v>9</v>
      </c>
      <c r="R15" s="4" t="s">
        <v>1144</v>
      </c>
      <c r="S15" s="4">
        <f t="shared" si="0"/>
        <v>9</v>
      </c>
      <c r="T15" s="4" t="s">
        <v>11</v>
      </c>
      <c r="U15" s="4" t="str">
        <f t="shared" si="1"/>
        <v>{id:9,year: "2016",dateAcuerdo:"21-FEB-2016",numAcuerdo:"CG 09-2016",nameAcuerdo:"ACUERDO CANDIDATOS INDEPENDIENTES PRESIDENTES DE COMUNIDAD",link: Acuerdos__pdfpath(`./${"2016/"}${"9.pdf"}`),},</v>
      </c>
    </row>
    <row r="16" spans="1:21" x14ac:dyDescent="0.3">
      <c r="A16" s="4" t="s">
        <v>0</v>
      </c>
      <c r="B16" s="4" t="s">
        <v>1</v>
      </c>
      <c r="C16" s="4">
        <v>10</v>
      </c>
      <c r="D16" s="4" t="s">
        <v>2</v>
      </c>
      <c r="E16" s="4" t="s">
        <v>1142</v>
      </c>
      <c r="F16" s="4" t="s">
        <v>4</v>
      </c>
      <c r="G16" s="5" t="s">
        <v>1198</v>
      </c>
      <c r="H16" s="4" t="s">
        <v>5</v>
      </c>
      <c r="I16" s="4" t="s">
        <v>1143</v>
      </c>
      <c r="J16" s="4" t="s">
        <v>7</v>
      </c>
      <c r="L16" s="4">
        <v>10</v>
      </c>
      <c r="M16" s="4" t="s">
        <v>5</v>
      </c>
      <c r="N16" s="4" t="s">
        <v>1143</v>
      </c>
      <c r="O16" s="4" t="s">
        <v>8</v>
      </c>
      <c r="P16" s="4" t="s">
        <v>1165</v>
      </c>
      <c r="Q16" s="4" t="s">
        <v>9</v>
      </c>
      <c r="R16" s="4" t="s">
        <v>1144</v>
      </c>
      <c r="S16" s="4">
        <f t="shared" si="0"/>
        <v>10</v>
      </c>
      <c r="T16" s="4" t="s">
        <v>11</v>
      </c>
      <c r="U16" s="4" t="str">
        <f t="shared" si="1"/>
        <v>{id:10,year: "2016",dateAcuerdo:"02-MAR-2016",numAcuerdo:"CG 10-2016",nameAcuerdo:"ACUERDO DE APOYO CIUDADANO DE AYUNTAMIENTOS Y DIPUTADOS",link: Acuerdos__pdfpath(`./${"2016/"}${"10.pdf"}`),},</v>
      </c>
    </row>
    <row r="17" spans="1:21" x14ac:dyDescent="0.3">
      <c r="A17" s="4" t="s">
        <v>0</v>
      </c>
      <c r="B17" s="4" t="s">
        <v>1</v>
      </c>
      <c r="C17" s="4">
        <v>11</v>
      </c>
      <c r="D17" s="4" t="s">
        <v>2</v>
      </c>
      <c r="E17" s="4" t="s">
        <v>1142</v>
      </c>
      <c r="F17" s="4" t="s">
        <v>4</v>
      </c>
      <c r="G17" s="5" t="s">
        <v>796</v>
      </c>
      <c r="H17" s="4" t="s">
        <v>5</v>
      </c>
      <c r="I17" s="4" t="s">
        <v>1143</v>
      </c>
      <c r="J17" s="4" t="s">
        <v>7</v>
      </c>
      <c r="L17" s="4">
        <v>11</v>
      </c>
      <c r="M17" s="4" t="s">
        <v>5</v>
      </c>
      <c r="N17" s="4" t="s">
        <v>1143</v>
      </c>
      <c r="O17" s="4" t="s">
        <v>8</v>
      </c>
      <c r="P17" s="6" t="s">
        <v>1166</v>
      </c>
      <c r="Q17" s="4" t="s">
        <v>9</v>
      </c>
      <c r="R17" s="4" t="s">
        <v>1144</v>
      </c>
      <c r="S17" s="4">
        <f t="shared" si="0"/>
        <v>11</v>
      </c>
      <c r="T17" s="4" t="s">
        <v>11</v>
      </c>
      <c r="U17" s="4" t="str">
        <f t="shared" si="1"/>
        <v>{id:11,year: "2016",dateAcuerdo:"06-MAR-2016",numAcuerdo:"CG 11-2016",nameAcuerdo:"ACUERDO PLATAFORMA PAN",link: Acuerdos__pdfpath(`./${"2016/"}${"11.pdf"}`),},</v>
      </c>
    </row>
    <row r="18" spans="1:21" x14ac:dyDescent="0.3">
      <c r="A18" s="4" t="s">
        <v>0</v>
      </c>
      <c r="B18" s="4" t="s">
        <v>1</v>
      </c>
      <c r="C18" s="4">
        <v>12</v>
      </c>
      <c r="D18" s="4" t="s">
        <v>2</v>
      </c>
      <c r="E18" s="4" t="s">
        <v>1142</v>
      </c>
      <c r="F18" s="4" t="s">
        <v>4</v>
      </c>
      <c r="G18" s="5" t="s">
        <v>796</v>
      </c>
      <c r="H18" s="4" t="s">
        <v>5</v>
      </c>
      <c r="I18" s="4" t="s">
        <v>1143</v>
      </c>
      <c r="J18" s="4" t="s">
        <v>7</v>
      </c>
      <c r="L18" s="4">
        <v>12</v>
      </c>
      <c r="M18" s="4" t="s">
        <v>5</v>
      </c>
      <c r="N18" s="4" t="s">
        <v>1143</v>
      </c>
      <c r="O18" s="4" t="s">
        <v>8</v>
      </c>
      <c r="P18" s="4" t="s">
        <v>1167</v>
      </c>
      <c r="Q18" s="4" t="s">
        <v>9</v>
      </c>
      <c r="R18" s="4" t="s">
        <v>1144</v>
      </c>
      <c r="S18" s="4">
        <f t="shared" si="0"/>
        <v>12</v>
      </c>
      <c r="T18" s="4" t="s">
        <v>11</v>
      </c>
      <c r="U18" s="4" t="str">
        <f t="shared" si="1"/>
        <v>{id:12,year: "2016",dateAcuerdo:"06-MAR-2016",numAcuerdo:"CG 12-2016",nameAcuerdo:"ACUERDO PLATAFORMA PRI",link: Acuerdos__pdfpath(`./${"2016/"}${"12.pdf"}`),},</v>
      </c>
    </row>
    <row r="19" spans="1:21" x14ac:dyDescent="0.3">
      <c r="A19" s="4" t="s">
        <v>0</v>
      </c>
      <c r="B19" s="4" t="s">
        <v>1</v>
      </c>
      <c r="C19" s="4">
        <v>13</v>
      </c>
      <c r="D19" s="4" t="s">
        <v>2</v>
      </c>
      <c r="E19" s="4" t="s">
        <v>1142</v>
      </c>
      <c r="F19" s="4" t="s">
        <v>4</v>
      </c>
      <c r="G19" s="5" t="s">
        <v>796</v>
      </c>
      <c r="H19" s="4" t="s">
        <v>5</v>
      </c>
      <c r="I19" s="4" t="s">
        <v>1143</v>
      </c>
      <c r="J19" s="4" t="s">
        <v>7</v>
      </c>
      <c r="L19" s="4">
        <v>13</v>
      </c>
      <c r="M19" s="4" t="s">
        <v>5</v>
      </c>
      <c r="N19" s="4" t="s">
        <v>1143</v>
      </c>
      <c r="O19" s="4" t="s">
        <v>8</v>
      </c>
      <c r="P19" s="4" t="s">
        <v>137</v>
      </c>
      <c r="Q19" s="4" t="s">
        <v>9</v>
      </c>
      <c r="R19" s="4" t="s">
        <v>1144</v>
      </c>
      <c r="S19" s="4">
        <f t="shared" si="0"/>
        <v>13</v>
      </c>
      <c r="T19" s="4" t="s">
        <v>11</v>
      </c>
      <c r="U19" s="4" t="str">
        <f t="shared" si="1"/>
        <v>{id:13,year: "2016",dateAcuerdo:"06-MAR-2016",numAcuerdo:"CG 13-2016",nameAcuerdo:"ACUERDO PLATAFORMA PRD",link: Acuerdos__pdfpath(`./${"2016/"}${"13.pdf"}`),},</v>
      </c>
    </row>
    <row r="20" spans="1:21" x14ac:dyDescent="0.3">
      <c r="A20" s="4" t="s">
        <v>0</v>
      </c>
      <c r="B20" s="4" t="s">
        <v>1</v>
      </c>
      <c r="C20" s="4">
        <v>14</v>
      </c>
      <c r="D20" s="4" t="s">
        <v>2</v>
      </c>
      <c r="E20" s="4" t="s">
        <v>1142</v>
      </c>
      <c r="F20" s="4" t="s">
        <v>4</v>
      </c>
      <c r="G20" s="5" t="s">
        <v>796</v>
      </c>
      <c r="H20" s="4" t="s">
        <v>5</v>
      </c>
      <c r="I20" s="4" t="s">
        <v>1143</v>
      </c>
      <c r="J20" s="4" t="s">
        <v>7</v>
      </c>
      <c r="L20" s="4">
        <v>14</v>
      </c>
      <c r="M20" s="4" t="s">
        <v>5</v>
      </c>
      <c r="N20" s="4" t="s">
        <v>1143</v>
      </c>
      <c r="O20" s="4" t="s">
        <v>8</v>
      </c>
      <c r="P20" s="4" t="s">
        <v>155</v>
      </c>
      <c r="Q20" s="4" t="s">
        <v>9</v>
      </c>
      <c r="R20" s="4" t="s">
        <v>1144</v>
      </c>
      <c r="S20" s="4">
        <f t="shared" si="0"/>
        <v>14</v>
      </c>
      <c r="T20" s="4" t="s">
        <v>11</v>
      </c>
      <c r="U20" s="4" t="str">
        <f t="shared" si="1"/>
        <v>{id:14,year: "2016",dateAcuerdo:"06-MAR-2016",numAcuerdo:"CG 14-2016",nameAcuerdo:"ACUERDO PLATAFORMA PVEM",link: Acuerdos__pdfpath(`./${"2016/"}${"14.pdf"}`),},</v>
      </c>
    </row>
    <row r="21" spans="1:21" x14ac:dyDescent="0.3">
      <c r="A21" s="4" t="s">
        <v>0</v>
      </c>
      <c r="B21" s="4" t="s">
        <v>1</v>
      </c>
      <c r="C21" s="4">
        <v>15</v>
      </c>
      <c r="D21" s="4" t="s">
        <v>2</v>
      </c>
      <c r="E21" s="4" t="s">
        <v>1142</v>
      </c>
      <c r="F21" s="4" t="s">
        <v>4</v>
      </c>
      <c r="G21" s="5" t="s">
        <v>796</v>
      </c>
      <c r="H21" s="4" t="s">
        <v>5</v>
      </c>
      <c r="I21" s="4" t="s">
        <v>1143</v>
      </c>
      <c r="J21" s="4" t="s">
        <v>7</v>
      </c>
      <c r="L21" s="4">
        <v>15</v>
      </c>
      <c r="M21" s="4" t="s">
        <v>5</v>
      </c>
      <c r="N21" s="4" t="s">
        <v>1143</v>
      </c>
      <c r="O21" s="4" t="s">
        <v>8</v>
      </c>
      <c r="P21" s="4" t="s">
        <v>1168</v>
      </c>
      <c r="Q21" s="4" t="s">
        <v>9</v>
      </c>
      <c r="R21" s="4" t="s">
        <v>1144</v>
      </c>
      <c r="S21" s="4">
        <f t="shared" si="0"/>
        <v>15</v>
      </c>
      <c r="T21" s="4" t="s">
        <v>11</v>
      </c>
      <c r="U21" s="4" t="str">
        <f t="shared" si="1"/>
        <v>{id:15,year: "2016",dateAcuerdo:"06-MAR-2016",numAcuerdo:"CG 15-2016",nameAcuerdo:"ACUERDO PLATAFORMA MC",link: Acuerdos__pdfpath(`./${"2016/"}${"15.pdf"}`),},</v>
      </c>
    </row>
    <row r="22" spans="1:21" x14ac:dyDescent="0.3">
      <c r="A22" s="4" t="s">
        <v>0</v>
      </c>
      <c r="B22" s="4" t="s">
        <v>1</v>
      </c>
      <c r="C22" s="4">
        <v>16</v>
      </c>
      <c r="D22" s="4" t="s">
        <v>2</v>
      </c>
      <c r="E22" s="4" t="s">
        <v>1142</v>
      </c>
      <c r="F22" s="4" t="s">
        <v>4</v>
      </c>
      <c r="G22" s="5" t="s">
        <v>796</v>
      </c>
      <c r="H22" s="4" t="s">
        <v>5</v>
      </c>
      <c r="I22" s="4" t="s">
        <v>1143</v>
      </c>
      <c r="J22" s="4" t="s">
        <v>7</v>
      </c>
      <c r="L22" s="4">
        <v>16</v>
      </c>
      <c r="M22" s="4" t="s">
        <v>5</v>
      </c>
      <c r="N22" s="4" t="s">
        <v>1143</v>
      </c>
      <c r="O22" s="4" t="s">
        <v>8</v>
      </c>
      <c r="P22" s="4" t="s">
        <v>1169</v>
      </c>
      <c r="Q22" s="4" t="s">
        <v>9</v>
      </c>
      <c r="R22" s="4" t="s">
        <v>1144</v>
      </c>
      <c r="S22" s="4">
        <f t="shared" si="0"/>
        <v>16</v>
      </c>
      <c r="T22" s="4" t="s">
        <v>11</v>
      </c>
      <c r="U22" s="4" t="str">
        <f t="shared" si="1"/>
        <v>{id:16,year: "2016",dateAcuerdo:"06-MAR-2016",numAcuerdo:"CG 16-2016",nameAcuerdo:"ACUERDO PLATAFORMA NA",link: Acuerdos__pdfpath(`./${"2016/"}${"16.pdf"}`),},</v>
      </c>
    </row>
    <row r="23" spans="1:21" x14ac:dyDescent="0.3">
      <c r="A23" s="4" t="s">
        <v>0</v>
      </c>
      <c r="B23" s="4" t="s">
        <v>1</v>
      </c>
      <c r="C23" s="4">
        <v>17</v>
      </c>
      <c r="D23" s="4" t="s">
        <v>2</v>
      </c>
      <c r="E23" s="4" t="s">
        <v>1142</v>
      </c>
      <c r="F23" s="4" t="s">
        <v>4</v>
      </c>
      <c r="G23" s="5" t="s">
        <v>796</v>
      </c>
      <c r="H23" s="4" t="s">
        <v>5</v>
      </c>
      <c r="I23" s="4" t="s">
        <v>1143</v>
      </c>
      <c r="J23" s="4" t="s">
        <v>7</v>
      </c>
      <c r="L23" s="4">
        <v>17</v>
      </c>
      <c r="M23" s="4" t="s">
        <v>5</v>
      </c>
      <c r="N23" s="4" t="s">
        <v>1143</v>
      </c>
      <c r="O23" s="4" t="s">
        <v>8</v>
      </c>
      <c r="P23" s="4" t="s">
        <v>26</v>
      </c>
      <c r="Q23" s="4" t="s">
        <v>9</v>
      </c>
      <c r="R23" s="4" t="s">
        <v>1144</v>
      </c>
      <c r="S23" s="4">
        <f t="shared" si="0"/>
        <v>17</v>
      </c>
      <c r="T23" s="4" t="s">
        <v>11</v>
      </c>
      <c r="U23" s="4" t="str">
        <f t="shared" si="1"/>
        <v>{id:17,year: "2016",dateAcuerdo:"06-MAR-2016",numAcuerdo:"CG 17-2016",nameAcuerdo:"ACUERDO PLATAFORMA PS",link: Acuerdos__pdfpath(`./${"2016/"}${"17.pdf"}`),},</v>
      </c>
    </row>
    <row r="24" spans="1:21" x14ac:dyDescent="0.3">
      <c r="A24" s="4" t="s">
        <v>0</v>
      </c>
      <c r="B24" s="4" t="s">
        <v>1</v>
      </c>
      <c r="C24" s="4">
        <v>18</v>
      </c>
      <c r="D24" s="4" t="s">
        <v>2</v>
      </c>
      <c r="E24" s="4" t="s">
        <v>1142</v>
      </c>
      <c r="F24" s="4" t="s">
        <v>4</v>
      </c>
      <c r="G24" s="5" t="s">
        <v>796</v>
      </c>
      <c r="H24" s="4" t="s">
        <v>5</v>
      </c>
      <c r="I24" s="4" t="s">
        <v>1143</v>
      </c>
      <c r="J24" s="4" t="s">
        <v>7</v>
      </c>
      <c r="L24" s="4">
        <v>18</v>
      </c>
      <c r="M24" s="4" t="s">
        <v>5</v>
      </c>
      <c r="N24" s="4" t="s">
        <v>1143</v>
      </c>
      <c r="O24" s="4" t="s">
        <v>8</v>
      </c>
      <c r="P24" s="4" t="s">
        <v>1170</v>
      </c>
      <c r="Q24" s="4" t="s">
        <v>9</v>
      </c>
      <c r="R24" s="4" t="s">
        <v>1144</v>
      </c>
      <c r="S24" s="4">
        <f t="shared" si="0"/>
        <v>18</v>
      </c>
      <c r="T24" s="4" t="s">
        <v>11</v>
      </c>
      <c r="U24" s="4" t="str">
        <f t="shared" si="1"/>
        <v>{id:18,year: "2016",dateAcuerdo:"06-MAR-2016",numAcuerdo:"CG 18-2016",nameAcuerdo:"ACUERDO PLATAFORMA MORENA.",link: Acuerdos__pdfpath(`./${"2016/"}${"18.pdf"}`),},</v>
      </c>
    </row>
    <row r="25" spans="1:21" x14ac:dyDescent="0.3">
      <c r="A25" s="4" t="s">
        <v>0</v>
      </c>
      <c r="B25" s="4" t="s">
        <v>1</v>
      </c>
      <c r="C25" s="4">
        <v>19</v>
      </c>
      <c r="D25" s="4" t="s">
        <v>2</v>
      </c>
      <c r="E25" s="4" t="s">
        <v>1142</v>
      </c>
      <c r="F25" s="4" t="s">
        <v>4</v>
      </c>
      <c r="G25" s="5" t="s">
        <v>796</v>
      </c>
      <c r="H25" s="4" t="s">
        <v>5</v>
      </c>
      <c r="I25" s="4" t="s">
        <v>1143</v>
      </c>
      <c r="J25" s="4" t="s">
        <v>7</v>
      </c>
      <c r="L25" s="4">
        <v>19</v>
      </c>
      <c r="M25" s="4" t="s">
        <v>5</v>
      </c>
      <c r="N25" s="4" t="s">
        <v>1143</v>
      </c>
      <c r="O25" s="4" t="s">
        <v>8</v>
      </c>
      <c r="P25" s="4" t="s">
        <v>1171</v>
      </c>
      <c r="Q25" s="4" t="s">
        <v>9</v>
      </c>
      <c r="R25" s="4" t="s">
        <v>1144</v>
      </c>
      <c r="S25" s="4">
        <f t="shared" si="0"/>
        <v>19</v>
      </c>
      <c r="T25" s="4" t="s">
        <v>11</v>
      </c>
      <c r="U25" s="4" t="str">
        <f t="shared" si="1"/>
        <v>{id:19,year: "2016",dateAcuerdo:"06-MAR-2016",numAcuerdo:"CG 19-2016",nameAcuerdo:"ACUERDO PLATAFORMA ENC SOC",link: Acuerdos__pdfpath(`./${"2016/"}${"19.pdf"}`),},</v>
      </c>
    </row>
    <row r="26" spans="1:21" x14ac:dyDescent="0.3">
      <c r="A26" s="4" t="s">
        <v>0</v>
      </c>
      <c r="B26" s="4" t="s">
        <v>1</v>
      </c>
      <c r="C26" s="4">
        <v>20</v>
      </c>
      <c r="D26" s="4" t="s">
        <v>2</v>
      </c>
      <c r="E26" s="4" t="s">
        <v>1142</v>
      </c>
      <c r="F26" s="4" t="s">
        <v>4</v>
      </c>
      <c r="G26" s="5" t="s">
        <v>796</v>
      </c>
      <c r="H26" s="4" t="s">
        <v>5</v>
      </c>
      <c r="I26" s="4" t="s">
        <v>1143</v>
      </c>
      <c r="J26" s="4" t="s">
        <v>7</v>
      </c>
      <c r="L26" s="4">
        <v>20</v>
      </c>
      <c r="M26" s="4" t="s">
        <v>5</v>
      </c>
      <c r="N26" s="4" t="s">
        <v>1143</v>
      </c>
      <c r="O26" s="4" t="s">
        <v>8</v>
      </c>
      <c r="P26" s="4" t="s">
        <v>1172</v>
      </c>
      <c r="Q26" s="4" t="s">
        <v>9</v>
      </c>
      <c r="R26" s="4" t="s">
        <v>1144</v>
      </c>
      <c r="S26" s="4">
        <f t="shared" si="0"/>
        <v>20</v>
      </c>
      <c r="T26" s="4" t="s">
        <v>11</v>
      </c>
      <c r="U26" s="4" t="str">
        <f t="shared" si="1"/>
        <v>{id:20,year: "2016",dateAcuerdo:"06-MAR-2016",numAcuerdo:"CG 20-2016",nameAcuerdo:"ACUERDO PLATAFORMA PT",link: Acuerdos__pdfpath(`./${"2016/"}${"20.pdf"}`),},</v>
      </c>
    </row>
    <row r="27" spans="1:21" x14ac:dyDescent="0.3">
      <c r="A27" s="4" t="s">
        <v>0</v>
      </c>
      <c r="B27" s="4" t="s">
        <v>1</v>
      </c>
      <c r="C27" s="4">
        <v>21</v>
      </c>
      <c r="D27" s="4" t="s">
        <v>2</v>
      </c>
      <c r="E27" s="4" t="s">
        <v>1142</v>
      </c>
      <c r="F27" s="4" t="s">
        <v>4</v>
      </c>
      <c r="G27" s="5" t="s">
        <v>796</v>
      </c>
      <c r="H27" s="4" t="s">
        <v>5</v>
      </c>
      <c r="I27" s="4" t="s">
        <v>1143</v>
      </c>
      <c r="J27" s="4" t="s">
        <v>7</v>
      </c>
      <c r="L27" s="4">
        <v>21</v>
      </c>
      <c r="M27" s="4" t="s">
        <v>5</v>
      </c>
      <c r="N27" s="4" t="s">
        <v>1143</v>
      </c>
      <c r="O27" s="4" t="s">
        <v>8</v>
      </c>
      <c r="P27" s="4" t="s">
        <v>1173</v>
      </c>
      <c r="Q27" s="4" t="s">
        <v>9</v>
      </c>
      <c r="R27" s="4" t="s">
        <v>1144</v>
      </c>
      <c r="S27" s="4">
        <f t="shared" si="0"/>
        <v>21</v>
      </c>
      <c r="T27" s="4" t="s">
        <v>11</v>
      </c>
      <c r="U27" s="4" t="str">
        <f t="shared" si="1"/>
        <v>{id:21,year: "2016",dateAcuerdo:"06-MAR-2016",numAcuerdo:"CG 21-2016",nameAcuerdo:"ACUERDO CANDIDATURA COMÚN PRI",link: Acuerdos__pdfpath(`./${"2016/"}${"21.pdf"}`),},</v>
      </c>
    </row>
    <row r="28" spans="1:21" x14ac:dyDescent="0.3">
      <c r="A28" s="4" t="s">
        <v>0</v>
      </c>
      <c r="B28" s="4" t="s">
        <v>1</v>
      </c>
      <c r="C28" s="4">
        <v>22</v>
      </c>
      <c r="D28" s="4" t="s">
        <v>2</v>
      </c>
      <c r="E28" s="4" t="s">
        <v>1142</v>
      </c>
      <c r="F28" s="4" t="s">
        <v>4</v>
      </c>
      <c r="G28" s="5" t="s">
        <v>796</v>
      </c>
      <c r="H28" s="4" t="s">
        <v>5</v>
      </c>
      <c r="I28" s="4" t="s">
        <v>1143</v>
      </c>
      <c r="J28" s="4" t="s">
        <v>7</v>
      </c>
      <c r="L28" s="4">
        <v>22</v>
      </c>
      <c r="M28" s="4" t="s">
        <v>5</v>
      </c>
      <c r="N28" s="4" t="s">
        <v>1143</v>
      </c>
      <c r="O28" s="4" t="s">
        <v>8</v>
      </c>
      <c r="P28" s="4" t="s">
        <v>1196</v>
      </c>
      <c r="Q28" s="4" t="s">
        <v>9</v>
      </c>
      <c r="R28" s="4" t="s">
        <v>1144</v>
      </c>
      <c r="S28" s="4">
        <f t="shared" si="0"/>
        <v>22</v>
      </c>
      <c r="T28" s="4" t="s">
        <v>11</v>
      </c>
      <c r="U28" s="4" t="str">
        <f t="shared" si="1"/>
        <v>{id:22,year: "2016",dateAcuerdo:"06-MAR-2016",numAcuerdo:"CG 22-2016",nameAcuerdo:"ACUERDO CANDIDATURA PRD PT",link: Acuerdos__pdfpath(`./${"2016/"}${"22.pdf"}`),},</v>
      </c>
    </row>
    <row r="29" spans="1:21" x14ac:dyDescent="0.3">
      <c r="A29" s="4" t="s">
        <v>0</v>
      </c>
      <c r="B29" s="4" t="s">
        <v>1</v>
      </c>
      <c r="C29" s="4">
        <v>23</v>
      </c>
      <c r="D29" s="4" t="s">
        <v>2</v>
      </c>
      <c r="E29" s="4" t="s">
        <v>1142</v>
      </c>
      <c r="F29" s="4" t="s">
        <v>4</v>
      </c>
      <c r="G29" s="5" t="s">
        <v>1199</v>
      </c>
      <c r="H29" s="4" t="s">
        <v>5</v>
      </c>
      <c r="I29" s="4" t="s">
        <v>1143</v>
      </c>
      <c r="J29" s="4" t="s">
        <v>7</v>
      </c>
      <c r="L29" s="4">
        <v>23</v>
      </c>
      <c r="M29" s="4" t="s">
        <v>5</v>
      </c>
      <c r="N29" s="4" t="s">
        <v>1143</v>
      </c>
      <c r="O29" s="4" t="s">
        <v>8</v>
      </c>
      <c r="P29" s="4" t="s">
        <v>1197</v>
      </c>
      <c r="Q29" s="4" t="s">
        <v>9</v>
      </c>
      <c r="R29" s="4" t="s">
        <v>1144</v>
      </c>
      <c r="S29" s="4">
        <f t="shared" si="0"/>
        <v>23</v>
      </c>
      <c r="T29" s="4" t="s">
        <v>11</v>
      </c>
      <c r="U29" s="4" t="str">
        <f t="shared" si="1"/>
        <v>{id:23,year: "2016",dateAcuerdo:"12-MAR-2016",numAcuerdo:"CG 23-2016",nameAcuerdo:"ACUERDO PRESIDENTE PAC",link: Acuerdos__pdfpath(`./${"2016/"}${"23.pdf"}`),},</v>
      </c>
    </row>
    <row r="30" spans="1:21" x14ac:dyDescent="0.3">
      <c r="A30" s="4" t="s">
        <v>0</v>
      </c>
      <c r="B30" s="4" t="s">
        <v>1</v>
      </c>
      <c r="C30" s="4">
        <v>24</v>
      </c>
      <c r="D30" s="4" t="s">
        <v>2</v>
      </c>
      <c r="E30" s="4" t="s">
        <v>1142</v>
      </c>
      <c r="F30" s="4" t="s">
        <v>4</v>
      </c>
      <c r="G30" s="5" t="s">
        <v>1199</v>
      </c>
      <c r="H30" s="4" t="s">
        <v>5</v>
      </c>
      <c r="I30" s="4" t="s">
        <v>1143</v>
      </c>
      <c r="J30" s="4" t="s">
        <v>7</v>
      </c>
      <c r="L30" s="4">
        <v>24</v>
      </c>
      <c r="M30" s="4" t="s">
        <v>5</v>
      </c>
      <c r="N30" s="4" t="s">
        <v>1143</v>
      </c>
      <c r="O30" s="4" t="s">
        <v>8</v>
      </c>
      <c r="P30" s="4" t="s">
        <v>1174</v>
      </c>
      <c r="Q30" s="4" t="s">
        <v>9</v>
      </c>
      <c r="R30" s="4" t="s">
        <v>1144</v>
      </c>
      <c r="S30" s="4">
        <f t="shared" si="0"/>
        <v>24</v>
      </c>
      <c r="T30" s="4" t="s">
        <v>11</v>
      </c>
      <c r="U30" s="4" t="str">
        <f t="shared" si="1"/>
        <v>{id:24,year: "2016",dateAcuerdo:"12-MAR-2016",numAcuerdo:"CG 24-2016",nameAcuerdo:"ACUERDO PLATAFORMA PAC",link: Acuerdos__pdfpath(`./${"2016/"}${"24.pdf"}`),},</v>
      </c>
    </row>
    <row r="31" spans="1:21" x14ac:dyDescent="0.3">
      <c r="A31" s="4" t="s">
        <v>0</v>
      </c>
      <c r="B31" s="4" t="s">
        <v>1</v>
      </c>
      <c r="C31" s="4">
        <v>25</v>
      </c>
      <c r="D31" s="4" t="s">
        <v>2</v>
      </c>
      <c r="E31" s="4" t="s">
        <v>1142</v>
      </c>
      <c r="F31" s="4" t="s">
        <v>4</v>
      </c>
      <c r="G31" s="5" t="s">
        <v>1199</v>
      </c>
      <c r="H31" s="4" t="s">
        <v>5</v>
      </c>
      <c r="I31" s="4" t="s">
        <v>1143</v>
      </c>
      <c r="J31" s="4" t="s">
        <v>7</v>
      </c>
      <c r="L31" s="4">
        <v>25</v>
      </c>
      <c r="M31" s="4" t="s">
        <v>5</v>
      </c>
      <c r="N31" s="4" t="s">
        <v>1143</v>
      </c>
      <c r="O31" s="4" t="s">
        <v>8</v>
      </c>
      <c r="P31" s="4" t="s">
        <v>1175</v>
      </c>
      <c r="Q31" s="4" t="s">
        <v>9</v>
      </c>
      <c r="R31" s="4" t="s">
        <v>1144</v>
      </c>
      <c r="S31" s="4">
        <f t="shared" si="0"/>
        <v>25</v>
      </c>
      <c r="T31" s="4" t="s">
        <v>11</v>
      </c>
      <c r="U31" s="4" t="str">
        <f t="shared" si="1"/>
        <v>{id:25,year: "2016",dateAcuerdo:"12-MAR-2016",numAcuerdo:"CG 25-2016",nameAcuerdo:"ACUERDO AMPLIACIÓN DE VERIFICACIÓN DE PORCENTAJE A GOBERNADOR",link: Acuerdos__pdfpath(`./${"2016/"}${"25.pdf"}`),},</v>
      </c>
    </row>
    <row r="32" spans="1:21" x14ac:dyDescent="0.3">
      <c r="A32" s="4" t="s">
        <v>0</v>
      </c>
      <c r="B32" s="4" t="s">
        <v>1</v>
      </c>
      <c r="C32" s="4">
        <v>26</v>
      </c>
      <c r="D32" s="4" t="s">
        <v>2</v>
      </c>
      <c r="E32" s="4" t="s">
        <v>1142</v>
      </c>
      <c r="F32" s="4" t="s">
        <v>4</v>
      </c>
      <c r="G32" s="5" t="s">
        <v>82</v>
      </c>
      <c r="H32" s="4" t="s">
        <v>5</v>
      </c>
      <c r="I32" s="4" t="s">
        <v>1143</v>
      </c>
      <c r="J32" s="4" t="s">
        <v>7</v>
      </c>
      <c r="L32" s="4">
        <v>26</v>
      </c>
      <c r="M32" s="4" t="s">
        <v>5</v>
      </c>
      <c r="N32" s="4" t="s">
        <v>1143</v>
      </c>
      <c r="O32" s="4" t="s">
        <v>8</v>
      </c>
      <c r="P32" s="4" t="s">
        <v>1176</v>
      </c>
      <c r="Q32" s="4" t="s">
        <v>9</v>
      </c>
      <c r="R32" s="4" t="s">
        <v>1144</v>
      </c>
      <c r="S32" s="4">
        <f t="shared" si="0"/>
        <v>26</v>
      </c>
      <c r="T32" s="4" t="s">
        <v>11</v>
      </c>
      <c r="U32" s="4" t="str">
        <f t="shared" si="1"/>
        <v>{id:26,year: "2016",dateAcuerdo:"15-MAR-2016",numAcuerdo:"CG 26-2016",nameAcuerdo:"ACUERDO VERIFICACIÓN DE PORCENTAJE A GOBERNADOR",link: Acuerdos__pdfpath(`./${"2016/"}${"26.pdf"}`),},</v>
      </c>
    </row>
    <row r="33" spans="1:21" x14ac:dyDescent="0.3">
      <c r="A33" s="4" t="s">
        <v>0</v>
      </c>
      <c r="B33" s="4" t="s">
        <v>1</v>
      </c>
      <c r="C33" s="4">
        <v>27</v>
      </c>
      <c r="D33" s="4" t="s">
        <v>2</v>
      </c>
      <c r="E33" s="4" t="s">
        <v>1142</v>
      </c>
      <c r="F33" s="4" t="s">
        <v>4</v>
      </c>
      <c r="G33" s="5" t="s">
        <v>82</v>
      </c>
      <c r="H33" s="4" t="s">
        <v>5</v>
      </c>
      <c r="I33" s="4" t="s">
        <v>1143</v>
      </c>
      <c r="J33" s="4" t="s">
        <v>7</v>
      </c>
      <c r="L33" s="4">
        <v>27</v>
      </c>
      <c r="M33" s="4" t="s">
        <v>5</v>
      </c>
      <c r="N33" s="4" t="s">
        <v>1143</v>
      </c>
      <c r="O33" s="4" t="s">
        <v>8</v>
      </c>
      <c r="P33" s="4" t="s">
        <v>1177</v>
      </c>
      <c r="Q33" s="4" t="s">
        <v>9</v>
      </c>
      <c r="R33" s="4" t="s">
        <v>1144</v>
      </c>
      <c r="S33" s="4">
        <f t="shared" si="0"/>
        <v>27</v>
      </c>
      <c r="T33" s="4" t="s">
        <v>11</v>
      </c>
      <c r="U33" s="4" t="str">
        <f t="shared" si="1"/>
        <v>{id:27,year: "2016",dateAcuerdo:"15-MAR-2016",numAcuerdo:"CG 27-2016",nameAcuerdo:"ACUERDO CONSEJOS DISTRITALES Y MUNICIPALES",link: Acuerdos__pdfpath(`./${"2016/"}${"27.pdf"}`),},</v>
      </c>
    </row>
    <row r="34" spans="1:21" x14ac:dyDescent="0.3">
      <c r="A34" s="4" t="s">
        <v>0</v>
      </c>
      <c r="B34" s="4" t="s">
        <v>1</v>
      </c>
      <c r="C34" s="4">
        <v>28</v>
      </c>
      <c r="D34" s="4" t="s">
        <v>2</v>
      </c>
      <c r="E34" s="4" t="s">
        <v>1142</v>
      </c>
      <c r="F34" s="4" t="s">
        <v>4</v>
      </c>
      <c r="G34" s="5" t="s">
        <v>1200</v>
      </c>
      <c r="H34" s="4" t="s">
        <v>5</v>
      </c>
      <c r="I34" s="4" t="s">
        <v>1143</v>
      </c>
      <c r="J34" s="4" t="s">
        <v>7</v>
      </c>
      <c r="L34" s="4">
        <v>28</v>
      </c>
      <c r="M34" s="4" t="s">
        <v>5</v>
      </c>
      <c r="N34" s="4" t="s">
        <v>1143</v>
      </c>
      <c r="O34" s="4" t="s">
        <v>8</v>
      </c>
      <c r="P34" s="4" t="s">
        <v>1178</v>
      </c>
      <c r="Q34" s="4" t="s">
        <v>9</v>
      </c>
      <c r="R34" s="4" t="s">
        <v>1144</v>
      </c>
      <c r="S34" s="4">
        <f t="shared" si="0"/>
        <v>28</v>
      </c>
      <c r="T34" s="4" t="s">
        <v>11</v>
      </c>
      <c r="U34" s="4" t="str">
        <f t="shared" si="1"/>
        <v>{id:28,year: "2016",dateAcuerdo:"24-MAR-2016",numAcuerdo:"CG 28-2016",nameAcuerdo:"ACUERDO PROGRAMA PAN",link: Acuerdos__pdfpath(`./${"2016/"}${"28.pdf"}`),},</v>
      </c>
    </row>
    <row r="35" spans="1:21" x14ac:dyDescent="0.3">
      <c r="A35" s="4" t="s">
        <v>0</v>
      </c>
      <c r="B35" s="4" t="s">
        <v>1</v>
      </c>
      <c r="C35" s="4">
        <v>29</v>
      </c>
      <c r="D35" s="4" t="s">
        <v>2</v>
      </c>
      <c r="E35" s="4" t="s">
        <v>1142</v>
      </c>
      <c r="F35" s="4" t="s">
        <v>4</v>
      </c>
      <c r="G35" s="5" t="s">
        <v>1200</v>
      </c>
      <c r="H35" s="4" t="s">
        <v>5</v>
      </c>
      <c r="I35" s="4" t="s">
        <v>1143</v>
      </c>
      <c r="J35" s="4" t="s">
        <v>7</v>
      </c>
      <c r="L35" s="4">
        <v>29</v>
      </c>
      <c r="M35" s="4" t="s">
        <v>5</v>
      </c>
      <c r="N35" s="4" t="s">
        <v>1143</v>
      </c>
      <c r="O35" s="4" t="s">
        <v>8</v>
      </c>
      <c r="P35" s="4" t="s">
        <v>1179</v>
      </c>
      <c r="Q35" s="4" t="s">
        <v>9</v>
      </c>
      <c r="R35" s="4" t="s">
        <v>1144</v>
      </c>
      <c r="S35" s="4">
        <f t="shared" si="0"/>
        <v>29</v>
      </c>
      <c r="T35" s="4" t="s">
        <v>11</v>
      </c>
      <c r="U35" s="4" t="str">
        <f t="shared" si="1"/>
        <v>{id:29,year: "2016",dateAcuerdo:"24-MAR-2016",numAcuerdo:"CG 29-2016",nameAcuerdo:"ACUERDO PROGRAMA PRI",link: Acuerdos__pdfpath(`./${"2016/"}${"29.pdf"}`),},</v>
      </c>
    </row>
    <row r="36" spans="1:21" x14ac:dyDescent="0.3">
      <c r="A36" s="4" t="s">
        <v>0</v>
      </c>
      <c r="B36" s="4" t="s">
        <v>1</v>
      </c>
      <c r="C36" s="4">
        <v>30</v>
      </c>
      <c r="D36" s="4" t="s">
        <v>2</v>
      </c>
      <c r="E36" s="4" t="s">
        <v>1142</v>
      </c>
      <c r="F36" s="4" t="s">
        <v>4</v>
      </c>
      <c r="G36" s="5" t="s">
        <v>1200</v>
      </c>
      <c r="H36" s="4" t="s">
        <v>5</v>
      </c>
      <c r="I36" s="4" t="s">
        <v>1143</v>
      </c>
      <c r="J36" s="4" t="s">
        <v>7</v>
      </c>
      <c r="L36" s="4">
        <v>30</v>
      </c>
      <c r="M36" s="4" t="s">
        <v>5</v>
      </c>
      <c r="N36" s="4" t="s">
        <v>1143</v>
      </c>
      <c r="O36" s="4" t="s">
        <v>8</v>
      </c>
      <c r="P36" s="4" t="s">
        <v>1180</v>
      </c>
      <c r="Q36" s="4" t="s">
        <v>9</v>
      </c>
      <c r="R36" s="4" t="s">
        <v>1144</v>
      </c>
      <c r="S36" s="4">
        <f t="shared" si="0"/>
        <v>30</v>
      </c>
      <c r="T36" s="4" t="s">
        <v>11</v>
      </c>
      <c r="U36" s="4" t="str">
        <f t="shared" si="1"/>
        <v>{id:30,year: "2016",dateAcuerdo:"24-MAR-2016",numAcuerdo:"CG 30-2016",nameAcuerdo:"ACUERDO PROGRAMA PRD",link: Acuerdos__pdfpath(`./${"2016/"}${"30.pdf"}`),},</v>
      </c>
    </row>
    <row r="37" spans="1:21" x14ac:dyDescent="0.3">
      <c r="A37" s="4" t="s">
        <v>0</v>
      </c>
      <c r="B37" s="4" t="s">
        <v>1</v>
      </c>
      <c r="C37" s="4">
        <v>31</v>
      </c>
      <c r="D37" s="4" t="s">
        <v>2</v>
      </c>
      <c r="E37" s="4" t="s">
        <v>1142</v>
      </c>
      <c r="F37" s="4" t="s">
        <v>4</v>
      </c>
      <c r="G37" s="5" t="s">
        <v>1200</v>
      </c>
      <c r="H37" s="4" t="s">
        <v>5</v>
      </c>
      <c r="I37" s="4" t="s">
        <v>1143</v>
      </c>
      <c r="J37" s="4" t="s">
        <v>7</v>
      </c>
      <c r="L37" s="4">
        <v>31</v>
      </c>
      <c r="M37" s="4" t="s">
        <v>5</v>
      </c>
      <c r="N37" s="4" t="s">
        <v>1143</v>
      </c>
      <c r="O37" s="4" t="s">
        <v>8</v>
      </c>
      <c r="P37" s="4" t="s">
        <v>1181</v>
      </c>
      <c r="Q37" s="4" t="s">
        <v>9</v>
      </c>
      <c r="R37" s="4" t="s">
        <v>1144</v>
      </c>
      <c r="S37" s="4">
        <f t="shared" si="0"/>
        <v>31</v>
      </c>
      <c r="T37" s="4" t="s">
        <v>11</v>
      </c>
      <c r="U37" s="4" t="str">
        <f t="shared" si="1"/>
        <v>{id:31,year: "2016",dateAcuerdo:"24-MAR-2016",numAcuerdo:"CG 31-2016",nameAcuerdo:"ACUERDO PROGRAMA PT",link: Acuerdos__pdfpath(`./${"2016/"}${"31.pdf"}`),},</v>
      </c>
    </row>
    <row r="38" spans="1:21" x14ac:dyDescent="0.3">
      <c r="A38" s="4" t="s">
        <v>0</v>
      </c>
      <c r="B38" s="4" t="s">
        <v>1</v>
      </c>
      <c r="C38" s="4">
        <v>32</v>
      </c>
      <c r="D38" s="4" t="s">
        <v>2</v>
      </c>
      <c r="E38" s="4" t="s">
        <v>1142</v>
      </c>
      <c r="F38" s="4" t="s">
        <v>4</v>
      </c>
      <c r="G38" s="5" t="s">
        <v>1200</v>
      </c>
      <c r="H38" s="4" t="s">
        <v>5</v>
      </c>
      <c r="I38" s="4" t="s">
        <v>1143</v>
      </c>
      <c r="J38" s="4" t="s">
        <v>7</v>
      </c>
      <c r="L38" s="4">
        <v>32</v>
      </c>
      <c r="M38" s="4" t="s">
        <v>5</v>
      </c>
      <c r="N38" s="4" t="s">
        <v>1143</v>
      </c>
      <c r="O38" s="4" t="s">
        <v>8</v>
      </c>
      <c r="P38" s="6" t="s">
        <v>1182</v>
      </c>
      <c r="Q38" s="4" t="s">
        <v>9</v>
      </c>
      <c r="R38" s="4" t="s">
        <v>1144</v>
      </c>
      <c r="S38" s="4">
        <f t="shared" si="0"/>
        <v>32</v>
      </c>
      <c r="T38" s="4" t="s">
        <v>11</v>
      </c>
      <c r="U38" s="4" t="str">
        <f t="shared" si="1"/>
        <v>{id:32,year: "2016",dateAcuerdo:"24-MAR-2016",numAcuerdo:"CG 32-2016",nameAcuerdo:"ACUERDO PROGRAMA PVEM",link: Acuerdos__pdfpath(`./${"2016/"}${"32.pdf"}`),},</v>
      </c>
    </row>
    <row r="39" spans="1:21" x14ac:dyDescent="0.3">
      <c r="A39" s="4" t="s">
        <v>0</v>
      </c>
      <c r="B39" s="4" t="s">
        <v>1</v>
      </c>
      <c r="C39" s="4">
        <v>33</v>
      </c>
      <c r="D39" s="4" t="s">
        <v>2</v>
      </c>
      <c r="E39" s="4" t="s">
        <v>1142</v>
      </c>
      <c r="F39" s="4" t="s">
        <v>4</v>
      </c>
      <c r="G39" s="5" t="s">
        <v>1200</v>
      </c>
      <c r="H39" s="4" t="s">
        <v>5</v>
      </c>
      <c r="I39" s="4" t="s">
        <v>1143</v>
      </c>
      <c r="J39" s="4" t="s">
        <v>7</v>
      </c>
      <c r="L39" s="4">
        <v>33</v>
      </c>
      <c r="M39" s="4" t="s">
        <v>5</v>
      </c>
      <c r="N39" s="4" t="s">
        <v>1143</v>
      </c>
      <c r="O39" s="4" t="s">
        <v>8</v>
      </c>
      <c r="P39" s="6" t="s">
        <v>1183</v>
      </c>
      <c r="Q39" s="4" t="s">
        <v>9</v>
      </c>
      <c r="R39" s="4" t="s">
        <v>1144</v>
      </c>
      <c r="S39" s="4">
        <f t="shared" si="0"/>
        <v>33</v>
      </c>
      <c r="T39" s="4" t="s">
        <v>11</v>
      </c>
      <c r="U39" s="4" t="str">
        <f t="shared" si="1"/>
        <v>{id:33,year: "2016",dateAcuerdo:"24-MAR-2016",numAcuerdo:"CG 33-2016",nameAcuerdo:"ACUERDO PROGRAMA MC",link: Acuerdos__pdfpath(`./${"2016/"}${"33.pdf"}`),},</v>
      </c>
    </row>
    <row r="40" spans="1:21" x14ac:dyDescent="0.3">
      <c r="A40" s="4" t="s">
        <v>0</v>
      </c>
      <c r="B40" s="4" t="s">
        <v>1</v>
      </c>
      <c r="C40" s="4">
        <v>34</v>
      </c>
      <c r="D40" s="4" t="s">
        <v>2</v>
      </c>
      <c r="E40" s="4" t="s">
        <v>1142</v>
      </c>
      <c r="F40" s="4" t="s">
        <v>4</v>
      </c>
      <c r="G40" s="5" t="s">
        <v>1200</v>
      </c>
      <c r="H40" s="4" t="s">
        <v>5</v>
      </c>
      <c r="I40" s="4" t="s">
        <v>1143</v>
      </c>
      <c r="J40" s="4" t="s">
        <v>7</v>
      </c>
      <c r="L40" s="4">
        <v>34</v>
      </c>
      <c r="M40" s="4" t="s">
        <v>5</v>
      </c>
      <c r="N40" s="4" t="s">
        <v>1143</v>
      </c>
      <c r="O40" s="4" t="s">
        <v>8</v>
      </c>
      <c r="P40" s="6" t="s">
        <v>1184</v>
      </c>
      <c r="Q40" s="4" t="s">
        <v>9</v>
      </c>
      <c r="R40" s="4" t="s">
        <v>1144</v>
      </c>
      <c r="S40" s="4">
        <f t="shared" si="0"/>
        <v>34</v>
      </c>
      <c r="T40" s="4" t="s">
        <v>11</v>
      </c>
      <c r="U40" s="4" t="str">
        <f t="shared" si="1"/>
        <v>{id:34,year: "2016",dateAcuerdo:"24-MAR-2016",numAcuerdo:"CG 34-2016",nameAcuerdo:"ACUERDO PROGRAMA PANAL",link: Acuerdos__pdfpath(`./${"2016/"}${"34.pdf"}`),},</v>
      </c>
    </row>
    <row r="41" spans="1:21" x14ac:dyDescent="0.3">
      <c r="A41" s="4" t="s">
        <v>0</v>
      </c>
      <c r="B41" s="4" t="s">
        <v>1</v>
      </c>
      <c r="C41" s="4">
        <v>35</v>
      </c>
      <c r="D41" s="4" t="s">
        <v>2</v>
      </c>
      <c r="E41" s="4" t="s">
        <v>1142</v>
      </c>
      <c r="F41" s="4" t="s">
        <v>4</v>
      </c>
      <c r="G41" s="5" t="s">
        <v>1200</v>
      </c>
      <c r="H41" s="4" t="s">
        <v>5</v>
      </c>
      <c r="I41" s="4" t="s">
        <v>1143</v>
      </c>
      <c r="J41" s="4" t="s">
        <v>7</v>
      </c>
      <c r="L41" s="4">
        <v>35</v>
      </c>
      <c r="M41" s="4" t="s">
        <v>5</v>
      </c>
      <c r="N41" s="4" t="s">
        <v>1143</v>
      </c>
      <c r="O41" s="4" t="s">
        <v>8</v>
      </c>
      <c r="P41" s="6" t="s">
        <v>1185</v>
      </c>
      <c r="Q41" s="4" t="s">
        <v>9</v>
      </c>
      <c r="R41" s="4" t="s">
        <v>1144</v>
      </c>
      <c r="S41" s="4">
        <f t="shared" si="0"/>
        <v>35</v>
      </c>
      <c r="T41" s="4" t="s">
        <v>11</v>
      </c>
      <c r="U41" s="4" t="str">
        <f t="shared" si="1"/>
        <v>{id:35,year: "2016",dateAcuerdo:"24-MAR-2016",numAcuerdo:"CG 35-2016",nameAcuerdo:"ACUERDO PROGRAMA PAC",link: Acuerdos__pdfpath(`./${"2016/"}${"35.pdf"}`),},</v>
      </c>
    </row>
    <row r="42" spans="1:21" x14ac:dyDescent="0.3">
      <c r="A42" s="4" t="s">
        <v>0</v>
      </c>
      <c r="B42" s="4" t="s">
        <v>1</v>
      </c>
      <c r="C42" s="4">
        <v>36</v>
      </c>
      <c r="D42" s="4" t="s">
        <v>2</v>
      </c>
      <c r="E42" s="4" t="s">
        <v>1142</v>
      </c>
      <c r="F42" s="4" t="s">
        <v>4</v>
      </c>
      <c r="G42" s="5" t="s">
        <v>1200</v>
      </c>
      <c r="H42" s="4" t="s">
        <v>5</v>
      </c>
      <c r="I42" s="4" t="s">
        <v>1143</v>
      </c>
      <c r="J42" s="4" t="s">
        <v>7</v>
      </c>
      <c r="L42" s="4">
        <v>36</v>
      </c>
      <c r="M42" s="4" t="s">
        <v>5</v>
      </c>
      <c r="N42" s="4" t="s">
        <v>1143</v>
      </c>
      <c r="O42" s="4" t="s">
        <v>8</v>
      </c>
      <c r="P42" s="6" t="s">
        <v>1186</v>
      </c>
      <c r="Q42" s="4" t="s">
        <v>9</v>
      </c>
      <c r="R42" s="4" t="s">
        <v>1144</v>
      </c>
      <c r="S42" s="4">
        <f t="shared" si="0"/>
        <v>36</v>
      </c>
      <c r="T42" s="4" t="s">
        <v>11</v>
      </c>
      <c r="U42" s="4" t="str">
        <f t="shared" si="1"/>
        <v>{id:36,year: "2016",dateAcuerdo:"24-MAR-2016",numAcuerdo:"CG 36-2016",nameAcuerdo:"ACUERDO PROGRAMA PS",link: Acuerdos__pdfpath(`./${"2016/"}${"36.pdf"}`),},</v>
      </c>
    </row>
    <row r="43" spans="1:21" x14ac:dyDescent="0.3">
      <c r="A43" s="4" t="s">
        <v>0</v>
      </c>
      <c r="B43" s="4" t="s">
        <v>1</v>
      </c>
      <c r="C43" s="4">
        <v>37</v>
      </c>
      <c r="D43" s="4" t="s">
        <v>2</v>
      </c>
      <c r="E43" s="4" t="s">
        <v>1142</v>
      </c>
      <c r="F43" s="4" t="s">
        <v>4</v>
      </c>
      <c r="G43" s="5" t="s">
        <v>1200</v>
      </c>
      <c r="H43" s="4" t="s">
        <v>5</v>
      </c>
      <c r="I43" s="4" t="s">
        <v>1143</v>
      </c>
      <c r="J43" s="4" t="s">
        <v>7</v>
      </c>
      <c r="L43" s="4">
        <v>37</v>
      </c>
      <c r="M43" s="4" t="s">
        <v>5</v>
      </c>
      <c r="N43" s="4" t="s">
        <v>1143</v>
      </c>
      <c r="O43" s="4" t="s">
        <v>8</v>
      </c>
      <c r="P43" s="6" t="s">
        <v>1187</v>
      </c>
      <c r="Q43" s="4" t="s">
        <v>9</v>
      </c>
      <c r="R43" s="4" t="s">
        <v>1144</v>
      </c>
      <c r="S43" s="4">
        <f t="shared" si="0"/>
        <v>37</v>
      </c>
      <c r="T43" s="4" t="s">
        <v>11</v>
      </c>
      <c r="U43" s="4" t="str">
        <f t="shared" si="1"/>
        <v>{id:37,year: "2016",dateAcuerdo:"24-MAR-2016",numAcuerdo:"CG 37-2016",nameAcuerdo:"ACUERDO PROGRAMA MORENA",link: Acuerdos__pdfpath(`./${"2016/"}${"37.pdf"}`),},</v>
      </c>
    </row>
    <row r="44" spans="1:21" x14ac:dyDescent="0.3">
      <c r="A44" s="4" t="s">
        <v>0</v>
      </c>
      <c r="B44" s="4" t="s">
        <v>1</v>
      </c>
      <c r="C44" s="4">
        <v>38</v>
      </c>
      <c r="D44" s="4" t="s">
        <v>2</v>
      </c>
      <c r="E44" s="4" t="s">
        <v>1142</v>
      </c>
      <c r="F44" s="4" t="s">
        <v>4</v>
      </c>
      <c r="G44" s="5" t="s">
        <v>1200</v>
      </c>
      <c r="H44" s="4" t="s">
        <v>5</v>
      </c>
      <c r="I44" s="4" t="s">
        <v>1143</v>
      </c>
      <c r="J44" s="4" t="s">
        <v>7</v>
      </c>
      <c r="L44" s="4">
        <v>38</v>
      </c>
      <c r="M44" s="4" t="s">
        <v>5</v>
      </c>
      <c r="N44" s="4" t="s">
        <v>1143</v>
      </c>
      <c r="O44" s="4" t="s">
        <v>8</v>
      </c>
      <c r="P44" s="6" t="s">
        <v>1188</v>
      </c>
      <c r="Q44" s="4" t="s">
        <v>9</v>
      </c>
      <c r="R44" s="4" t="s">
        <v>1144</v>
      </c>
      <c r="S44" s="4">
        <f t="shared" si="0"/>
        <v>38</v>
      </c>
      <c r="T44" s="4" t="s">
        <v>11</v>
      </c>
      <c r="U44" s="4" t="str">
        <f t="shared" si="1"/>
        <v>{id:38,year: "2016",dateAcuerdo:"24-MAR-2016",numAcuerdo:"CG 38-2016",nameAcuerdo:"ACUERDO PROGRAMA PES",link: Acuerdos__pdfpath(`./${"2016/"}${"38.pdf"}`),},</v>
      </c>
    </row>
    <row r="45" spans="1:21" x14ac:dyDescent="0.3">
      <c r="A45" s="4" t="s">
        <v>0</v>
      </c>
      <c r="B45" s="4" t="s">
        <v>1</v>
      </c>
      <c r="C45" s="4">
        <v>39</v>
      </c>
      <c r="D45" s="4" t="s">
        <v>2</v>
      </c>
      <c r="E45" s="4" t="s">
        <v>1142</v>
      </c>
      <c r="F45" s="4" t="s">
        <v>4</v>
      </c>
      <c r="G45" s="5" t="s">
        <v>1200</v>
      </c>
      <c r="H45" s="4" t="s">
        <v>5</v>
      </c>
      <c r="I45" s="4" t="s">
        <v>1143</v>
      </c>
      <c r="J45" s="4" t="s">
        <v>7</v>
      </c>
      <c r="L45" s="4">
        <v>39</v>
      </c>
      <c r="M45" s="4" t="s">
        <v>5</v>
      </c>
      <c r="N45" s="4" t="s">
        <v>1143</v>
      </c>
      <c r="O45" s="4" t="s">
        <v>8</v>
      </c>
      <c r="P45" s="4" t="s">
        <v>1189</v>
      </c>
      <c r="Q45" s="4" t="s">
        <v>9</v>
      </c>
      <c r="R45" s="4" t="s">
        <v>1144</v>
      </c>
      <c r="S45" s="4">
        <f t="shared" si="0"/>
        <v>39</v>
      </c>
      <c r="T45" s="4" t="s">
        <v>11</v>
      </c>
      <c r="U45" s="4" t="str">
        <f t="shared" si="1"/>
        <v>{id:39,year: "2016",dateAcuerdo:"24-MAR-2016",numAcuerdo:"CG 39-2016",nameAcuerdo:"ACUERDO BENITO Y MELISSA CANDIDATOS INDEPENDIENTES",link: Acuerdos__pdfpath(`./${"2016/"}${"39.pdf"}`),},</v>
      </c>
    </row>
    <row r="46" spans="1:21" x14ac:dyDescent="0.3">
      <c r="A46" s="4" t="s">
        <v>0</v>
      </c>
      <c r="B46" s="4" t="s">
        <v>1</v>
      </c>
      <c r="C46" s="4">
        <v>40</v>
      </c>
      <c r="D46" s="4" t="s">
        <v>2</v>
      </c>
      <c r="E46" s="4" t="s">
        <v>1142</v>
      </c>
      <c r="F46" s="4" t="s">
        <v>4</v>
      </c>
      <c r="G46" s="5" t="s">
        <v>1201</v>
      </c>
      <c r="H46" s="4" t="s">
        <v>5</v>
      </c>
      <c r="I46" s="4" t="s">
        <v>1143</v>
      </c>
      <c r="J46" s="4" t="s">
        <v>7</v>
      </c>
      <c r="L46" s="4">
        <v>40</v>
      </c>
      <c r="M46" s="4" t="s">
        <v>5</v>
      </c>
      <c r="N46" s="4" t="s">
        <v>1143</v>
      </c>
      <c r="O46" s="4" t="s">
        <v>8</v>
      </c>
      <c r="P46" s="4" t="s">
        <v>1190</v>
      </c>
      <c r="Q46" s="4" t="s">
        <v>9</v>
      </c>
      <c r="R46" s="4" t="s">
        <v>1144</v>
      </c>
      <c r="S46" s="4">
        <f t="shared" si="0"/>
        <v>40</v>
      </c>
      <c r="T46" s="4" t="s">
        <v>11</v>
      </c>
      <c r="U46" s="4" t="str">
        <f t="shared" si="1"/>
        <v>{id:40,year: "2016",dateAcuerdo:"25-MAR-2016",numAcuerdo:"CG 40-2016",nameAcuerdo:"ACUERDO PAC BERNARDINO",link: Acuerdos__pdfpath(`./${"2016/"}${"40.pdf"}`),},</v>
      </c>
    </row>
    <row r="47" spans="1:21" x14ac:dyDescent="0.3">
      <c r="A47" s="4" t="s">
        <v>0</v>
      </c>
      <c r="B47" s="4" t="s">
        <v>1</v>
      </c>
      <c r="C47" s="4">
        <v>41</v>
      </c>
      <c r="D47" s="4" t="s">
        <v>2</v>
      </c>
      <c r="E47" s="4" t="s">
        <v>1142</v>
      </c>
      <c r="F47" s="4" t="s">
        <v>4</v>
      </c>
      <c r="G47" s="5" t="s">
        <v>1201</v>
      </c>
      <c r="H47" s="4" t="s">
        <v>5</v>
      </c>
      <c r="I47" s="4" t="s">
        <v>1143</v>
      </c>
      <c r="J47" s="4" t="s">
        <v>7</v>
      </c>
      <c r="L47" s="4">
        <v>41</v>
      </c>
      <c r="M47" s="4" t="s">
        <v>5</v>
      </c>
      <c r="N47" s="4" t="s">
        <v>1143</v>
      </c>
      <c r="O47" s="4" t="s">
        <v>8</v>
      </c>
      <c r="P47" s="4" t="s">
        <v>1191</v>
      </c>
      <c r="Q47" s="4" t="s">
        <v>9</v>
      </c>
      <c r="R47" s="4" t="s">
        <v>1144</v>
      </c>
      <c r="S47" s="4">
        <f t="shared" si="0"/>
        <v>41</v>
      </c>
      <c r="T47" s="4" t="s">
        <v>11</v>
      </c>
      <c r="U47" s="4" t="str">
        <f t="shared" si="1"/>
        <v>{id:41,year: "2016",dateAcuerdo:"25-MAR-2016",numAcuerdo:"CG 41-2016",nameAcuerdo:"ACUERDO PRI PVEM PANAL Y PS",link: Acuerdos__pdfpath(`./${"2016/"}${"41.pdf"}`),},</v>
      </c>
    </row>
    <row r="48" spans="1:21" x14ac:dyDescent="0.3">
      <c r="A48" s="4" t="s">
        <v>0</v>
      </c>
      <c r="B48" s="4" t="s">
        <v>1</v>
      </c>
      <c r="C48" s="4">
        <v>42</v>
      </c>
      <c r="D48" s="4" t="s">
        <v>2</v>
      </c>
      <c r="E48" s="4" t="s">
        <v>1142</v>
      </c>
      <c r="F48" s="4" t="s">
        <v>4</v>
      </c>
      <c r="G48" s="5" t="s">
        <v>1201</v>
      </c>
      <c r="H48" s="4" t="s">
        <v>5</v>
      </c>
      <c r="I48" s="4" t="s">
        <v>1143</v>
      </c>
      <c r="J48" s="4" t="s">
        <v>7</v>
      </c>
      <c r="L48" s="4">
        <v>42</v>
      </c>
      <c r="M48" s="4" t="s">
        <v>5</v>
      </c>
      <c r="N48" s="4" t="s">
        <v>1143</v>
      </c>
      <c r="O48" s="4" t="s">
        <v>8</v>
      </c>
      <c r="P48" s="4" t="s">
        <v>1192</v>
      </c>
      <c r="Q48" s="4" t="s">
        <v>9</v>
      </c>
      <c r="R48" s="4" t="s">
        <v>1144</v>
      </c>
      <c r="S48" s="4">
        <f t="shared" si="0"/>
        <v>42</v>
      </c>
      <c r="T48" s="4" t="s">
        <v>11</v>
      </c>
      <c r="U48" s="4" t="str">
        <f t="shared" si="1"/>
        <v>{id:42,year: "2016",dateAcuerdo:"25-MAR-2016",numAcuerdo:"CG 42-2016",nameAcuerdo:"ACUERDO PRD PT",link: Acuerdos__pdfpath(`./${"2016/"}${"42.pdf"}`),},</v>
      </c>
    </row>
    <row r="49" spans="1:21" x14ac:dyDescent="0.3">
      <c r="A49" s="4" t="s">
        <v>0</v>
      </c>
      <c r="B49" s="4" t="s">
        <v>1</v>
      </c>
      <c r="C49" s="4">
        <v>43</v>
      </c>
      <c r="D49" s="4" t="s">
        <v>2</v>
      </c>
      <c r="E49" s="4" t="s">
        <v>1142</v>
      </c>
      <c r="F49" s="4" t="s">
        <v>4</v>
      </c>
      <c r="G49" s="5" t="s">
        <v>1201</v>
      </c>
      <c r="H49" s="4" t="s">
        <v>5</v>
      </c>
      <c r="I49" s="4" t="s">
        <v>1143</v>
      </c>
      <c r="J49" s="4" t="s">
        <v>7</v>
      </c>
      <c r="L49" s="4">
        <v>43</v>
      </c>
      <c r="M49" s="4" t="s">
        <v>5</v>
      </c>
      <c r="N49" s="4" t="s">
        <v>1143</v>
      </c>
      <c r="O49" s="4" t="s">
        <v>8</v>
      </c>
      <c r="P49" s="4" t="s">
        <v>1193</v>
      </c>
      <c r="Q49" s="4" t="s">
        <v>9</v>
      </c>
      <c r="R49" s="4" t="s">
        <v>1144</v>
      </c>
      <c r="S49" s="4">
        <f t="shared" si="0"/>
        <v>43</v>
      </c>
      <c r="T49" s="4" t="s">
        <v>11</v>
      </c>
      <c r="U49" s="4" t="str">
        <f t="shared" si="1"/>
        <v>{id:43,year: "2016",dateAcuerdo:"25-MAR-2016",numAcuerdo:"CG 43-2016",nameAcuerdo:"ACUERDO PVEM PS",link: Acuerdos__pdfpath(`./${"2016/"}${"43.pdf"}`),},</v>
      </c>
    </row>
    <row r="50" spans="1:21" x14ac:dyDescent="0.3">
      <c r="A50" s="4" t="s">
        <v>0</v>
      </c>
      <c r="B50" s="4" t="s">
        <v>1</v>
      </c>
      <c r="C50" s="4">
        <v>44</v>
      </c>
      <c r="D50" s="4" t="s">
        <v>2</v>
      </c>
      <c r="E50" s="4" t="s">
        <v>1142</v>
      </c>
      <c r="F50" s="4" t="s">
        <v>4</v>
      </c>
      <c r="G50" s="5" t="s">
        <v>1201</v>
      </c>
      <c r="H50" s="4" t="s">
        <v>5</v>
      </c>
      <c r="I50" s="4" t="s">
        <v>1143</v>
      </c>
      <c r="J50" s="4" t="s">
        <v>7</v>
      </c>
      <c r="L50" s="4">
        <v>44</v>
      </c>
      <c r="M50" s="4" t="s">
        <v>5</v>
      </c>
      <c r="N50" s="4" t="s">
        <v>1143</v>
      </c>
      <c r="O50" s="4" t="s">
        <v>8</v>
      </c>
      <c r="P50" s="4" t="s">
        <v>1194</v>
      </c>
      <c r="Q50" s="4" t="s">
        <v>9</v>
      </c>
      <c r="R50" s="4" t="s">
        <v>1144</v>
      </c>
      <c r="S50" s="4">
        <f t="shared" si="0"/>
        <v>44</v>
      </c>
      <c r="T50" s="4" t="s">
        <v>11</v>
      </c>
      <c r="U50" s="4" t="str">
        <f t="shared" si="1"/>
        <v>{id:44,year: "2016",dateAcuerdo:"25-MAR-2016",numAcuerdo:"CG 44-2016",nameAcuerdo:"ACUERDO ALFONSO CANO",link: Acuerdos__pdfpath(`./${"2016/"}${"44.pdf"}`),},</v>
      </c>
    </row>
    <row r="51" spans="1:21" x14ac:dyDescent="0.3">
      <c r="A51" s="4" t="s">
        <v>0</v>
      </c>
      <c r="B51" s="4" t="s">
        <v>1</v>
      </c>
      <c r="C51" s="4">
        <v>45</v>
      </c>
      <c r="D51" s="4" t="s">
        <v>2</v>
      </c>
      <c r="E51" s="4" t="s">
        <v>1142</v>
      </c>
      <c r="F51" s="4" t="s">
        <v>4</v>
      </c>
      <c r="G51" s="5" t="s">
        <v>83</v>
      </c>
      <c r="H51" s="4" t="s">
        <v>5</v>
      </c>
      <c r="I51" s="4" t="s">
        <v>1143</v>
      </c>
      <c r="J51" s="4" t="s">
        <v>7</v>
      </c>
      <c r="L51" s="4">
        <v>45</v>
      </c>
      <c r="M51" s="4" t="s">
        <v>5</v>
      </c>
      <c r="N51" s="4" t="s">
        <v>1143</v>
      </c>
      <c r="O51" s="4" t="s">
        <v>8</v>
      </c>
      <c r="P51" s="4" t="s">
        <v>1195</v>
      </c>
      <c r="Q51" s="4" t="s">
        <v>9</v>
      </c>
      <c r="R51" s="4" t="s">
        <v>1144</v>
      </c>
      <c r="S51" s="4">
        <f t="shared" si="0"/>
        <v>45</v>
      </c>
      <c r="T51" s="4" t="s">
        <v>11</v>
      </c>
      <c r="U51" s="4" t="str">
        <f t="shared" si="1"/>
        <v>{id:45,year: "2016",dateAcuerdo:"30-MAR-2016",numAcuerdo:"CG 45-2016",nameAcuerdo:"ACUERDO CUMPLIMIENTO SUP JDC 1181 2016 DE JORGE MORENO DURAN",link: Acuerdos__pdfpath(`./${"2016/"}${"45.pdf"}`),},</v>
      </c>
    </row>
    <row r="52" spans="1:21" x14ac:dyDescent="0.3">
      <c r="A52" s="4" t="s">
        <v>0</v>
      </c>
      <c r="B52" s="4" t="s">
        <v>1</v>
      </c>
      <c r="C52" s="4">
        <v>46</v>
      </c>
      <c r="D52" s="4" t="s">
        <v>2</v>
      </c>
      <c r="E52" s="4" t="s">
        <v>1142</v>
      </c>
      <c r="F52" s="4" t="s">
        <v>4</v>
      </c>
      <c r="G52" s="5" t="s">
        <v>1274</v>
      </c>
      <c r="H52" s="4" t="s">
        <v>5</v>
      </c>
      <c r="I52" s="4" t="s">
        <v>1143</v>
      </c>
      <c r="J52" s="4" t="s">
        <v>7</v>
      </c>
      <c r="L52" s="4">
        <v>46</v>
      </c>
      <c r="M52" s="4" t="s">
        <v>5</v>
      </c>
      <c r="N52" s="4" t="s">
        <v>1143</v>
      </c>
      <c r="O52" s="4" t="s">
        <v>8</v>
      </c>
      <c r="P52" s="4" t="s">
        <v>1202</v>
      </c>
      <c r="Q52" s="4" t="s">
        <v>9</v>
      </c>
      <c r="R52" s="4" t="s">
        <v>1144</v>
      </c>
      <c r="S52" s="4">
        <f t="shared" si="0"/>
        <v>46</v>
      </c>
      <c r="T52" s="4" t="s">
        <v>11</v>
      </c>
      <c r="U52" s="4" t="str">
        <f t="shared" si="1"/>
        <v>{id:46,year: "2016",dateAcuerdo:"01-ABR-2016",numAcuerdo:"CG 46-2016",nameAcuerdo:"ACUERDO DESIGNACIÓN DEL COMITÉ PREP",link: Acuerdos__pdfpath(`./${"2016/"}${"46.pdf"}`),},</v>
      </c>
    </row>
    <row r="53" spans="1:21" x14ac:dyDescent="0.3">
      <c r="A53" s="4" t="s">
        <v>0</v>
      </c>
      <c r="B53" s="4" t="s">
        <v>1</v>
      </c>
      <c r="C53" s="4">
        <v>47</v>
      </c>
      <c r="D53" s="4" t="s">
        <v>2</v>
      </c>
      <c r="E53" s="4" t="s">
        <v>1142</v>
      </c>
      <c r="F53" s="4" t="s">
        <v>4</v>
      </c>
      <c r="G53" s="5" t="s">
        <v>1274</v>
      </c>
      <c r="H53" s="4" t="s">
        <v>5</v>
      </c>
      <c r="I53" s="4" t="s">
        <v>1143</v>
      </c>
      <c r="J53" s="4" t="s">
        <v>7</v>
      </c>
      <c r="L53" s="4">
        <v>47</v>
      </c>
      <c r="M53" s="4" t="s">
        <v>5</v>
      </c>
      <c r="N53" s="4" t="s">
        <v>1143</v>
      </c>
      <c r="O53" s="4" t="s">
        <v>8</v>
      </c>
      <c r="P53" s="4" t="s">
        <v>1203</v>
      </c>
      <c r="Q53" s="4" t="s">
        <v>9</v>
      </c>
      <c r="R53" s="4" t="s">
        <v>1144</v>
      </c>
      <c r="S53" s="4">
        <f t="shared" si="0"/>
        <v>47</v>
      </c>
      <c r="T53" s="4" t="s">
        <v>11</v>
      </c>
      <c r="U53" s="4" t="str">
        <f t="shared" si="1"/>
        <v>{id:47,year: "2016",dateAcuerdo:"01-ABR-2016",numAcuerdo:"CG 47-2016",nameAcuerdo:"ACUERDO SUSTITUCIONES",link: Acuerdos__pdfpath(`./${"2016/"}${"47.pdf"}`),},</v>
      </c>
    </row>
    <row r="54" spans="1:21" x14ac:dyDescent="0.3">
      <c r="A54" s="4" t="s">
        <v>0</v>
      </c>
      <c r="B54" s="4" t="s">
        <v>1</v>
      </c>
      <c r="C54" s="4">
        <v>48</v>
      </c>
      <c r="D54" s="4" t="s">
        <v>2</v>
      </c>
      <c r="E54" s="4" t="s">
        <v>1142</v>
      </c>
      <c r="F54" s="4" t="s">
        <v>4</v>
      </c>
      <c r="G54" s="5" t="s">
        <v>1274</v>
      </c>
      <c r="H54" s="4" t="s">
        <v>5</v>
      </c>
      <c r="I54" s="4" t="s">
        <v>1143</v>
      </c>
      <c r="J54" s="4" t="s">
        <v>7</v>
      </c>
      <c r="L54" s="4">
        <v>48</v>
      </c>
      <c r="M54" s="4" t="s">
        <v>5</v>
      </c>
      <c r="N54" s="4" t="s">
        <v>1143</v>
      </c>
      <c r="O54" s="4" t="s">
        <v>8</v>
      </c>
      <c r="P54" s="4" t="s">
        <v>1204</v>
      </c>
      <c r="Q54" s="4" t="s">
        <v>9</v>
      </c>
      <c r="R54" s="4" t="s">
        <v>1144</v>
      </c>
      <c r="S54" s="4">
        <f t="shared" si="0"/>
        <v>48</v>
      </c>
      <c r="T54" s="4" t="s">
        <v>11</v>
      </c>
      <c r="U54" s="4" t="str">
        <f t="shared" si="1"/>
        <v>{id:48,year: "2016",dateAcuerdo:"01-ABR-2016",numAcuerdo:"CG 48-2016",nameAcuerdo:"ACUERDO FINANCIAMIENTO",link: Acuerdos__pdfpath(`./${"2016/"}${"48.pdf"}`),},</v>
      </c>
    </row>
    <row r="55" spans="1:21" x14ac:dyDescent="0.3">
      <c r="A55" s="4" t="s">
        <v>0</v>
      </c>
      <c r="B55" s="4" t="s">
        <v>1</v>
      </c>
      <c r="C55" s="4">
        <v>49</v>
      </c>
      <c r="D55" s="4" t="s">
        <v>2</v>
      </c>
      <c r="E55" s="4" t="s">
        <v>1142</v>
      </c>
      <c r="F55" s="4" t="s">
        <v>4</v>
      </c>
      <c r="G55" s="5" t="s">
        <v>1274</v>
      </c>
      <c r="H55" s="4" t="s">
        <v>5</v>
      </c>
      <c r="I55" s="4" t="s">
        <v>1143</v>
      </c>
      <c r="J55" s="4" t="s">
        <v>7</v>
      </c>
      <c r="L55" s="4">
        <v>49</v>
      </c>
      <c r="M55" s="4" t="s">
        <v>5</v>
      </c>
      <c r="N55" s="4" t="s">
        <v>1143</v>
      </c>
      <c r="O55" s="4" t="s">
        <v>8</v>
      </c>
      <c r="P55" s="4" t="s">
        <v>1205</v>
      </c>
      <c r="Q55" s="4" t="s">
        <v>9</v>
      </c>
      <c r="R55" s="4" t="s">
        <v>1144</v>
      </c>
      <c r="S55" s="4">
        <f t="shared" si="0"/>
        <v>49</v>
      </c>
      <c r="T55" s="4" t="s">
        <v>11</v>
      </c>
      <c r="U55" s="4" t="str">
        <f t="shared" si="1"/>
        <v>{id:49,year: "2016",dateAcuerdo:"01-ABR-2016",numAcuerdo:"CG 49-2016",nameAcuerdo:"ACUERDO DOCUMENTACIÓN Y MATERIAL ELECTORAL",link: Acuerdos__pdfpath(`./${"2016/"}${"49.pdf"}`),},</v>
      </c>
    </row>
    <row r="56" spans="1:21" x14ac:dyDescent="0.3">
      <c r="A56" s="4" t="s">
        <v>0</v>
      </c>
      <c r="B56" s="4" t="s">
        <v>1</v>
      </c>
      <c r="C56" s="4">
        <v>50</v>
      </c>
      <c r="D56" s="4" t="s">
        <v>2</v>
      </c>
      <c r="E56" s="4" t="s">
        <v>1142</v>
      </c>
      <c r="F56" s="4" t="s">
        <v>4</v>
      </c>
      <c r="G56" s="5" t="s">
        <v>1274</v>
      </c>
      <c r="H56" s="4" t="s">
        <v>5</v>
      </c>
      <c r="I56" s="4" t="s">
        <v>1143</v>
      </c>
      <c r="J56" s="4" t="s">
        <v>7</v>
      </c>
      <c r="L56" s="4">
        <v>50</v>
      </c>
      <c r="M56" s="4" t="s">
        <v>5</v>
      </c>
      <c r="N56" s="4" t="s">
        <v>1143</v>
      </c>
      <c r="O56" s="4" t="s">
        <v>8</v>
      </c>
      <c r="P56" s="6" t="s">
        <v>1206</v>
      </c>
      <c r="Q56" s="4" t="s">
        <v>9</v>
      </c>
      <c r="R56" s="4" t="s">
        <v>1144</v>
      </c>
      <c r="S56" s="4">
        <f t="shared" si="0"/>
        <v>50</v>
      </c>
      <c r="T56" s="4" t="s">
        <v>11</v>
      </c>
      <c r="U56" s="4" t="str">
        <f t="shared" si="1"/>
        <v>{id:50,year: "2016",dateAcuerdo:"01-ABR-2016",numAcuerdo:"CG 50-2016",nameAcuerdo:"ACUERDO BOLETAS",link: Acuerdos__pdfpath(`./${"2016/"}${"50.pdf"}`),},</v>
      </c>
    </row>
    <row r="57" spans="1:21" x14ac:dyDescent="0.3">
      <c r="A57" s="4" t="s">
        <v>0</v>
      </c>
      <c r="B57" s="4" t="s">
        <v>1</v>
      </c>
      <c r="C57" s="4">
        <v>51</v>
      </c>
      <c r="D57" s="4" t="s">
        <v>2</v>
      </c>
      <c r="E57" s="4" t="s">
        <v>1142</v>
      </c>
      <c r="F57" s="4" t="s">
        <v>4</v>
      </c>
      <c r="G57" s="5" t="s">
        <v>1274</v>
      </c>
      <c r="H57" s="4" t="s">
        <v>5</v>
      </c>
      <c r="I57" s="4" t="s">
        <v>1143</v>
      </c>
      <c r="J57" s="4" t="s">
        <v>7</v>
      </c>
      <c r="L57" s="4">
        <v>51</v>
      </c>
      <c r="M57" s="4" t="s">
        <v>5</v>
      </c>
      <c r="N57" s="4" t="s">
        <v>1143</v>
      </c>
      <c r="O57" s="4" t="s">
        <v>8</v>
      </c>
      <c r="P57" s="4" t="s">
        <v>1207</v>
      </c>
      <c r="Q57" s="4" t="s">
        <v>9</v>
      </c>
      <c r="R57" s="4" t="s">
        <v>1144</v>
      </c>
      <c r="S57" s="4">
        <f t="shared" si="0"/>
        <v>51</v>
      </c>
      <c r="T57" s="4" t="s">
        <v>11</v>
      </c>
      <c r="U57" s="4" t="str">
        <f t="shared" si="1"/>
        <v>{id:51,year: "2016",dateAcuerdo:"01-ABR-2016",numAcuerdo:"CG 51-2016",nameAcuerdo:"ACUERDO CUMPLIMIENTO JOSÉ EFREN SATACRUZ MOCTEZUMA BUENO",link: Acuerdos__pdfpath(`./${"2016/"}${"51.pdf"}`),},</v>
      </c>
    </row>
    <row r="58" spans="1:21" x14ac:dyDescent="0.3">
      <c r="A58" s="4" t="s">
        <v>0</v>
      </c>
      <c r="B58" s="4" t="s">
        <v>1</v>
      </c>
      <c r="C58" s="4">
        <v>52</v>
      </c>
      <c r="D58" s="4" t="s">
        <v>2</v>
      </c>
      <c r="E58" s="4" t="s">
        <v>1142</v>
      </c>
      <c r="F58" s="4" t="s">
        <v>4</v>
      </c>
      <c r="G58" s="5" t="s">
        <v>1275</v>
      </c>
      <c r="H58" s="4" t="s">
        <v>5</v>
      </c>
      <c r="I58" s="4" t="s">
        <v>1143</v>
      </c>
      <c r="J58" s="4" t="s">
        <v>7</v>
      </c>
      <c r="L58" s="4">
        <v>52</v>
      </c>
      <c r="M58" s="4" t="s">
        <v>5</v>
      </c>
      <c r="N58" s="4" t="s">
        <v>1143</v>
      </c>
      <c r="O58" s="4" t="s">
        <v>8</v>
      </c>
      <c r="P58" s="4" t="s">
        <v>1208</v>
      </c>
      <c r="Q58" s="4" t="s">
        <v>9</v>
      </c>
      <c r="R58" s="4" t="s">
        <v>1144</v>
      </c>
      <c r="S58" s="4">
        <f t="shared" si="0"/>
        <v>52</v>
      </c>
      <c r="T58" s="4" t="s">
        <v>11</v>
      </c>
      <c r="U58" s="4" t="str">
        <f t="shared" si="1"/>
        <v>{id:52,year: "2016",dateAcuerdo:"02-ABR-2016",numAcuerdo:"CG 52-2016",nameAcuerdo:"ACUERDO GOBERNADOR COALICIÓN PRI PVEM NA PS",link: Acuerdos__pdfpath(`./${"2016/"}${"52.pdf"}`),},</v>
      </c>
    </row>
    <row r="59" spans="1:21" x14ac:dyDescent="0.3">
      <c r="A59" s="4" t="s">
        <v>0</v>
      </c>
      <c r="B59" s="4" t="s">
        <v>1</v>
      </c>
      <c r="C59" s="4">
        <v>53</v>
      </c>
      <c r="D59" s="4" t="s">
        <v>2</v>
      </c>
      <c r="E59" s="4" t="s">
        <v>1142</v>
      </c>
      <c r="F59" s="4" t="s">
        <v>4</v>
      </c>
      <c r="G59" s="5" t="s">
        <v>1275</v>
      </c>
      <c r="H59" s="4" t="s">
        <v>5</v>
      </c>
      <c r="I59" s="4" t="s">
        <v>1143</v>
      </c>
      <c r="J59" s="4" t="s">
        <v>7</v>
      </c>
      <c r="L59" s="4">
        <v>53</v>
      </c>
      <c r="M59" s="4" t="s">
        <v>5</v>
      </c>
      <c r="N59" s="4" t="s">
        <v>1143</v>
      </c>
      <c r="O59" s="4" t="s">
        <v>8</v>
      </c>
      <c r="P59" s="6" t="s">
        <v>1209</v>
      </c>
      <c r="Q59" s="4" t="s">
        <v>9</v>
      </c>
      <c r="R59" s="4" t="s">
        <v>1144</v>
      </c>
      <c r="S59" s="4">
        <f t="shared" si="0"/>
        <v>53</v>
      </c>
      <c r="T59" s="4" t="s">
        <v>11</v>
      </c>
      <c r="U59" s="4" t="str">
        <f t="shared" si="1"/>
        <v>{id:53,year: "2016",dateAcuerdo:"02-ABR-2016",numAcuerdo:"CG 53-2016",nameAcuerdo:"ACUERDO GOBERNADOR PAN",link: Acuerdos__pdfpath(`./${"2016/"}${"53.pdf"}`),},</v>
      </c>
    </row>
    <row r="60" spans="1:21" x14ac:dyDescent="0.3">
      <c r="A60" s="4" t="s">
        <v>0</v>
      </c>
      <c r="B60" s="4" t="s">
        <v>1</v>
      </c>
      <c r="C60" s="4">
        <v>54</v>
      </c>
      <c r="D60" s="4" t="s">
        <v>2</v>
      </c>
      <c r="E60" s="4" t="s">
        <v>1142</v>
      </c>
      <c r="F60" s="4" t="s">
        <v>4</v>
      </c>
      <c r="G60" s="5" t="s">
        <v>1275</v>
      </c>
      <c r="H60" s="4" t="s">
        <v>5</v>
      </c>
      <c r="I60" s="4" t="s">
        <v>1143</v>
      </c>
      <c r="J60" s="4" t="s">
        <v>7</v>
      </c>
      <c r="L60" s="4">
        <v>54</v>
      </c>
      <c r="M60" s="4" t="s">
        <v>5</v>
      </c>
      <c r="N60" s="4" t="s">
        <v>1143</v>
      </c>
      <c r="O60" s="4" t="s">
        <v>8</v>
      </c>
      <c r="P60" s="4" t="s">
        <v>1210</v>
      </c>
      <c r="Q60" s="4" t="s">
        <v>9</v>
      </c>
      <c r="R60" s="4" t="s">
        <v>1144</v>
      </c>
      <c r="S60" s="4">
        <f t="shared" si="0"/>
        <v>54</v>
      </c>
      <c r="T60" s="4" t="s">
        <v>11</v>
      </c>
      <c r="U60" s="4" t="str">
        <f t="shared" si="1"/>
        <v>{id:54,year: "2016",dateAcuerdo:"02-ABR-2016",numAcuerdo:"CG 54-2016",nameAcuerdo:"ACUERDO GOBERNADOR PRD",link: Acuerdos__pdfpath(`./${"2016/"}${"54.pdf"}`),},</v>
      </c>
    </row>
    <row r="61" spans="1:21" x14ac:dyDescent="0.3">
      <c r="A61" s="4" t="s">
        <v>0</v>
      </c>
      <c r="B61" s="4" t="s">
        <v>1</v>
      </c>
      <c r="C61" s="4">
        <v>55</v>
      </c>
      <c r="D61" s="4" t="s">
        <v>2</v>
      </c>
      <c r="E61" s="4" t="s">
        <v>1142</v>
      </c>
      <c r="F61" s="4" t="s">
        <v>4</v>
      </c>
      <c r="G61" s="5" t="s">
        <v>1275</v>
      </c>
      <c r="H61" s="4" t="s">
        <v>5</v>
      </c>
      <c r="I61" s="4" t="s">
        <v>1143</v>
      </c>
      <c r="J61" s="4" t="s">
        <v>7</v>
      </c>
      <c r="L61" s="4">
        <v>55</v>
      </c>
      <c r="M61" s="4" t="s">
        <v>5</v>
      </c>
      <c r="N61" s="4" t="s">
        <v>1143</v>
      </c>
      <c r="O61" s="4" t="s">
        <v>8</v>
      </c>
      <c r="P61" s="6" t="s">
        <v>1211</v>
      </c>
      <c r="Q61" s="4" t="s">
        <v>9</v>
      </c>
      <c r="R61" s="4" t="s">
        <v>1144</v>
      </c>
      <c r="S61" s="4">
        <f t="shared" si="0"/>
        <v>55</v>
      </c>
      <c r="T61" s="4" t="s">
        <v>11</v>
      </c>
      <c r="U61" s="4" t="str">
        <f t="shared" si="1"/>
        <v>{id:55,year: "2016",dateAcuerdo:"02-ABR-2016",numAcuerdo:"CG 55-2016",nameAcuerdo:"ACUERDO GOBERNADOR MOVIMIENTO CIUDADANO",link: Acuerdos__pdfpath(`./${"2016/"}${"55.pdf"}`),},</v>
      </c>
    </row>
    <row r="62" spans="1:21" x14ac:dyDescent="0.3">
      <c r="A62" s="4" t="s">
        <v>0</v>
      </c>
      <c r="B62" s="4" t="s">
        <v>1</v>
      </c>
      <c r="C62" s="4">
        <v>56</v>
      </c>
      <c r="D62" s="4" t="s">
        <v>2</v>
      </c>
      <c r="E62" s="4" t="s">
        <v>1142</v>
      </c>
      <c r="F62" s="4" t="s">
        <v>4</v>
      </c>
      <c r="G62" s="5" t="s">
        <v>1275</v>
      </c>
      <c r="H62" s="4" t="s">
        <v>5</v>
      </c>
      <c r="I62" s="4" t="s">
        <v>1143</v>
      </c>
      <c r="J62" s="4" t="s">
        <v>7</v>
      </c>
      <c r="L62" s="4">
        <v>56</v>
      </c>
      <c r="M62" s="4" t="s">
        <v>5</v>
      </c>
      <c r="N62" s="4" t="s">
        <v>1143</v>
      </c>
      <c r="O62" s="4" t="s">
        <v>8</v>
      </c>
      <c r="P62" s="6" t="s">
        <v>1212</v>
      </c>
      <c r="Q62" s="4" t="s">
        <v>9</v>
      </c>
      <c r="R62" s="4" t="s">
        <v>1144</v>
      </c>
      <c r="S62" s="4">
        <f t="shared" si="0"/>
        <v>56</v>
      </c>
      <c r="T62" s="4" t="s">
        <v>11</v>
      </c>
      <c r="U62" s="4" t="str">
        <f t="shared" si="1"/>
        <v>{id:56,year: "2016",dateAcuerdo:"02-ABR-2016",numAcuerdo:"CG 56-2016",nameAcuerdo:"ACUERDO GOBERNADOR PAC",link: Acuerdos__pdfpath(`./${"2016/"}${"56.pdf"}`),},</v>
      </c>
    </row>
    <row r="63" spans="1:21" x14ac:dyDescent="0.3">
      <c r="A63" s="4" t="s">
        <v>0</v>
      </c>
      <c r="B63" s="4" t="s">
        <v>1</v>
      </c>
      <c r="C63" s="4">
        <v>57</v>
      </c>
      <c r="D63" s="4" t="s">
        <v>2</v>
      </c>
      <c r="E63" s="4" t="s">
        <v>1142</v>
      </c>
      <c r="F63" s="4" t="s">
        <v>4</v>
      </c>
      <c r="G63" s="5" t="s">
        <v>1275</v>
      </c>
      <c r="H63" s="4" t="s">
        <v>5</v>
      </c>
      <c r="I63" s="4" t="s">
        <v>1143</v>
      </c>
      <c r="J63" s="4" t="s">
        <v>7</v>
      </c>
      <c r="L63" s="4">
        <v>57</v>
      </c>
      <c r="M63" s="4" t="s">
        <v>5</v>
      </c>
      <c r="N63" s="4" t="s">
        <v>1143</v>
      </c>
      <c r="O63" s="4" t="s">
        <v>8</v>
      </c>
      <c r="P63" s="4" t="s">
        <v>1213</v>
      </c>
      <c r="Q63" s="4" t="s">
        <v>9</v>
      </c>
      <c r="R63" s="4" t="s">
        <v>1144</v>
      </c>
      <c r="S63" s="4">
        <f t="shared" si="0"/>
        <v>57</v>
      </c>
      <c r="T63" s="4" t="s">
        <v>11</v>
      </c>
      <c r="U63" s="4" t="str">
        <f t="shared" si="1"/>
        <v>{id:57,year: "2016",dateAcuerdo:"02-ABR-2016",numAcuerdo:"CG 57-2016",nameAcuerdo:"ACUERDO GOBERNADOR MORENA",link: Acuerdos__pdfpath(`./${"2016/"}${"57.pdf"}`),},</v>
      </c>
    </row>
    <row r="64" spans="1:21" x14ac:dyDescent="0.3">
      <c r="A64" s="4" t="s">
        <v>0</v>
      </c>
      <c r="B64" s="4" t="s">
        <v>1</v>
      </c>
      <c r="C64" s="4">
        <v>58</v>
      </c>
      <c r="D64" s="4" t="s">
        <v>2</v>
      </c>
      <c r="E64" s="4" t="s">
        <v>1142</v>
      </c>
      <c r="F64" s="4" t="s">
        <v>4</v>
      </c>
      <c r="G64" s="5" t="s">
        <v>1275</v>
      </c>
      <c r="H64" s="4" t="s">
        <v>5</v>
      </c>
      <c r="I64" s="4" t="s">
        <v>1143</v>
      </c>
      <c r="J64" s="4" t="s">
        <v>7</v>
      </c>
      <c r="L64" s="4">
        <v>58</v>
      </c>
      <c r="M64" s="4" t="s">
        <v>5</v>
      </c>
      <c r="N64" s="4" t="s">
        <v>1143</v>
      </c>
      <c r="O64" s="4" t="s">
        <v>8</v>
      </c>
      <c r="P64" s="6" t="s">
        <v>1214</v>
      </c>
      <c r="Q64" s="4" t="s">
        <v>9</v>
      </c>
      <c r="R64" s="4" t="s">
        <v>1144</v>
      </c>
      <c r="S64" s="4">
        <f t="shared" si="0"/>
        <v>58</v>
      </c>
      <c r="T64" s="4" t="s">
        <v>11</v>
      </c>
      <c r="U64" s="4" t="str">
        <f t="shared" si="1"/>
        <v>{id:58,year: "2016",dateAcuerdo:"02-ABR-2016",numAcuerdo:"CG 58-2016",nameAcuerdo:"ACUERDO GOBERNADOR PES",link: Acuerdos__pdfpath(`./${"2016/"}${"58.pdf"}`),},</v>
      </c>
    </row>
    <row r="65" spans="1:21" x14ac:dyDescent="0.3">
      <c r="A65" s="4" t="s">
        <v>0</v>
      </c>
      <c r="B65" s="4" t="s">
        <v>1</v>
      </c>
      <c r="C65" s="4">
        <v>59</v>
      </c>
      <c r="D65" s="4" t="s">
        <v>2</v>
      </c>
      <c r="E65" s="4" t="s">
        <v>1142</v>
      </c>
      <c r="F65" s="4" t="s">
        <v>4</v>
      </c>
      <c r="G65" s="5" t="s">
        <v>1275</v>
      </c>
      <c r="H65" s="4" t="s">
        <v>5</v>
      </c>
      <c r="I65" s="4" t="s">
        <v>1143</v>
      </c>
      <c r="J65" s="4" t="s">
        <v>7</v>
      </c>
      <c r="L65" s="4">
        <v>59</v>
      </c>
      <c r="M65" s="4" t="s">
        <v>5</v>
      </c>
      <c r="N65" s="4" t="s">
        <v>1143</v>
      </c>
      <c r="O65" s="4" t="s">
        <v>8</v>
      </c>
      <c r="P65" s="6" t="s">
        <v>1215</v>
      </c>
      <c r="Q65" s="4" t="s">
        <v>9</v>
      </c>
      <c r="R65" s="4" t="s">
        <v>1144</v>
      </c>
      <c r="S65" s="4">
        <f t="shared" si="0"/>
        <v>59</v>
      </c>
      <c r="T65" s="4" t="s">
        <v>11</v>
      </c>
      <c r="U65" s="4" t="str">
        <f t="shared" si="1"/>
        <v>{id:59,year: "2016",dateAcuerdo:"02-ABR-2016",numAcuerdo:"CG 59-2016",nameAcuerdo:"ACUERDO GOBERNADOR INDEPENDIENTE JACOB",link: Acuerdos__pdfpath(`./${"2016/"}${"59.pdf"}`),},</v>
      </c>
    </row>
    <row r="66" spans="1:21" x14ac:dyDescent="0.3">
      <c r="A66" s="4" t="s">
        <v>0</v>
      </c>
      <c r="B66" s="4" t="s">
        <v>1</v>
      </c>
      <c r="C66" s="4">
        <v>60</v>
      </c>
      <c r="D66" s="4" t="s">
        <v>2</v>
      </c>
      <c r="E66" s="4" t="s">
        <v>1142</v>
      </c>
      <c r="F66" s="4" t="s">
        <v>4</v>
      </c>
      <c r="G66" s="5" t="s">
        <v>1275</v>
      </c>
      <c r="H66" s="4" t="s">
        <v>5</v>
      </c>
      <c r="I66" s="4" t="s">
        <v>1143</v>
      </c>
      <c r="J66" s="4" t="s">
        <v>7</v>
      </c>
      <c r="L66" s="4">
        <v>60</v>
      </c>
      <c r="M66" s="4" t="s">
        <v>5</v>
      </c>
      <c r="N66" s="4" t="s">
        <v>1143</v>
      </c>
      <c r="O66" s="4" t="s">
        <v>8</v>
      </c>
      <c r="P66" s="4" t="s">
        <v>1216</v>
      </c>
      <c r="Q66" s="4" t="s">
        <v>9</v>
      </c>
      <c r="R66" s="4" t="s">
        <v>1144</v>
      </c>
      <c r="S66" s="4">
        <f t="shared" si="0"/>
        <v>60</v>
      </c>
      <c r="T66" s="4" t="s">
        <v>11</v>
      </c>
      <c r="U66" s="4" t="str">
        <f t="shared" si="1"/>
        <v>{id:60,year: "2016",dateAcuerdo:"02-ABR-2016",numAcuerdo:"CG 60-2016",nameAcuerdo:"ACUERDO DIPUTADOS MR Y RP PAN",link: Acuerdos__pdfpath(`./${"2016/"}${"60.pdf"}`),},</v>
      </c>
    </row>
    <row r="67" spans="1:21" x14ac:dyDescent="0.3">
      <c r="A67" s="4" t="s">
        <v>0</v>
      </c>
      <c r="B67" s="4" t="s">
        <v>1</v>
      </c>
      <c r="C67" s="4">
        <v>61</v>
      </c>
      <c r="D67" s="4" t="s">
        <v>2</v>
      </c>
      <c r="E67" s="4" t="s">
        <v>1142</v>
      </c>
      <c r="F67" s="4" t="s">
        <v>4</v>
      </c>
      <c r="G67" s="5" t="s">
        <v>1275</v>
      </c>
      <c r="H67" s="4" t="s">
        <v>5</v>
      </c>
      <c r="I67" s="4" t="s">
        <v>1143</v>
      </c>
      <c r="J67" s="4" t="s">
        <v>7</v>
      </c>
      <c r="L67" s="4">
        <v>61</v>
      </c>
      <c r="M67" s="4" t="s">
        <v>5</v>
      </c>
      <c r="N67" s="4" t="s">
        <v>1143</v>
      </c>
      <c r="O67" s="4" t="s">
        <v>8</v>
      </c>
      <c r="P67" s="4" t="s">
        <v>1217</v>
      </c>
      <c r="Q67" s="4" t="s">
        <v>9</v>
      </c>
      <c r="R67" s="4" t="s">
        <v>1144</v>
      </c>
      <c r="S67" s="4">
        <f t="shared" si="0"/>
        <v>61</v>
      </c>
      <c r="T67" s="4" t="s">
        <v>11</v>
      </c>
      <c r="U67" s="4" t="str">
        <f t="shared" si="1"/>
        <v>{id:61,year: "2016",dateAcuerdo:"02-ABR-2016",numAcuerdo:"CG 61-2016",nameAcuerdo:"ACUERDO DIPUTADOS MR Y RP PARTIDO DE LA REVOLUCIÓN DEMOCRÁTICA",link: Acuerdos__pdfpath(`./${"2016/"}${"61.pdf"}`),},</v>
      </c>
    </row>
    <row r="68" spans="1:21" x14ac:dyDescent="0.3">
      <c r="A68" s="4" t="s">
        <v>0</v>
      </c>
      <c r="B68" s="4" t="s">
        <v>1</v>
      </c>
      <c r="C68" s="4">
        <v>62</v>
      </c>
      <c r="D68" s="4" t="s">
        <v>2</v>
      </c>
      <c r="E68" s="4" t="s">
        <v>1142</v>
      </c>
      <c r="F68" s="4" t="s">
        <v>4</v>
      </c>
      <c r="G68" s="5" t="s">
        <v>1275</v>
      </c>
      <c r="H68" s="4" t="s">
        <v>5</v>
      </c>
      <c r="I68" s="4" t="s">
        <v>1143</v>
      </c>
      <c r="J68" s="4" t="s">
        <v>7</v>
      </c>
      <c r="L68" s="4">
        <v>62</v>
      </c>
      <c r="M68" s="4" t="s">
        <v>5</v>
      </c>
      <c r="N68" s="4" t="s">
        <v>1143</v>
      </c>
      <c r="O68" s="4" t="s">
        <v>8</v>
      </c>
      <c r="P68" s="4" t="s">
        <v>1218</v>
      </c>
      <c r="Q68" s="4" t="s">
        <v>9</v>
      </c>
      <c r="R68" s="4" t="s">
        <v>1144</v>
      </c>
      <c r="S68" s="4">
        <f t="shared" si="0"/>
        <v>62</v>
      </c>
      <c r="T68" s="4" t="s">
        <v>11</v>
      </c>
      <c r="U68" s="4" t="str">
        <f t="shared" si="1"/>
        <v>{id:62,year: "2016",dateAcuerdo:"02-ABR-2016",numAcuerdo:"CG 62-2016",nameAcuerdo:"ACUERDO DIPUTADOS MR Y RP DEL PARTIDO DEL TRABAJO",link: Acuerdos__pdfpath(`./${"2016/"}${"62.pdf"}`),},</v>
      </c>
    </row>
    <row r="69" spans="1:21" x14ac:dyDescent="0.3">
      <c r="A69" s="4" t="s">
        <v>0</v>
      </c>
      <c r="B69" s="4" t="s">
        <v>1</v>
      </c>
      <c r="C69" s="4">
        <v>63</v>
      </c>
      <c r="D69" s="4" t="s">
        <v>2</v>
      </c>
      <c r="E69" s="4" t="s">
        <v>1142</v>
      </c>
      <c r="F69" s="4" t="s">
        <v>4</v>
      </c>
      <c r="G69" s="5" t="s">
        <v>1275</v>
      </c>
      <c r="H69" s="4" t="s">
        <v>5</v>
      </c>
      <c r="I69" s="4" t="s">
        <v>1143</v>
      </c>
      <c r="J69" s="4" t="s">
        <v>7</v>
      </c>
      <c r="L69" s="4">
        <v>63</v>
      </c>
      <c r="M69" s="4" t="s">
        <v>5</v>
      </c>
      <c r="N69" s="4" t="s">
        <v>1143</v>
      </c>
      <c r="O69" s="4" t="s">
        <v>8</v>
      </c>
      <c r="P69" s="4" t="s">
        <v>1219</v>
      </c>
      <c r="Q69" s="4" t="s">
        <v>9</v>
      </c>
      <c r="R69" s="4" t="s">
        <v>1144</v>
      </c>
      <c r="S69" s="4">
        <f t="shared" si="0"/>
        <v>63</v>
      </c>
      <c r="T69" s="4" t="s">
        <v>11</v>
      </c>
      <c r="U69" s="4" t="str">
        <f t="shared" si="1"/>
        <v>{id:63,year: "2016",dateAcuerdo:"02-ABR-2016",numAcuerdo:"CG 63-2016",nameAcuerdo:"ACUERDO DIPUTADOS MR Y RP MOVIMIENTO CIUDADANO",link: Acuerdos__pdfpath(`./${"2016/"}${"63.pdf"}`),},</v>
      </c>
    </row>
    <row r="70" spans="1:21" x14ac:dyDescent="0.3">
      <c r="A70" s="4" t="s">
        <v>0</v>
      </c>
      <c r="B70" s="4" t="s">
        <v>1</v>
      </c>
      <c r="C70" s="4">
        <v>64</v>
      </c>
      <c r="D70" s="4" t="s">
        <v>2</v>
      </c>
      <c r="E70" s="4" t="s">
        <v>1142</v>
      </c>
      <c r="F70" s="4" t="s">
        <v>4</v>
      </c>
      <c r="G70" s="5" t="s">
        <v>1275</v>
      </c>
      <c r="H70" s="4" t="s">
        <v>5</v>
      </c>
      <c r="I70" s="4" t="s">
        <v>1143</v>
      </c>
      <c r="J70" s="4" t="s">
        <v>7</v>
      </c>
      <c r="L70" s="4">
        <v>64</v>
      </c>
      <c r="M70" s="4" t="s">
        <v>5</v>
      </c>
      <c r="N70" s="4" t="s">
        <v>1143</v>
      </c>
      <c r="O70" s="4" t="s">
        <v>8</v>
      </c>
      <c r="P70" s="4" t="s">
        <v>1220</v>
      </c>
      <c r="Q70" s="4" t="s">
        <v>9</v>
      </c>
      <c r="R70" s="4" t="s">
        <v>1144</v>
      </c>
      <c r="S70" s="4">
        <f t="shared" si="0"/>
        <v>64</v>
      </c>
      <c r="T70" s="4" t="s">
        <v>11</v>
      </c>
      <c r="U70" s="4" t="str">
        <f t="shared" si="1"/>
        <v>{id:64,year: "2016",dateAcuerdo:"02-ABR-2016",numAcuerdo:"CG 64-2016",nameAcuerdo:"ACUERDO DIPUTADOS MR Y RP PAC",link: Acuerdos__pdfpath(`./${"2016/"}${"64.pdf"}`),},</v>
      </c>
    </row>
    <row r="71" spans="1:21" x14ac:dyDescent="0.3">
      <c r="A71" s="4" t="s">
        <v>0</v>
      </c>
      <c r="B71" s="4" t="s">
        <v>1</v>
      </c>
      <c r="C71" s="4">
        <v>65</v>
      </c>
      <c r="D71" s="4" t="s">
        <v>2</v>
      </c>
      <c r="E71" s="4" t="s">
        <v>1142</v>
      </c>
      <c r="F71" s="4" t="s">
        <v>4</v>
      </c>
      <c r="G71" s="5" t="s">
        <v>1275</v>
      </c>
      <c r="H71" s="4" t="s">
        <v>5</v>
      </c>
      <c r="I71" s="4" t="s">
        <v>1143</v>
      </c>
      <c r="J71" s="4" t="s">
        <v>7</v>
      </c>
      <c r="L71" s="4">
        <v>65</v>
      </c>
      <c r="M71" s="4" t="s">
        <v>5</v>
      </c>
      <c r="N71" s="4" t="s">
        <v>1143</v>
      </c>
      <c r="O71" s="4" t="s">
        <v>8</v>
      </c>
      <c r="P71" s="4" t="s">
        <v>1221</v>
      </c>
      <c r="Q71" s="4" t="s">
        <v>9</v>
      </c>
      <c r="R71" s="4" t="s">
        <v>1144</v>
      </c>
      <c r="S71" s="4">
        <f t="shared" ref="S71:S134" si="2">C71</f>
        <v>65</v>
      </c>
      <c r="T71" s="4" t="s">
        <v>11</v>
      </c>
      <c r="U71" s="4" t="str">
        <f t="shared" si="1"/>
        <v>{id:65,year: "2016",dateAcuerdo:"02-ABR-2016",numAcuerdo:"CG 65-2016",nameAcuerdo:"ACUERDO DIPUTADOS MR Y RP PARTIDO SOCIALISTA",link: Acuerdos__pdfpath(`./${"2016/"}${"65.pdf"}`),},</v>
      </c>
    </row>
    <row r="72" spans="1:21" x14ac:dyDescent="0.3">
      <c r="A72" s="4" t="s">
        <v>0</v>
      </c>
      <c r="B72" s="4" t="s">
        <v>1</v>
      </c>
      <c r="C72" s="4">
        <v>66</v>
      </c>
      <c r="D72" s="4" t="s">
        <v>2</v>
      </c>
      <c r="E72" s="4" t="s">
        <v>1142</v>
      </c>
      <c r="F72" s="4" t="s">
        <v>4</v>
      </c>
      <c r="G72" s="5" t="s">
        <v>1275</v>
      </c>
      <c r="H72" s="4" t="s">
        <v>5</v>
      </c>
      <c r="I72" s="4" t="s">
        <v>1143</v>
      </c>
      <c r="J72" s="4" t="s">
        <v>7</v>
      </c>
      <c r="L72" s="4">
        <v>66</v>
      </c>
      <c r="M72" s="4" t="s">
        <v>5</v>
      </c>
      <c r="N72" s="4" t="s">
        <v>1143</v>
      </c>
      <c r="O72" s="4" t="s">
        <v>8</v>
      </c>
      <c r="P72" s="4" t="s">
        <v>1222</v>
      </c>
      <c r="Q72" s="4" t="s">
        <v>9</v>
      </c>
      <c r="R72" s="4" t="s">
        <v>1144</v>
      </c>
      <c r="S72" s="4">
        <f t="shared" si="2"/>
        <v>66</v>
      </c>
      <c r="T72" s="4" t="s">
        <v>11</v>
      </c>
      <c r="U72" s="4" t="str">
        <f t="shared" si="1"/>
        <v>{id:66,year: "2016",dateAcuerdo:"02-ABR-2016",numAcuerdo:"CG 66-2016",nameAcuerdo:"ACUERDO DIPUTADOS MR Y RP MORENA",link: Acuerdos__pdfpath(`./${"2016/"}${"66.pdf"}`),},</v>
      </c>
    </row>
    <row r="73" spans="1:21" x14ac:dyDescent="0.3">
      <c r="A73" s="4" t="s">
        <v>0</v>
      </c>
      <c r="B73" s="4" t="s">
        <v>1</v>
      </c>
      <c r="C73" s="4">
        <v>67</v>
      </c>
      <c r="D73" s="4" t="s">
        <v>2</v>
      </c>
      <c r="E73" s="4" t="s">
        <v>1142</v>
      </c>
      <c r="F73" s="4" t="s">
        <v>4</v>
      </c>
      <c r="G73" s="5" t="s">
        <v>1275</v>
      </c>
      <c r="H73" s="4" t="s">
        <v>5</v>
      </c>
      <c r="I73" s="4" t="s">
        <v>1143</v>
      </c>
      <c r="J73" s="4" t="s">
        <v>7</v>
      </c>
      <c r="L73" s="4">
        <v>67</v>
      </c>
      <c r="M73" s="4" t="s">
        <v>5</v>
      </c>
      <c r="N73" s="4" t="s">
        <v>1143</v>
      </c>
      <c r="O73" s="4" t="s">
        <v>8</v>
      </c>
      <c r="P73" s="6" t="s">
        <v>1223</v>
      </c>
      <c r="Q73" s="4" t="s">
        <v>9</v>
      </c>
      <c r="R73" s="4" t="s">
        <v>1144</v>
      </c>
      <c r="S73" s="4">
        <f t="shared" si="2"/>
        <v>67</v>
      </c>
      <c r="T73" s="4" t="s">
        <v>11</v>
      </c>
      <c r="U73" s="4" t="str">
        <f t="shared" ref="U73:U136" si="3">CONCATENATE(A73,B73,C73,D73,E73,F73,G73,H73,I73,J73,K73,L73,M73,N73,O73,P73,Q73,R73,S73,T73)</f>
        <v>{id:67,year: "2016",dateAcuerdo:"02-ABR-2016",numAcuerdo:"CG 67-2016",nameAcuerdo:"ACUERDO DIPUTADOS MR Y RP ENCUENTRO SOCIAL",link: Acuerdos__pdfpath(`./${"2016/"}${"67.pdf"}`),},</v>
      </c>
    </row>
    <row r="74" spans="1:21" x14ac:dyDescent="0.3">
      <c r="A74" s="4" t="s">
        <v>0</v>
      </c>
      <c r="B74" s="4" t="s">
        <v>1</v>
      </c>
      <c r="C74" s="4">
        <v>68</v>
      </c>
      <c r="D74" s="4" t="s">
        <v>2</v>
      </c>
      <c r="E74" s="4" t="s">
        <v>1142</v>
      </c>
      <c r="F74" s="4" t="s">
        <v>4</v>
      </c>
      <c r="G74" s="5" t="s">
        <v>1275</v>
      </c>
      <c r="H74" s="4" t="s">
        <v>5</v>
      </c>
      <c r="I74" s="4" t="s">
        <v>1143</v>
      </c>
      <c r="J74" s="4" t="s">
        <v>7</v>
      </c>
      <c r="L74" s="4">
        <v>68</v>
      </c>
      <c r="M74" s="4" t="s">
        <v>5</v>
      </c>
      <c r="N74" s="4" t="s">
        <v>1143</v>
      </c>
      <c r="O74" s="4" t="s">
        <v>8</v>
      </c>
      <c r="P74" s="4" t="s">
        <v>1224</v>
      </c>
      <c r="Q74" s="4" t="s">
        <v>9</v>
      </c>
      <c r="R74" s="4" t="s">
        <v>1144</v>
      </c>
      <c r="S74" s="4">
        <f t="shared" si="2"/>
        <v>68</v>
      </c>
      <c r="T74" s="4" t="s">
        <v>11</v>
      </c>
      <c r="U74" s="4" t="str">
        <f t="shared" si="3"/>
        <v>{id:68,year: "2016",dateAcuerdo:"02-ABR-2016",numAcuerdo:"CG 68-2016",nameAcuerdo:"ACUERDO DIPUTADA INDEPENDIENTE MELISA IRASEMA VAZQUEZ MOLINA",link: Acuerdos__pdfpath(`./${"2016/"}${"68.pdf"}`),},</v>
      </c>
    </row>
    <row r="75" spans="1:21" x14ac:dyDescent="0.3">
      <c r="A75" s="4" t="s">
        <v>0</v>
      </c>
      <c r="B75" s="4" t="s">
        <v>1</v>
      </c>
      <c r="C75" s="4">
        <v>69</v>
      </c>
      <c r="D75" s="4" t="s">
        <v>2</v>
      </c>
      <c r="E75" s="4" t="s">
        <v>1142</v>
      </c>
      <c r="F75" s="4" t="s">
        <v>4</v>
      </c>
      <c r="G75" s="5" t="s">
        <v>1275</v>
      </c>
      <c r="H75" s="4" t="s">
        <v>5</v>
      </c>
      <c r="I75" s="4" t="s">
        <v>1143</v>
      </c>
      <c r="J75" s="4" t="s">
        <v>7</v>
      </c>
      <c r="L75" s="4">
        <v>69</v>
      </c>
      <c r="M75" s="4" t="s">
        <v>5</v>
      </c>
      <c r="N75" s="4" t="s">
        <v>1143</v>
      </c>
      <c r="O75" s="4" t="s">
        <v>8</v>
      </c>
      <c r="P75" s="4" t="s">
        <v>1225</v>
      </c>
      <c r="Q75" s="4" t="s">
        <v>9</v>
      </c>
      <c r="R75" s="4" t="s">
        <v>1144</v>
      </c>
      <c r="S75" s="4">
        <f t="shared" si="2"/>
        <v>69</v>
      </c>
      <c r="T75" s="4" t="s">
        <v>11</v>
      </c>
      <c r="U75" s="4" t="str">
        <f t="shared" si="3"/>
        <v>{id:69,year: "2016",dateAcuerdo:"02-ABR-2016",numAcuerdo:"CG 69-2016",nameAcuerdo:"ACUERDO DIPUTADO INDEPENDIENTE BENITO SALDIVAR SANCHEZ",link: Acuerdos__pdfpath(`./${"2016/"}${"69.pdf"}`),},</v>
      </c>
    </row>
    <row r="76" spans="1:21" x14ac:dyDescent="0.3">
      <c r="A76" s="4" t="s">
        <v>0</v>
      </c>
      <c r="B76" s="4" t="s">
        <v>1</v>
      </c>
      <c r="C76" s="4">
        <v>70</v>
      </c>
      <c r="D76" s="4" t="s">
        <v>2</v>
      </c>
      <c r="E76" s="4" t="s">
        <v>1142</v>
      </c>
      <c r="F76" s="4" t="s">
        <v>4</v>
      </c>
      <c r="G76" s="5" t="s">
        <v>1275</v>
      </c>
      <c r="H76" s="4" t="s">
        <v>5</v>
      </c>
      <c r="I76" s="4" t="s">
        <v>1143</v>
      </c>
      <c r="J76" s="4" t="s">
        <v>7</v>
      </c>
      <c r="L76" s="4">
        <v>70</v>
      </c>
      <c r="M76" s="4" t="s">
        <v>5</v>
      </c>
      <c r="N76" s="4" t="s">
        <v>1143</v>
      </c>
      <c r="O76" s="4" t="s">
        <v>8</v>
      </c>
      <c r="P76" s="4" t="s">
        <v>1226</v>
      </c>
      <c r="Q76" s="4" t="s">
        <v>9</v>
      </c>
      <c r="R76" s="4" t="s">
        <v>1144</v>
      </c>
      <c r="S76" s="4">
        <f t="shared" si="2"/>
        <v>70</v>
      </c>
      <c r="T76" s="4" t="s">
        <v>11</v>
      </c>
      <c r="U76" s="4" t="str">
        <f t="shared" si="3"/>
        <v>{id:70,year: "2016",dateAcuerdo:"02-ABR-2016",numAcuerdo:"CG 70-2016",nameAcuerdo:"ACUERDO DIPUTADO INDEPENDIENTE BENEBERTO SANCHEZ VAZQUEZ",link: Acuerdos__pdfpath(`./${"2016/"}${"70.pdf"}`),},</v>
      </c>
    </row>
    <row r="77" spans="1:21" x14ac:dyDescent="0.3">
      <c r="A77" s="4" t="s">
        <v>0</v>
      </c>
      <c r="B77" s="4" t="s">
        <v>1</v>
      </c>
      <c r="C77" s="4">
        <v>71</v>
      </c>
      <c r="D77" s="4" t="s">
        <v>2</v>
      </c>
      <c r="E77" s="4" t="s">
        <v>1142</v>
      </c>
      <c r="F77" s="4" t="s">
        <v>4</v>
      </c>
      <c r="G77" s="5" t="s">
        <v>1275</v>
      </c>
      <c r="H77" s="4" t="s">
        <v>5</v>
      </c>
      <c r="I77" s="4" t="s">
        <v>1143</v>
      </c>
      <c r="J77" s="4" t="s">
        <v>7</v>
      </c>
      <c r="L77" s="4">
        <v>71</v>
      </c>
      <c r="M77" s="4" t="s">
        <v>5</v>
      </c>
      <c r="N77" s="4" t="s">
        <v>1143</v>
      </c>
      <c r="O77" s="4" t="s">
        <v>8</v>
      </c>
      <c r="P77" s="4" t="s">
        <v>1227</v>
      </c>
      <c r="Q77" s="4" t="s">
        <v>9</v>
      </c>
      <c r="R77" s="4" t="s">
        <v>1144</v>
      </c>
      <c r="S77" s="4">
        <f t="shared" si="2"/>
        <v>71</v>
      </c>
      <c r="T77" s="4" t="s">
        <v>11</v>
      </c>
      <c r="U77" s="4" t="str">
        <f t="shared" si="3"/>
        <v>{id:71,year: "2016",dateAcuerdo:"02-ABR-2016",numAcuerdo:"CG 71-2016",nameAcuerdo:"ACUERDO FINANCIAMIENTO CANDIDATOS INDEPENDIENTES",link: Acuerdos__pdfpath(`./${"2016/"}${"71.pdf"}`),},</v>
      </c>
    </row>
    <row r="78" spans="1:21" x14ac:dyDescent="0.3">
      <c r="A78" s="4" t="s">
        <v>0</v>
      </c>
      <c r="B78" s="4" t="s">
        <v>1</v>
      </c>
      <c r="C78" s="4">
        <v>72</v>
      </c>
      <c r="D78" s="4" t="s">
        <v>2</v>
      </c>
      <c r="E78" s="4" t="s">
        <v>1142</v>
      </c>
      <c r="F78" s="4" t="s">
        <v>4</v>
      </c>
      <c r="G78" s="5" t="s">
        <v>1275</v>
      </c>
      <c r="H78" s="4" t="s">
        <v>5</v>
      </c>
      <c r="I78" s="4" t="s">
        <v>1143</v>
      </c>
      <c r="J78" s="4" t="s">
        <v>7</v>
      </c>
      <c r="L78" s="4">
        <v>72</v>
      </c>
      <c r="M78" s="4" t="s">
        <v>5</v>
      </c>
      <c r="N78" s="4" t="s">
        <v>1143</v>
      </c>
      <c r="O78" s="4" t="s">
        <v>8</v>
      </c>
      <c r="P78" s="4" t="s">
        <v>1228</v>
      </c>
      <c r="Q78" s="4" t="s">
        <v>9</v>
      </c>
      <c r="R78" s="4" t="s">
        <v>1144</v>
      </c>
      <c r="S78" s="4">
        <f t="shared" si="2"/>
        <v>72</v>
      </c>
      <c r="T78" s="4" t="s">
        <v>11</v>
      </c>
      <c r="U78" s="4" t="str">
        <f t="shared" si="3"/>
        <v>{id:72,year: "2016",dateAcuerdo:"02-ABR-2016",numAcuerdo:"CG 72-2016",nameAcuerdo:"ACUERDO MONUMENTOS Y ZONAS ARQUEOLOGICAS",link: Acuerdos__pdfpath(`./${"2016/"}${"72.pdf"}`),},</v>
      </c>
    </row>
    <row r="79" spans="1:21" x14ac:dyDescent="0.3">
      <c r="A79" s="4" t="s">
        <v>0</v>
      </c>
      <c r="B79" s="4" t="s">
        <v>1</v>
      </c>
      <c r="C79" s="4">
        <v>73</v>
      </c>
      <c r="D79" s="4" t="s">
        <v>2</v>
      </c>
      <c r="E79" s="4" t="s">
        <v>1142</v>
      </c>
      <c r="F79" s="4" t="s">
        <v>4</v>
      </c>
      <c r="G79" s="5" t="s">
        <v>1275</v>
      </c>
      <c r="H79" s="4" t="s">
        <v>5</v>
      </c>
      <c r="I79" s="4" t="s">
        <v>1143</v>
      </c>
      <c r="J79" s="4" t="s">
        <v>7</v>
      </c>
      <c r="L79" s="4">
        <v>73</v>
      </c>
      <c r="M79" s="4" t="s">
        <v>5</v>
      </c>
      <c r="N79" s="4" t="s">
        <v>1143</v>
      </c>
      <c r="O79" s="4" t="s">
        <v>8</v>
      </c>
      <c r="P79" s="4" t="s">
        <v>1229</v>
      </c>
      <c r="Q79" s="4" t="s">
        <v>9</v>
      </c>
      <c r="R79" s="4" t="s">
        <v>1144</v>
      </c>
      <c r="S79" s="4">
        <f t="shared" si="2"/>
        <v>73</v>
      </c>
      <c r="T79" s="4" t="s">
        <v>11</v>
      </c>
      <c r="U79" s="4" t="str">
        <f t="shared" si="3"/>
        <v>{id:73,year: "2016",dateAcuerdo:"02-ABR-2016",numAcuerdo:"CG 73-2016",nameAcuerdo:"ACUERDO CANDIDATURA COMÚN DIPUTADOS",link: Acuerdos__pdfpath(`./${"2016/"}${"73.pdf"}`),},</v>
      </c>
    </row>
    <row r="80" spans="1:21" x14ac:dyDescent="0.3">
      <c r="A80" s="4" t="s">
        <v>0</v>
      </c>
      <c r="B80" s="4" t="s">
        <v>1</v>
      </c>
      <c r="C80" s="4">
        <v>74</v>
      </c>
      <c r="D80" s="4" t="s">
        <v>2</v>
      </c>
      <c r="E80" s="4" t="s">
        <v>1142</v>
      </c>
      <c r="F80" s="4" t="s">
        <v>4</v>
      </c>
      <c r="G80" s="5" t="s">
        <v>1276</v>
      </c>
      <c r="H80" s="4" t="s">
        <v>5</v>
      </c>
      <c r="I80" s="4" t="s">
        <v>1143</v>
      </c>
      <c r="J80" s="4" t="s">
        <v>7</v>
      </c>
      <c r="L80" s="4">
        <v>74</v>
      </c>
      <c r="M80" s="4" t="s">
        <v>5</v>
      </c>
      <c r="N80" s="4" t="s">
        <v>1143</v>
      </c>
      <c r="O80" s="4" t="s">
        <v>8</v>
      </c>
      <c r="P80" s="4" t="s">
        <v>1230</v>
      </c>
      <c r="Q80" s="4" t="s">
        <v>9</v>
      </c>
      <c r="R80" s="4" t="s">
        <v>1144</v>
      </c>
      <c r="S80" s="4">
        <f t="shared" si="2"/>
        <v>74</v>
      </c>
      <c r="T80" s="4" t="s">
        <v>11</v>
      </c>
      <c r="U80" s="4" t="str">
        <f t="shared" si="3"/>
        <v>{id:74,year: "2016",dateAcuerdo:"03-ABR-2016",numAcuerdo:"CG 74-2016",nameAcuerdo:"ACUERDO ACUERDO TOPES DE CAMPAÑA",link: Acuerdos__pdfpath(`./${"2016/"}${"74.pdf"}`),},</v>
      </c>
    </row>
    <row r="81" spans="1:21" x14ac:dyDescent="0.3">
      <c r="A81" s="4" t="s">
        <v>0</v>
      </c>
      <c r="B81" s="4" t="s">
        <v>1</v>
      </c>
      <c r="C81" s="4">
        <v>75</v>
      </c>
      <c r="D81" s="4" t="s">
        <v>2</v>
      </c>
      <c r="E81" s="4" t="s">
        <v>1142</v>
      </c>
      <c r="F81" s="4" t="s">
        <v>4</v>
      </c>
      <c r="G81" s="5" t="s">
        <v>1276</v>
      </c>
      <c r="H81" s="4" t="s">
        <v>5</v>
      </c>
      <c r="I81" s="4" t="s">
        <v>1143</v>
      </c>
      <c r="J81" s="4" t="s">
        <v>7</v>
      </c>
      <c r="L81" s="4">
        <v>75</v>
      </c>
      <c r="M81" s="4" t="s">
        <v>5</v>
      </c>
      <c r="N81" s="4" t="s">
        <v>1143</v>
      </c>
      <c r="O81" s="4" t="s">
        <v>8</v>
      </c>
      <c r="P81" s="4" t="s">
        <v>1231</v>
      </c>
      <c r="Q81" s="4" t="s">
        <v>9</v>
      </c>
      <c r="R81" s="4" t="s">
        <v>1144</v>
      </c>
      <c r="S81" s="4">
        <f t="shared" si="2"/>
        <v>75</v>
      </c>
      <c r="T81" s="4" t="s">
        <v>11</v>
      </c>
      <c r="U81" s="4" t="str">
        <f t="shared" si="3"/>
        <v>{id:75,year: "2016",dateAcuerdo:"03-ABR-2016",numAcuerdo:"CG 75-2016",nameAcuerdo:"ACUERDO SUSTITUCIÓN CONSEJOS",link: Acuerdos__pdfpath(`./${"2016/"}${"75.pdf"}`),},</v>
      </c>
    </row>
    <row r="82" spans="1:21" x14ac:dyDescent="0.3">
      <c r="A82" s="4" t="s">
        <v>0</v>
      </c>
      <c r="B82" s="4" t="s">
        <v>1</v>
      </c>
      <c r="C82" s="4">
        <v>76</v>
      </c>
      <c r="D82" s="4" t="s">
        <v>2</v>
      </c>
      <c r="E82" s="4" t="s">
        <v>1142</v>
      </c>
      <c r="F82" s="4" t="s">
        <v>4</v>
      </c>
      <c r="G82" s="5" t="s">
        <v>1269</v>
      </c>
      <c r="H82" s="4" t="s">
        <v>5</v>
      </c>
      <c r="I82" s="4" t="s">
        <v>1143</v>
      </c>
      <c r="J82" s="4" t="s">
        <v>7</v>
      </c>
      <c r="L82" s="4">
        <v>76</v>
      </c>
      <c r="M82" s="4" t="s">
        <v>5</v>
      </c>
      <c r="N82" s="4" t="s">
        <v>1143</v>
      </c>
      <c r="O82" s="4" t="s">
        <v>8</v>
      </c>
      <c r="P82" s="4" t="s">
        <v>1232</v>
      </c>
      <c r="Q82" s="4" t="s">
        <v>9</v>
      </c>
      <c r="R82" s="4" t="s">
        <v>1144</v>
      </c>
      <c r="S82" s="4">
        <f t="shared" si="2"/>
        <v>76</v>
      </c>
      <c r="T82" s="4" t="s">
        <v>11</v>
      </c>
      <c r="U82" s="4" t="str">
        <f t="shared" si="3"/>
        <v>{id:76,year: "2016",dateAcuerdo:"08-ABR-2016",numAcuerdo:"CG 76-2016",nameAcuerdo:"ACUERDO CANDIDATOS COMUNES DIPUTADOS PRI PVEM Y PANAL",link: Acuerdos__pdfpath(`./${"2016/"}${"76.pdf"}`),},</v>
      </c>
    </row>
    <row r="83" spans="1:21" x14ac:dyDescent="0.3">
      <c r="A83" s="4" t="s">
        <v>0</v>
      </c>
      <c r="B83" s="4" t="s">
        <v>1</v>
      </c>
      <c r="C83" s="4">
        <v>77</v>
      </c>
      <c r="D83" s="4" t="s">
        <v>2</v>
      </c>
      <c r="E83" s="4" t="s">
        <v>1142</v>
      </c>
      <c r="F83" s="4" t="s">
        <v>4</v>
      </c>
      <c r="G83" s="5" t="s">
        <v>1269</v>
      </c>
      <c r="H83" s="4" t="s">
        <v>5</v>
      </c>
      <c r="I83" s="4" t="s">
        <v>1143</v>
      </c>
      <c r="J83" s="4" t="s">
        <v>7</v>
      </c>
      <c r="L83" s="4">
        <v>77</v>
      </c>
      <c r="M83" s="4" t="s">
        <v>5</v>
      </c>
      <c r="N83" s="4" t="s">
        <v>1143</v>
      </c>
      <c r="O83" s="4" t="s">
        <v>8</v>
      </c>
      <c r="P83" s="4" t="s">
        <v>1233</v>
      </c>
      <c r="Q83" s="4" t="s">
        <v>9</v>
      </c>
      <c r="R83" s="4" t="s">
        <v>1144</v>
      </c>
      <c r="S83" s="4">
        <f t="shared" si="2"/>
        <v>77</v>
      </c>
      <c r="T83" s="4" t="s">
        <v>11</v>
      </c>
      <c r="U83" s="4" t="str">
        <f t="shared" si="3"/>
        <v>{id:77,year: "2016",dateAcuerdo:"08-ABR-2016",numAcuerdo:"CG 77-2016",nameAcuerdo:"ACUERDO CANDIDATOS COMUNES DIPUTADOS PRI Y PANAL",link: Acuerdos__pdfpath(`./${"2016/"}${"77.pdf"}`),},</v>
      </c>
    </row>
    <row r="84" spans="1:21" x14ac:dyDescent="0.3">
      <c r="A84" s="4" t="s">
        <v>0</v>
      </c>
      <c r="B84" s="4" t="s">
        <v>1</v>
      </c>
      <c r="C84" s="4">
        <v>78</v>
      </c>
      <c r="D84" s="4" t="s">
        <v>2</v>
      </c>
      <c r="E84" s="4" t="s">
        <v>1142</v>
      </c>
      <c r="F84" s="4" t="s">
        <v>4</v>
      </c>
      <c r="G84" s="5" t="s">
        <v>1269</v>
      </c>
      <c r="H84" s="4" t="s">
        <v>5</v>
      </c>
      <c r="I84" s="4" t="s">
        <v>1143</v>
      </c>
      <c r="J84" s="4" t="s">
        <v>7</v>
      </c>
      <c r="L84" s="4">
        <v>78</v>
      </c>
      <c r="M84" s="4" t="s">
        <v>5</v>
      </c>
      <c r="N84" s="4" t="s">
        <v>1143</v>
      </c>
      <c r="O84" s="4" t="s">
        <v>8</v>
      </c>
      <c r="P84" s="4" t="s">
        <v>1234</v>
      </c>
      <c r="Q84" s="4" t="s">
        <v>9</v>
      </c>
      <c r="R84" s="4" t="s">
        <v>1144</v>
      </c>
      <c r="S84" s="4">
        <f t="shared" si="2"/>
        <v>78</v>
      </c>
      <c r="T84" s="4" t="s">
        <v>11</v>
      </c>
      <c r="U84" s="4" t="str">
        <f t="shared" si="3"/>
        <v>{id:78,year: "2016",dateAcuerdo:"08-ABR-2016",numAcuerdo:"CG 78-2016",nameAcuerdo:"ACUERDO PVEM MAYORIA Y RP",link: Acuerdos__pdfpath(`./${"2016/"}${"78.pdf"}`),},</v>
      </c>
    </row>
    <row r="85" spans="1:21" x14ac:dyDescent="0.3">
      <c r="A85" s="4" t="s">
        <v>0</v>
      </c>
      <c r="B85" s="4" t="s">
        <v>1</v>
      </c>
      <c r="C85" s="4">
        <v>79</v>
      </c>
      <c r="D85" s="4" t="s">
        <v>2</v>
      </c>
      <c r="E85" s="4" t="s">
        <v>1142</v>
      </c>
      <c r="F85" s="4" t="s">
        <v>4</v>
      </c>
      <c r="G85" s="5" t="s">
        <v>1269</v>
      </c>
      <c r="H85" s="4" t="s">
        <v>5</v>
      </c>
      <c r="I85" s="4" t="s">
        <v>1143</v>
      </c>
      <c r="J85" s="4" t="s">
        <v>7</v>
      </c>
      <c r="L85" s="4">
        <v>79</v>
      </c>
      <c r="M85" s="4" t="s">
        <v>5</v>
      </c>
      <c r="N85" s="4" t="s">
        <v>1143</v>
      </c>
      <c r="O85" s="4" t="s">
        <v>8</v>
      </c>
      <c r="P85" s="4" t="s">
        <v>1235</v>
      </c>
      <c r="Q85" s="4" t="s">
        <v>9</v>
      </c>
      <c r="R85" s="4" t="s">
        <v>1144</v>
      </c>
      <c r="S85" s="4">
        <f t="shared" si="2"/>
        <v>79</v>
      </c>
      <c r="T85" s="4" t="s">
        <v>11</v>
      </c>
      <c r="U85" s="4" t="str">
        <f t="shared" si="3"/>
        <v>{id:79,year: "2016",dateAcuerdo:"08-ABR-2016",numAcuerdo:"CG 79-2016",nameAcuerdo:"ACUERDO MC MAYORIA Y RP",link: Acuerdos__pdfpath(`./${"2016/"}${"79.pdf"}`),},</v>
      </c>
    </row>
    <row r="86" spans="1:21" x14ac:dyDescent="0.3">
      <c r="A86" s="4" t="s">
        <v>0</v>
      </c>
      <c r="B86" s="4" t="s">
        <v>1</v>
      </c>
      <c r="C86" s="4">
        <v>80</v>
      </c>
      <c r="D86" s="4" t="s">
        <v>2</v>
      </c>
      <c r="E86" s="4" t="s">
        <v>1142</v>
      </c>
      <c r="F86" s="4" t="s">
        <v>4</v>
      </c>
      <c r="G86" s="5" t="s">
        <v>1269</v>
      </c>
      <c r="H86" s="4" t="s">
        <v>5</v>
      </c>
      <c r="I86" s="4" t="s">
        <v>1143</v>
      </c>
      <c r="J86" s="4" t="s">
        <v>7</v>
      </c>
      <c r="L86" s="4">
        <v>80</v>
      </c>
      <c r="M86" s="4" t="s">
        <v>5</v>
      </c>
      <c r="N86" s="4" t="s">
        <v>1143</v>
      </c>
      <c r="O86" s="4" t="s">
        <v>8</v>
      </c>
      <c r="P86" s="4" t="s">
        <v>1236</v>
      </c>
      <c r="Q86" s="4" t="s">
        <v>9</v>
      </c>
      <c r="R86" s="4" t="s">
        <v>1144</v>
      </c>
      <c r="S86" s="4">
        <f t="shared" si="2"/>
        <v>80</v>
      </c>
      <c r="T86" s="4" t="s">
        <v>11</v>
      </c>
      <c r="U86" s="4" t="str">
        <f t="shared" si="3"/>
        <v>{id:80,year: "2016",dateAcuerdo:"08-ABR-2016",numAcuerdo:"CG 80-2016",nameAcuerdo:"ACUERDO PRI RP",link: Acuerdos__pdfpath(`./${"2016/"}${"80.pdf"}`),},</v>
      </c>
    </row>
    <row r="87" spans="1:21" x14ac:dyDescent="0.3">
      <c r="A87" s="4" t="s">
        <v>0</v>
      </c>
      <c r="B87" s="4" t="s">
        <v>1</v>
      </c>
      <c r="C87" s="4">
        <v>81</v>
      </c>
      <c r="D87" s="4" t="s">
        <v>2</v>
      </c>
      <c r="E87" s="4" t="s">
        <v>1142</v>
      </c>
      <c r="F87" s="4" t="s">
        <v>4</v>
      </c>
      <c r="G87" s="5" t="s">
        <v>1269</v>
      </c>
      <c r="H87" s="4" t="s">
        <v>5</v>
      </c>
      <c r="I87" s="4" t="s">
        <v>1143</v>
      </c>
      <c r="J87" s="4" t="s">
        <v>7</v>
      </c>
      <c r="L87" s="4">
        <v>81</v>
      </c>
      <c r="M87" s="4" t="s">
        <v>5</v>
      </c>
      <c r="N87" s="4" t="s">
        <v>1143</v>
      </c>
      <c r="O87" s="4" t="s">
        <v>8</v>
      </c>
      <c r="P87" s="4" t="s">
        <v>1237</v>
      </c>
      <c r="Q87" s="4" t="s">
        <v>9</v>
      </c>
      <c r="R87" s="4" t="s">
        <v>1144</v>
      </c>
      <c r="S87" s="4">
        <f t="shared" si="2"/>
        <v>81</v>
      </c>
      <c r="T87" s="4" t="s">
        <v>11</v>
      </c>
      <c r="U87" s="4" t="str">
        <f t="shared" si="3"/>
        <v>{id:81,year: "2016",dateAcuerdo:"08-ABR-2016",numAcuerdo:"CG 81-2016",nameAcuerdo:"ACUERDO PANAL RP",link: Acuerdos__pdfpath(`./${"2016/"}${"81.pdf"}`),},</v>
      </c>
    </row>
    <row r="88" spans="1:21" x14ac:dyDescent="0.3">
      <c r="A88" s="4" t="s">
        <v>0</v>
      </c>
      <c r="B88" s="4" t="s">
        <v>1</v>
      </c>
      <c r="C88" s="4">
        <v>82</v>
      </c>
      <c r="D88" s="4" t="s">
        <v>2</v>
      </c>
      <c r="E88" s="4" t="s">
        <v>1142</v>
      </c>
      <c r="F88" s="4" t="s">
        <v>4</v>
      </c>
      <c r="G88" s="5" t="s">
        <v>1269</v>
      </c>
      <c r="H88" s="4" t="s">
        <v>5</v>
      </c>
      <c r="I88" s="4" t="s">
        <v>1143</v>
      </c>
      <c r="J88" s="4" t="s">
        <v>7</v>
      </c>
      <c r="L88" s="4">
        <v>82</v>
      </c>
      <c r="M88" s="4" t="s">
        <v>5</v>
      </c>
      <c r="N88" s="4" t="s">
        <v>1143</v>
      </c>
      <c r="O88" s="4" t="s">
        <v>8</v>
      </c>
      <c r="P88" s="4" t="s">
        <v>1238</v>
      </c>
      <c r="Q88" s="4" t="s">
        <v>9</v>
      </c>
      <c r="R88" s="4" t="s">
        <v>1144</v>
      </c>
      <c r="S88" s="4">
        <f t="shared" si="2"/>
        <v>82</v>
      </c>
      <c r="T88" s="4" t="s">
        <v>11</v>
      </c>
      <c r="U88" s="4" t="str">
        <f t="shared" si="3"/>
        <v>{id:82,year: "2016",dateAcuerdo:"08-ABR-2016",numAcuerdo:"CG 82-2016",nameAcuerdo:"ACUERDO ADQUISICÓN",link: Acuerdos__pdfpath(`./${"2016/"}${"82.pdf"}`),},</v>
      </c>
    </row>
    <row r="89" spans="1:21" x14ac:dyDescent="0.3">
      <c r="A89" s="4" t="s">
        <v>0</v>
      </c>
      <c r="B89" s="4" t="s">
        <v>1</v>
      </c>
      <c r="C89" s="4">
        <v>83</v>
      </c>
      <c r="D89" s="4" t="s">
        <v>2</v>
      </c>
      <c r="E89" s="4" t="s">
        <v>1142</v>
      </c>
      <c r="F89" s="4" t="s">
        <v>4</v>
      </c>
      <c r="G89" s="5" t="s">
        <v>88</v>
      </c>
      <c r="H89" s="4" t="s">
        <v>5</v>
      </c>
      <c r="I89" s="4" t="s">
        <v>1143</v>
      </c>
      <c r="J89" s="4" t="s">
        <v>7</v>
      </c>
      <c r="L89" s="4">
        <v>83</v>
      </c>
      <c r="M89" s="4" t="s">
        <v>5</v>
      </c>
      <c r="N89" s="4" t="s">
        <v>1143</v>
      </c>
      <c r="O89" s="4" t="s">
        <v>8</v>
      </c>
      <c r="P89" s="4" t="s">
        <v>1239</v>
      </c>
      <c r="Q89" s="4" t="s">
        <v>9</v>
      </c>
      <c r="R89" s="4" t="s">
        <v>1144</v>
      </c>
      <c r="S89" s="4">
        <f t="shared" si="2"/>
        <v>83</v>
      </c>
      <c r="T89" s="4" t="s">
        <v>11</v>
      </c>
      <c r="U89" s="4" t="str">
        <f t="shared" si="3"/>
        <v>{id:83,year: "2016",dateAcuerdo:"14-ABR-2016",numAcuerdo:"CG 83-2016",nameAcuerdo:"ACUERDO CUMPLIMIENTO SUP JDC 1481 2016 DE JORGE MORENO DURAN",link: Acuerdos__pdfpath(`./${"2016/"}${"83.pdf"}`),},</v>
      </c>
    </row>
    <row r="90" spans="1:21" x14ac:dyDescent="0.3">
      <c r="A90" s="4" t="s">
        <v>0</v>
      </c>
      <c r="B90" s="4" t="s">
        <v>1</v>
      </c>
      <c r="C90" s="4">
        <v>84</v>
      </c>
      <c r="D90" s="4" t="s">
        <v>2</v>
      </c>
      <c r="E90" s="4" t="s">
        <v>1142</v>
      </c>
      <c r="F90" s="4" t="s">
        <v>4</v>
      </c>
      <c r="G90" s="5" t="s">
        <v>1270</v>
      </c>
      <c r="H90" s="4" t="s">
        <v>5</v>
      </c>
      <c r="I90" s="4" t="s">
        <v>1143</v>
      </c>
      <c r="J90" s="4" t="s">
        <v>7</v>
      </c>
      <c r="L90" s="4">
        <v>84</v>
      </c>
      <c r="M90" s="4" t="s">
        <v>5</v>
      </c>
      <c r="N90" s="4" t="s">
        <v>1143</v>
      </c>
      <c r="O90" s="4" t="s">
        <v>8</v>
      </c>
      <c r="P90" s="4" t="s">
        <v>1240</v>
      </c>
      <c r="Q90" s="4" t="s">
        <v>9</v>
      </c>
      <c r="R90" s="4" t="s">
        <v>1144</v>
      </c>
      <c r="S90" s="4">
        <f t="shared" si="2"/>
        <v>84</v>
      </c>
      <c r="T90" s="4" t="s">
        <v>11</v>
      </c>
      <c r="U90" s="4" t="str">
        <f t="shared" si="3"/>
        <v>{id:84,year: "2016",dateAcuerdo:"18-ABR-2016",numAcuerdo:"CG 84-2016",nameAcuerdo:"ACUERDO PREP",link: Acuerdos__pdfpath(`./${"2016/"}${"84.pdf"}`),},</v>
      </c>
    </row>
    <row r="91" spans="1:21" x14ac:dyDescent="0.3">
      <c r="A91" s="4" t="s">
        <v>0</v>
      </c>
      <c r="B91" s="4" t="s">
        <v>1</v>
      </c>
      <c r="C91" s="4">
        <v>85</v>
      </c>
      <c r="D91" s="4" t="s">
        <v>2</v>
      </c>
      <c r="E91" s="4" t="s">
        <v>1142</v>
      </c>
      <c r="F91" s="4" t="s">
        <v>4</v>
      </c>
      <c r="G91" s="5" t="s">
        <v>1270</v>
      </c>
      <c r="H91" s="4" t="s">
        <v>5</v>
      </c>
      <c r="I91" s="4" t="s">
        <v>1143</v>
      </c>
      <c r="J91" s="4" t="s">
        <v>7</v>
      </c>
      <c r="L91" s="4">
        <v>85</v>
      </c>
      <c r="M91" s="4" t="s">
        <v>5</v>
      </c>
      <c r="N91" s="4" t="s">
        <v>1143</v>
      </c>
      <c r="O91" s="4" t="s">
        <v>8</v>
      </c>
      <c r="P91" s="4" t="s">
        <v>1241</v>
      </c>
      <c r="Q91" s="4" t="s">
        <v>9</v>
      </c>
      <c r="R91" s="4" t="s">
        <v>1144</v>
      </c>
      <c r="S91" s="4">
        <f t="shared" si="2"/>
        <v>85</v>
      </c>
      <c r="T91" s="4" t="s">
        <v>11</v>
      </c>
      <c r="U91" s="4" t="str">
        <f t="shared" si="3"/>
        <v>{id:85,year: "2016",dateAcuerdo:"18-ABR-2016",numAcuerdo:"CG 85-2016",nameAcuerdo:"ACUERDO MEDIDAS DE SEGURIDAD",link: Acuerdos__pdfpath(`./${"2016/"}${"85.pdf"}`),},</v>
      </c>
    </row>
    <row r="92" spans="1:21" x14ac:dyDescent="0.3">
      <c r="A92" s="4" t="s">
        <v>0</v>
      </c>
      <c r="B92" s="4" t="s">
        <v>1</v>
      </c>
      <c r="C92" s="4">
        <v>86</v>
      </c>
      <c r="D92" s="4" t="s">
        <v>2</v>
      </c>
      <c r="E92" s="4" t="s">
        <v>1142</v>
      </c>
      <c r="F92" s="4" t="s">
        <v>4</v>
      </c>
      <c r="G92" s="5" t="s">
        <v>1270</v>
      </c>
      <c r="H92" s="4" t="s">
        <v>5</v>
      </c>
      <c r="I92" s="4" t="s">
        <v>1143</v>
      </c>
      <c r="J92" s="4" t="s">
        <v>7</v>
      </c>
      <c r="L92" s="4">
        <v>86</v>
      </c>
      <c r="M92" s="4" t="s">
        <v>5</v>
      </c>
      <c r="N92" s="4" t="s">
        <v>1143</v>
      </c>
      <c r="O92" s="4" t="s">
        <v>8</v>
      </c>
      <c r="P92" s="4" t="s">
        <v>1242</v>
      </c>
      <c r="Q92" s="4" t="s">
        <v>9</v>
      </c>
      <c r="R92" s="4" t="s">
        <v>1144</v>
      </c>
      <c r="S92" s="4">
        <f t="shared" si="2"/>
        <v>86</v>
      </c>
      <c r="T92" s="4" t="s">
        <v>11</v>
      </c>
      <c r="U92" s="4" t="str">
        <f t="shared" si="3"/>
        <v>{id:86,year: "2016",dateAcuerdo:"18-ABR-2016",numAcuerdo:"CG 86-2016",nameAcuerdo:"ACUERDO SUSTITUCIÓN MC",link: Acuerdos__pdfpath(`./${"2016/"}${"86.pdf"}`),},</v>
      </c>
    </row>
    <row r="93" spans="1:21" x14ac:dyDescent="0.3">
      <c r="A93" s="4" t="s">
        <v>0</v>
      </c>
      <c r="B93" s="4" t="s">
        <v>1</v>
      </c>
      <c r="C93" s="4">
        <v>87</v>
      </c>
      <c r="D93" s="4" t="s">
        <v>2</v>
      </c>
      <c r="E93" s="4" t="s">
        <v>1142</v>
      </c>
      <c r="F93" s="4" t="s">
        <v>4</v>
      </c>
      <c r="G93" s="5" t="s">
        <v>1270</v>
      </c>
      <c r="H93" s="4" t="s">
        <v>5</v>
      </c>
      <c r="I93" s="4" t="s">
        <v>1143</v>
      </c>
      <c r="J93" s="4" t="s">
        <v>7</v>
      </c>
      <c r="L93" s="4">
        <v>87</v>
      </c>
      <c r="M93" s="4" t="s">
        <v>5</v>
      </c>
      <c r="N93" s="4" t="s">
        <v>1143</v>
      </c>
      <c r="O93" s="4" t="s">
        <v>8</v>
      </c>
      <c r="P93" s="4" t="s">
        <v>1243</v>
      </c>
      <c r="Q93" s="4" t="s">
        <v>9</v>
      </c>
      <c r="R93" s="4" t="s">
        <v>1144</v>
      </c>
      <c r="S93" s="4">
        <f t="shared" si="2"/>
        <v>87</v>
      </c>
      <c r="T93" s="4" t="s">
        <v>11</v>
      </c>
      <c r="U93" s="4" t="str">
        <f t="shared" si="3"/>
        <v>{id:87,year: "2016",dateAcuerdo:"18-ABR-2016",numAcuerdo:"CG 87-2016",nameAcuerdo:"ACUERDO EMBLEMA INDEPENDIENTES",link: Acuerdos__pdfpath(`./${"2016/"}${"87.pdf"}`),},</v>
      </c>
    </row>
    <row r="94" spans="1:21" x14ac:dyDescent="0.3">
      <c r="A94" s="4" t="s">
        <v>0</v>
      </c>
      <c r="B94" s="4" t="s">
        <v>1</v>
      </c>
      <c r="C94" s="4">
        <v>88</v>
      </c>
      <c r="D94" s="4" t="s">
        <v>2</v>
      </c>
      <c r="E94" s="4" t="s">
        <v>1142</v>
      </c>
      <c r="F94" s="4" t="s">
        <v>4</v>
      </c>
      <c r="G94" s="5" t="s">
        <v>1270</v>
      </c>
      <c r="H94" s="4" t="s">
        <v>5</v>
      </c>
      <c r="I94" s="4" t="s">
        <v>1143</v>
      </c>
      <c r="J94" s="4" t="s">
        <v>7</v>
      </c>
      <c r="L94" s="4">
        <v>88</v>
      </c>
      <c r="M94" s="4" t="s">
        <v>5</v>
      </c>
      <c r="N94" s="4" t="s">
        <v>1143</v>
      </c>
      <c r="O94" s="4" t="s">
        <v>8</v>
      </c>
      <c r="P94" s="4" t="s">
        <v>1244</v>
      </c>
      <c r="Q94" s="4" t="s">
        <v>9</v>
      </c>
      <c r="R94" s="4" t="s">
        <v>1144</v>
      </c>
      <c r="S94" s="4">
        <f t="shared" si="2"/>
        <v>88</v>
      </c>
      <c r="T94" s="4" t="s">
        <v>11</v>
      </c>
      <c r="U94" s="4" t="str">
        <f t="shared" si="3"/>
        <v>{id:88,year: "2016",dateAcuerdo:"18-ABR-2016",numAcuerdo:"CG 88-2016",nameAcuerdo:"ACUERDO SUSTITUCIONES CONSEJOS",link: Acuerdos__pdfpath(`./${"2016/"}${"88.pdf"}`),},</v>
      </c>
    </row>
    <row r="95" spans="1:21" x14ac:dyDescent="0.3">
      <c r="A95" s="4" t="s">
        <v>0</v>
      </c>
      <c r="B95" s="4" t="s">
        <v>1</v>
      </c>
      <c r="C95" s="4">
        <v>89</v>
      </c>
      <c r="D95" s="4" t="s">
        <v>2</v>
      </c>
      <c r="E95" s="4" t="s">
        <v>1142</v>
      </c>
      <c r="F95" s="4" t="s">
        <v>4</v>
      </c>
      <c r="G95" s="5" t="s">
        <v>1270</v>
      </c>
      <c r="H95" s="4" t="s">
        <v>5</v>
      </c>
      <c r="I95" s="4" t="s">
        <v>1143</v>
      </c>
      <c r="J95" s="4" t="s">
        <v>7</v>
      </c>
      <c r="L95" s="4">
        <v>89</v>
      </c>
      <c r="M95" s="4" t="s">
        <v>5</v>
      </c>
      <c r="N95" s="4" t="s">
        <v>1143</v>
      </c>
      <c r="O95" s="4" t="s">
        <v>8</v>
      </c>
      <c r="P95" s="26" t="s">
        <v>1245</v>
      </c>
      <c r="Q95" s="4" t="s">
        <v>9</v>
      </c>
      <c r="R95" s="4" t="s">
        <v>1144</v>
      </c>
      <c r="S95" s="4">
        <f t="shared" si="2"/>
        <v>89</v>
      </c>
      <c r="T95" s="4" t="s">
        <v>11</v>
      </c>
      <c r="U95" s="4" t="str">
        <f t="shared" si="3"/>
        <v>{id:89,year: "2016",dateAcuerdo:"18-ABR-2016",numAcuerdo:"CG 89-2016",nameAcuerdo:"ACUERDO PROMOCIÓN DEL VOTO",link: Acuerdos__pdfpath(`./${"2016/"}${"89.pdf"}`),},</v>
      </c>
    </row>
    <row r="96" spans="1:21" x14ac:dyDescent="0.3">
      <c r="A96" s="4" t="s">
        <v>0</v>
      </c>
      <c r="B96" s="4" t="s">
        <v>1</v>
      </c>
      <c r="C96" s="4">
        <v>90</v>
      </c>
      <c r="D96" s="4" t="s">
        <v>2</v>
      </c>
      <c r="E96" s="4" t="s">
        <v>1142</v>
      </c>
      <c r="F96" s="4" t="s">
        <v>4</v>
      </c>
      <c r="G96" s="5" t="s">
        <v>1271</v>
      </c>
      <c r="H96" s="4" t="s">
        <v>5</v>
      </c>
      <c r="I96" s="4" t="s">
        <v>1143</v>
      </c>
      <c r="J96" s="4" t="s">
        <v>7</v>
      </c>
      <c r="L96" s="4">
        <v>90</v>
      </c>
      <c r="M96" s="4" t="s">
        <v>5</v>
      </c>
      <c r="N96" s="4" t="s">
        <v>1143</v>
      </c>
      <c r="O96" s="4" t="s">
        <v>8</v>
      </c>
      <c r="P96" s="4" t="s">
        <v>1194</v>
      </c>
      <c r="Q96" s="4" t="s">
        <v>9</v>
      </c>
      <c r="R96" s="4" t="s">
        <v>1144</v>
      </c>
      <c r="S96" s="4">
        <f t="shared" si="2"/>
        <v>90</v>
      </c>
      <c r="T96" s="4" t="s">
        <v>11</v>
      </c>
      <c r="U96" s="4" t="str">
        <f t="shared" si="3"/>
        <v>{id:90,year: "2016",dateAcuerdo:"21-ABR-2016",numAcuerdo:"CG 90-2016",nameAcuerdo:"ACUERDO ALFONSO CANO",link: Acuerdos__pdfpath(`./${"2016/"}${"90.pdf"}`),},</v>
      </c>
    </row>
    <row r="97" spans="1:21" x14ac:dyDescent="0.3">
      <c r="A97" s="4" t="s">
        <v>0</v>
      </c>
      <c r="B97" s="4" t="s">
        <v>1</v>
      </c>
      <c r="C97" s="4">
        <v>91</v>
      </c>
      <c r="D97" s="4" t="s">
        <v>2</v>
      </c>
      <c r="E97" s="4" t="s">
        <v>1142</v>
      </c>
      <c r="F97" s="4" t="s">
        <v>4</v>
      </c>
      <c r="G97" s="5" t="s">
        <v>1271</v>
      </c>
      <c r="H97" s="4" t="s">
        <v>5</v>
      </c>
      <c r="I97" s="4" t="s">
        <v>1143</v>
      </c>
      <c r="J97" s="4" t="s">
        <v>7</v>
      </c>
      <c r="L97" s="4">
        <v>91</v>
      </c>
      <c r="M97" s="4" t="s">
        <v>5</v>
      </c>
      <c r="N97" s="4" t="s">
        <v>1143</v>
      </c>
      <c r="O97" s="4" t="s">
        <v>8</v>
      </c>
      <c r="P97" s="4" t="s">
        <v>1246</v>
      </c>
      <c r="Q97" s="4" t="s">
        <v>9</v>
      </c>
      <c r="R97" s="4" t="s">
        <v>1144</v>
      </c>
      <c r="S97" s="4">
        <f t="shared" si="2"/>
        <v>91</v>
      </c>
      <c r="T97" s="4" t="s">
        <v>11</v>
      </c>
      <c r="U97" s="4" t="str">
        <f t="shared" si="3"/>
        <v>{id:91,year: "2016",dateAcuerdo:"21-ABR-2016",numAcuerdo:"CG 91-2016",nameAcuerdo:"ACUERDO ADENDDA PRI",link: Acuerdos__pdfpath(`./${"2016/"}${"91.pdf"}`),},</v>
      </c>
    </row>
    <row r="98" spans="1:21" x14ac:dyDescent="0.3">
      <c r="A98" s="4" t="s">
        <v>0</v>
      </c>
      <c r="B98" s="4" t="s">
        <v>1</v>
      </c>
      <c r="C98" s="4">
        <v>92</v>
      </c>
      <c r="D98" s="4" t="s">
        <v>2</v>
      </c>
      <c r="E98" s="4" t="s">
        <v>1142</v>
      </c>
      <c r="F98" s="4" t="s">
        <v>4</v>
      </c>
      <c r="G98" s="5" t="s">
        <v>1272</v>
      </c>
      <c r="H98" s="4" t="s">
        <v>5</v>
      </c>
      <c r="I98" s="4" t="s">
        <v>1143</v>
      </c>
      <c r="J98" s="4" t="s">
        <v>7</v>
      </c>
      <c r="L98" s="4">
        <v>92</v>
      </c>
      <c r="M98" s="4" t="s">
        <v>5</v>
      </c>
      <c r="N98" s="4" t="s">
        <v>1143</v>
      </c>
      <c r="O98" s="4" t="s">
        <v>8</v>
      </c>
      <c r="P98" s="4" t="s">
        <v>1247</v>
      </c>
      <c r="Q98" s="4" t="s">
        <v>9</v>
      </c>
      <c r="R98" s="4" t="s">
        <v>1144</v>
      </c>
      <c r="S98" s="4">
        <f t="shared" si="2"/>
        <v>92</v>
      </c>
      <c r="T98" s="4" t="s">
        <v>11</v>
      </c>
      <c r="U98" s="4" t="str">
        <f t="shared" si="3"/>
        <v>{id:92,year: "2016",dateAcuerdo:"25-ABR-2016",numAcuerdo:"CG 92-2016",nameAcuerdo:"ACUERDO JORGE MORENO",link: Acuerdos__pdfpath(`./${"2016/"}${"92.pdf"}`),},</v>
      </c>
    </row>
    <row r="99" spans="1:21" x14ac:dyDescent="0.3">
      <c r="A99" s="4" t="s">
        <v>0</v>
      </c>
      <c r="B99" s="4" t="s">
        <v>1</v>
      </c>
      <c r="C99" s="4">
        <v>93</v>
      </c>
      <c r="D99" s="4" t="s">
        <v>2</v>
      </c>
      <c r="E99" s="4" t="s">
        <v>1142</v>
      </c>
      <c r="F99" s="4" t="s">
        <v>4</v>
      </c>
      <c r="G99" s="5" t="s">
        <v>1273</v>
      </c>
      <c r="H99" s="4" t="s">
        <v>5</v>
      </c>
      <c r="I99" s="4" t="s">
        <v>1143</v>
      </c>
      <c r="J99" s="4" t="s">
        <v>7</v>
      </c>
      <c r="L99" s="4">
        <v>93</v>
      </c>
      <c r="M99" s="4" t="s">
        <v>5</v>
      </c>
      <c r="N99" s="4" t="s">
        <v>1143</v>
      </c>
      <c r="O99" s="4" t="s">
        <v>8</v>
      </c>
      <c r="P99" s="4" t="s">
        <v>1248</v>
      </c>
      <c r="Q99" s="4" t="s">
        <v>9</v>
      </c>
      <c r="R99" s="4" t="s">
        <v>1144</v>
      </c>
      <c r="S99" s="4">
        <f t="shared" si="2"/>
        <v>93</v>
      </c>
      <c r="T99" s="4" t="s">
        <v>11</v>
      </c>
      <c r="U99" s="4" t="str">
        <f t="shared" si="3"/>
        <v>{id:93,year: "2016",dateAcuerdo:"29-ABR-2016",numAcuerdo:"CG 93-2016",nameAcuerdo:"ACUERDO AYUNTAM. CANDIDATURA COMÚN PRI PVEM NUEVA ALIANZA PS",link: Acuerdos__pdfpath(`./${"2016/"}${"93.pdf"}`),},</v>
      </c>
    </row>
    <row r="100" spans="1:21" x14ac:dyDescent="0.3">
      <c r="A100" s="4" t="s">
        <v>0</v>
      </c>
      <c r="B100" s="4" t="s">
        <v>1</v>
      </c>
      <c r="C100" s="4">
        <v>94</v>
      </c>
      <c r="D100" s="4" t="s">
        <v>2</v>
      </c>
      <c r="E100" s="4" t="s">
        <v>1142</v>
      </c>
      <c r="F100" s="4" t="s">
        <v>4</v>
      </c>
      <c r="G100" s="5" t="s">
        <v>1273</v>
      </c>
      <c r="H100" s="4" t="s">
        <v>5</v>
      </c>
      <c r="I100" s="4" t="s">
        <v>1143</v>
      </c>
      <c r="J100" s="4" t="s">
        <v>7</v>
      </c>
      <c r="L100" s="4">
        <v>94</v>
      </c>
      <c r="M100" s="4" t="s">
        <v>5</v>
      </c>
      <c r="N100" s="4" t="s">
        <v>1143</v>
      </c>
      <c r="O100" s="4" t="s">
        <v>8</v>
      </c>
      <c r="P100" s="4" t="s">
        <v>1249</v>
      </c>
      <c r="Q100" s="4" t="s">
        <v>9</v>
      </c>
      <c r="R100" s="4" t="s">
        <v>1144</v>
      </c>
      <c r="S100" s="4">
        <f t="shared" si="2"/>
        <v>94</v>
      </c>
      <c r="T100" s="4" t="s">
        <v>11</v>
      </c>
      <c r="U100" s="4" t="str">
        <f t="shared" si="3"/>
        <v>{id:94,year: "2016",dateAcuerdo:"29-ABR-2016",numAcuerdo:"CG 94-2016",nameAcuerdo:"ACUERDO AYUNTAM. CANDIDATURA COMÚN PRI PVEM NUEVA ALIANZA",link: Acuerdos__pdfpath(`./${"2016/"}${"94.pdf"}`),},</v>
      </c>
    </row>
    <row r="101" spans="1:21" x14ac:dyDescent="0.3">
      <c r="A101" s="4" t="s">
        <v>0</v>
      </c>
      <c r="B101" s="4" t="s">
        <v>1</v>
      </c>
      <c r="C101" s="4">
        <v>95</v>
      </c>
      <c r="D101" s="4" t="s">
        <v>2</v>
      </c>
      <c r="E101" s="4" t="s">
        <v>1142</v>
      </c>
      <c r="F101" s="4" t="s">
        <v>4</v>
      </c>
      <c r="G101" s="5" t="s">
        <v>1273</v>
      </c>
      <c r="H101" s="4" t="s">
        <v>5</v>
      </c>
      <c r="I101" s="4" t="s">
        <v>1143</v>
      </c>
      <c r="J101" s="4" t="s">
        <v>7</v>
      </c>
      <c r="L101" s="4">
        <v>95</v>
      </c>
      <c r="M101" s="4" t="s">
        <v>5</v>
      </c>
      <c r="N101" s="4" t="s">
        <v>1143</v>
      </c>
      <c r="O101" s="4" t="s">
        <v>8</v>
      </c>
      <c r="P101" s="4" t="s">
        <v>1250</v>
      </c>
      <c r="Q101" s="4" t="s">
        <v>9</v>
      </c>
      <c r="R101" s="4" t="s">
        <v>1144</v>
      </c>
      <c r="S101" s="4">
        <f t="shared" si="2"/>
        <v>95</v>
      </c>
      <c r="T101" s="4" t="s">
        <v>11</v>
      </c>
      <c r="U101" s="4" t="str">
        <f t="shared" si="3"/>
        <v>{id:95,year: "2016",dateAcuerdo:"29-ABR-2016",numAcuerdo:"CG 95-2016",nameAcuerdo:"ACUERDO RESERVA REGISTRO AYUNTAMIENTOS PT",link: Acuerdos__pdfpath(`./${"2016/"}${"95.pdf"}`),},</v>
      </c>
    </row>
    <row r="102" spans="1:21" x14ac:dyDescent="0.3">
      <c r="A102" s="4" t="s">
        <v>0</v>
      </c>
      <c r="B102" s="4" t="s">
        <v>1</v>
      </c>
      <c r="C102" s="4">
        <v>96</v>
      </c>
      <c r="D102" s="4" t="s">
        <v>2</v>
      </c>
      <c r="E102" s="4" t="s">
        <v>1142</v>
      </c>
      <c r="F102" s="4" t="s">
        <v>4</v>
      </c>
      <c r="G102" s="5" t="s">
        <v>1273</v>
      </c>
      <c r="H102" s="4" t="s">
        <v>5</v>
      </c>
      <c r="I102" s="4" t="s">
        <v>1143</v>
      </c>
      <c r="J102" s="4" t="s">
        <v>7</v>
      </c>
      <c r="L102" s="4">
        <v>96</v>
      </c>
      <c r="M102" s="4" t="s">
        <v>5</v>
      </c>
      <c r="N102" s="4" t="s">
        <v>1143</v>
      </c>
      <c r="O102" s="4" t="s">
        <v>8</v>
      </c>
      <c r="P102" s="4" t="s">
        <v>1251</v>
      </c>
      <c r="Q102" s="4" t="s">
        <v>9</v>
      </c>
      <c r="R102" s="4" t="s">
        <v>1144</v>
      </c>
      <c r="S102" s="4">
        <f t="shared" si="2"/>
        <v>96</v>
      </c>
      <c r="T102" s="4" t="s">
        <v>11</v>
      </c>
      <c r="U102" s="4" t="str">
        <f t="shared" si="3"/>
        <v>{id:96,year: "2016",dateAcuerdo:"29-ABR-2016",numAcuerdo:"CG 96-2016",nameAcuerdo:"REGISTRO AYUNTAM. CANDIDATURA COMÚN PRI PVEM",link: Acuerdos__pdfpath(`./${"2016/"}${"96.pdf"}`),},</v>
      </c>
    </row>
    <row r="103" spans="1:21" x14ac:dyDescent="0.3">
      <c r="A103" s="4" t="s">
        <v>0</v>
      </c>
      <c r="B103" s="4" t="s">
        <v>1</v>
      </c>
      <c r="C103" s="4">
        <v>97</v>
      </c>
      <c r="D103" s="4" t="s">
        <v>2</v>
      </c>
      <c r="E103" s="4" t="s">
        <v>1142</v>
      </c>
      <c r="F103" s="4" t="s">
        <v>4</v>
      </c>
      <c r="G103" s="5" t="s">
        <v>1273</v>
      </c>
      <c r="H103" s="4" t="s">
        <v>5</v>
      </c>
      <c r="I103" s="4" t="s">
        <v>1143</v>
      </c>
      <c r="J103" s="4" t="s">
        <v>7</v>
      </c>
      <c r="L103" s="4">
        <v>97</v>
      </c>
      <c r="M103" s="4" t="s">
        <v>5</v>
      </c>
      <c r="N103" s="4" t="s">
        <v>1143</v>
      </c>
      <c r="O103" s="4" t="s">
        <v>8</v>
      </c>
      <c r="P103" s="4" t="s">
        <v>1252</v>
      </c>
      <c r="Q103" s="4" t="s">
        <v>9</v>
      </c>
      <c r="R103" s="4" t="s">
        <v>1144</v>
      </c>
      <c r="S103" s="4">
        <f t="shared" si="2"/>
        <v>97</v>
      </c>
      <c r="T103" s="4" t="s">
        <v>11</v>
      </c>
      <c r="U103" s="4" t="str">
        <f t="shared" si="3"/>
        <v>{id:97,year: "2016",dateAcuerdo:"29-ABR-2016",numAcuerdo:"CG 97-2016",nameAcuerdo:"ACUERDO AYUNTAM. CANDIDATURA COMÚN PRI NUEVA ALIANZA PS",link: Acuerdos__pdfpath(`./${"2016/"}${"97.pdf"}`),},</v>
      </c>
    </row>
    <row r="104" spans="1:21" x14ac:dyDescent="0.3">
      <c r="A104" s="4" t="s">
        <v>0</v>
      </c>
      <c r="B104" s="4" t="s">
        <v>1</v>
      </c>
      <c r="C104" s="4">
        <v>98</v>
      </c>
      <c r="D104" s="4" t="s">
        <v>2</v>
      </c>
      <c r="E104" s="4" t="s">
        <v>1142</v>
      </c>
      <c r="F104" s="4" t="s">
        <v>4</v>
      </c>
      <c r="G104" s="5" t="s">
        <v>1273</v>
      </c>
      <c r="H104" s="4" t="s">
        <v>5</v>
      </c>
      <c r="I104" s="4" t="s">
        <v>1143</v>
      </c>
      <c r="J104" s="4" t="s">
        <v>7</v>
      </c>
      <c r="L104" s="4">
        <v>98</v>
      </c>
      <c r="M104" s="4" t="s">
        <v>5</v>
      </c>
      <c r="N104" s="4" t="s">
        <v>1143</v>
      </c>
      <c r="O104" s="4" t="s">
        <v>8</v>
      </c>
      <c r="P104" s="4" t="s">
        <v>1253</v>
      </c>
      <c r="Q104" s="4" t="s">
        <v>9</v>
      </c>
      <c r="R104" s="4" t="s">
        <v>1144</v>
      </c>
      <c r="S104" s="4">
        <f t="shared" si="2"/>
        <v>98</v>
      </c>
      <c r="T104" s="4" t="s">
        <v>11</v>
      </c>
      <c r="U104" s="4" t="str">
        <f t="shared" si="3"/>
        <v>{id:98,year: "2016",dateAcuerdo:"29-ABR-2016",numAcuerdo:"CG 98-2016",nameAcuerdo:"ACUERDO CANDIDATURA COMÚN PRI NUEVA ALIANZA",link: Acuerdos__pdfpath(`./${"2016/"}${"98.pdf"}`),},</v>
      </c>
    </row>
    <row r="105" spans="1:21" x14ac:dyDescent="0.3">
      <c r="A105" s="4" t="s">
        <v>0</v>
      </c>
      <c r="B105" s="4" t="s">
        <v>1</v>
      </c>
      <c r="C105" s="4">
        <v>99</v>
      </c>
      <c r="D105" s="4" t="s">
        <v>2</v>
      </c>
      <c r="E105" s="4" t="s">
        <v>1142</v>
      </c>
      <c r="F105" s="4" t="s">
        <v>4</v>
      </c>
      <c r="G105" s="5" t="s">
        <v>1273</v>
      </c>
      <c r="H105" s="4" t="s">
        <v>5</v>
      </c>
      <c r="I105" s="4" t="s">
        <v>1143</v>
      </c>
      <c r="J105" s="4" t="s">
        <v>7</v>
      </c>
      <c r="L105" s="4">
        <v>99</v>
      </c>
      <c r="M105" s="4" t="s">
        <v>5</v>
      </c>
      <c r="N105" s="4" t="s">
        <v>1143</v>
      </c>
      <c r="O105" s="4" t="s">
        <v>8</v>
      </c>
      <c r="P105" s="6" t="s">
        <v>1254</v>
      </c>
      <c r="Q105" s="4" t="s">
        <v>9</v>
      </c>
      <c r="R105" s="4" t="s">
        <v>1144</v>
      </c>
      <c r="S105" s="4">
        <f t="shared" si="2"/>
        <v>99</v>
      </c>
      <c r="T105" s="4" t="s">
        <v>11</v>
      </c>
      <c r="U105" s="4" t="str">
        <f t="shared" si="3"/>
        <v>{id:99,year: "2016",dateAcuerdo:"29-ABR-2016",numAcuerdo:"CG 99-2016",nameAcuerdo:"ACUERDO AYUNTAM. CANDIDATURA COMÚN PRI PS",link: Acuerdos__pdfpath(`./${"2016/"}${"99.pdf"}`),},</v>
      </c>
    </row>
    <row r="106" spans="1:21" x14ac:dyDescent="0.3">
      <c r="A106" s="4" t="s">
        <v>0</v>
      </c>
      <c r="B106" s="4" t="s">
        <v>1</v>
      </c>
      <c r="C106" s="4">
        <v>100</v>
      </c>
      <c r="D106" s="4" t="s">
        <v>2</v>
      </c>
      <c r="E106" s="4" t="s">
        <v>1142</v>
      </c>
      <c r="F106" s="4" t="s">
        <v>4</v>
      </c>
      <c r="G106" s="5" t="s">
        <v>1273</v>
      </c>
      <c r="H106" s="4" t="s">
        <v>5</v>
      </c>
      <c r="I106" s="4" t="s">
        <v>1143</v>
      </c>
      <c r="J106" s="4" t="s">
        <v>7</v>
      </c>
      <c r="L106" s="4">
        <v>100</v>
      </c>
      <c r="M106" s="4" t="s">
        <v>5</v>
      </c>
      <c r="N106" s="4" t="s">
        <v>1143</v>
      </c>
      <c r="O106" s="4" t="s">
        <v>8</v>
      </c>
      <c r="P106" s="6" t="s">
        <v>1255</v>
      </c>
      <c r="Q106" s="4" t="s">
        <v>9</v>
      </c>
      <c r="R106" s="4" t="s">
        <v>1144</v>
      </c>
      <c r="S106" s="4">
        <f t="shared" si="2"/>
        <v>100</v>
      </c>
      <c r="T106" s="4" t="s">
        <v>11</v>
      </c>
      <c r="U106" s="4" t="str">
        <f t="shared" si="3"/>
        <v>{id:100,year: "2016",dateAcuerdo:"29-ABR-2016",numAcuerdo:"CG 100-2016",nameAcuerdo:"ACUERDO RESERVA REGISTRO AYUNTAMIENTOS CANDIDATURA PRD PT",link: Acuerdos__pdfpath(`./${"2016/"}${"100.pdf"}`),},</v>
      </c>
    </row>
    <row r="107" spans="1:21" s="6" customFormat="1" x14ac:dyDescent="0.3">
      <c r="A107" s="6" t="s">
        <v>0</v>
      </c>
      <c r="B107" s="6" t="s">
        <v>1</v>
      </c>
      <c r="C107" s="6">
        <v>101</v>
      </c>
      <c r="D107" s="6" t="s">
        <v>2</v>
      </c>
      <c r="E107" s="6" t="s">
        <v>1142</v>
      </c>
      <c r="F107" s="6" t="s">
        <v>4</v>
      </c>
      <c r="G107" s="27" t="s">
        <v>1273</v>
      </c>
      <c r="H107" s="6" t="s">
        <v>5</v>
      </c>
      <c r="I107" s="6" t="s">
        <v>1143</v>
      </c>
      <c r="J107" s="6" t="s">
        <v>7</v>
      </c>
      <c r="L107" s="6">
        <v>101</v>
      </c>
      <c r="M107" s="6" t="s">
        <v>5</v>
      </c>
      <c r="N107" s="6" t="s">
        <v>1143</v>
      </c>
      <c r="O107" s="6" t="s">
        <v>8</v>
      </c>
      <c r="P107" s="6" t="s">
        <v>1256</v>
      </c>
      <c r="Q107" s="6" t="s">
        <v>9</v>
      </c>
      <c r="R107" s="6" t="s">
        <v>1144</v>
      </c>
      <c r="S107" s="6">
        <f t="shared" si="2"/>
        <v>101</v>
      </c>
      <c r="T107" s="6" t="s">
        <v>11</v>
      </c>
      <c r="U107" s="6" t="str">
        <f t="shared" si="3"/>
        <v>{id:101,year: "2016",dateAcuerdo:"29-ABR-2016",numAcuerdo:"CG 101-2016",nameAcuerdo:"ACUERDO AYUNTAM. CANDIDATURA COMÚN PVEM PS",link: Acuerdos__pdfpath(`./${"2016/"}${"101.pdf"}`),},</v>
      </c>
    </row>
    <row r="108" spans="1:21" x14ac:dyDescent="0.3">
      <c r="A108" s="4" t="s">
        <v>0</v>
      </c>
      <c r="B108" s="4" t="s">
        <v>1</v>
      </c>
      <c r="C108" s="4">
        <v>102</v>
      </c>
      <c r="D108" s="4" t="s">
        <v>2</v>
      </c>
      <c r="E108" s="4" t="s">
        <v>1142</v>
      </c>
      <c r="F108" s="4" t="s">
        <v>4</v>
      </c>
      <c r="G108" s="5" t="s">
        <v>1273</v>
      </c>
      <c r="H108" s="4" t="s">
        <v>5</v>
      </c>
      <c r="I108" s="4" t="s">
        <v>1143</v>
      </c>
      <c r="J108" s="4" t="s">
        <v>7</v>
      </c>
      <c r="L108" s="4">
        <v>102</v>
      </c>
      <c r="M108" s="4" t="s">
        <v>5</v>
      </c>
      <c r="N108" s="4" t="s">
        <v>1143</v>
      </c>
      <c r="O108" s="4" t="s">
        <v>8</v>
      </c>
      <c r="P108" s="4" t="s">
        <v>1257</v>
      </c>
      <c r="Q108" s="4" t="s">
        <v>9</v>
      </c>
      <c r="R108" s="4" t="s">
        <v>1144</v>
      </c>
      <c r="S108" s="4">
        <f t="shared" si="2"/>
        <v>102</v>
      </c>
      <c r="T108" s="4" t="s">
        <v>11</v>
      </c>
      <c r="U108" s="4" t="str">
        <f t="shared" si="3"/>
        <v>{id:102,year: "2016",dateAcuerdo:"29-ABR-2016",numAcuerdo:"CG 102-2016",nameAcuerdo:"ACUERDO REGISTRO AYUNTAM. PAN",link: Acuerdos__pdfpath(`./${"2016/"}${"102.pdf"}`),},</v>
      </c>
    </row>
    <row r="109" spans="1:21" x14ac:dyDescent="0.3">
      <c r="A109" s="4" t="s">
        <v>0</v>
      </c>
      <c r="B109" s="4" t="s">
        <v>1</v>
      </c>
      <c r="C109" s="4">
        <v>103</v>
      </c>
      <c r="D109" s="4" t="s">
        <v>2</v>
      </c>
      <c r="E109" s="4" t="s">
        <v>1142</v>
      </c>
      <c r="F109" s="4" t="s">
        <v>4</v>
      </c>
      <c r="G109" s="5" t="s">
        <v>1273</v>
      </c>
      <c r="H109" s="4" t="s">
        <v>5</v>
      </c>
      <c r="I109" s="4" t="s">
        <v>1143</v>
      </c>
      <c r="J109" s="4" t="s">
        <v>7</v>
      </c>
      <c r="L109" s="4">
        <v>103</v>
      </c>
      <c r="M109" s="4" t="s">
        <v>5</v>
      </c>
      <c r="N109" s="4" t="s">
        <v>1143</v>
      </c>
      <c r="O109" s="4" t="s">
        <v>8</v>
      </c>
      <c r="P109" s="4" t="s">
        <v>1258</v>
      </c>
      <c r="Q109" s="4" t="s">
        <v>9</v>
      </c>
      <c r="R109" s="4" t="s">
        <v>1144</v>
      </c>
      <c r="S109" s="4">
        <f t="shared" si="2"/>
        <v>103</v>
      </c>
      <c r="T109" s="4" t="s">
        <v>11</v>
      </c>
      <c r="U109" s="4" t="str">
        <f t="shared" si="3"/>
        <v>{id:103,year: "2016",dateAcuerdo:"29-ABR-2016",numAcuerdo:"CG 103-2016",nameAcuerdo:"ACUERDO REGISTRO AYUNTAM. PRI",link: Acuerdos__pdfpath(`./${"2016/"}${"103.pdf"}`),},</v>
      </c>
    </row>
    <row r="110" spans="1:21" x14ac:dyDescent="0.3">
      <c r="A110" s="4" t="s">
        <v>0</v>
      </c>
      <c r="B110" s="4" t="s">
        <v>1</v>
      </c>
      <c r="C110" s="4">
        <v>104</v>
      </c>
      <c r="D110" s="4" t="s">
        <v>2</v>
      </c>
      <c r="E110" s="4" t="s">
        <v>1142</v>
      </c>
      <c r="F110" s="4" t="s">
        <v>4</v>
      </c>
      <c r="G110" s="5" t="s">
        <v>1273</v>
      </c>
      <c r="H110" s="4" t="s">
        <v>5</v>
      </c>
      <c r="I110" s="4" t="s">
        <v>1143</v>
      </c>
      <c r="J110" s="4" t="s">
        <v>7</v>
      </c>
      <c r="L110" s="4">
        <v>104</v>
      </c>
      <c r="M110" s="4" t="s">
        <v>5</v>
      </c>
      <c r="N110" s="4" t="s">
        <v>1143</v>
      </c>
      <c r="O110" s="4" t="s">
        <v>8</v>
      </c>
      <c r="P110" s="4" t="s">
        <v>1259</v>
      </c>
      <c r="Q110" s="4" t="s">
        <v>9</v>
      </c>
      <c r="R110" s="4" t="s">
        <v>1144</v>
      </c>
      <c r="S110" s="4">
        <f t="shared" si="2"/>
        <v>104</v>
      </c>
      <c r="T110" s="4" t="s">
        <v>11</v>
      </c>
      <c r="U110" s="4" t="str">
        <f t="shared" si="3"/>
        <v>{id:104,year: "2016",dateAcuerdo:"29-ABR-2016",numAcuerdo:"CG 104-2016",nameAcuerdo:"ACUERDO REGISTRO AYUNTAM. PVEM",link: Acuerdos__pdfpath(`./${"2016/"}${"104.pdf"}`),},</v>
      </c>
    </row>
    <row r="111" spans="1:21" x14ac:dyDescent="0.3">
      <c r="A111" s="4" t="s">
        <v>0</v>
      </c>
      <c r="B111" s="4" t="s">
        <v>1</v>
      </c>
      <c r="C111" s="4">
        <v>105</v>
      </c>
      <c r="D111" s="4" t="s">
        <v>2</v>
      </c>
      <c r="E111" s="4" t="s">
        <v>1142</v>
      </c>
      <c r="F111" s="4" t="s">
        <v>4</v>
      </c>
      <c r="G111" s="5" t="s">
        <v>1273</v>
      </c>
      <c r="H111" s="4" t="s">
        <v>5</v>
      </c>
      <c r="I111" s="4" t="s">
        <v>1143</v>
      </c>
      <c r="J111" s="4" t="s">
        <v>7</v>
      </c>
      <c r="L111" s="4">
        <v>105</v>
      </c>
      <c r="M111" s="4" t="s">
        <v>5</v>
      </c>
      <c r="N111" s="4" t="s">
        <v>1143</v>
      </c>
      <c r="O111" s="4" t="s">
        <v>8</v>
      </c>
      <c r="P111" s="4" t="s">
        <v>1260</v>
      </c>
      <c r="Q111" s="4" t="s">
        <v>9</v>
      </c>
      <c r="R111" s="4" t="s">
        <v>1144</v>
      </c>
      <c r="S111" s="4">
        <f t="shared" si="2"/>
        <v>105</v>
      </c>
      <c r="T111" s="4" t="s">
        <v>11</v>
      </c>
      <c r="U111" s="4" t="str">
        <f t="shared" si="3"/>
        <v>{id:105,year: "2016",dateAcuerdo:"29-ABR-2016",numAcuerdo:"CG 105-2016",nameAcuerdo:"ACUERDO RESERVA REGISTRO AYUNTAMIENTO MOVIMIENTO CIUDADANO",link: Acuerdos__pdfpath(`./${"2016/"}${"105.pdf"}`),},</v>
      </c>
    </row>
    <row r="112" spans="1:21" x14ac:dyDescent="0.3">
      <c r="A112" s="4" t="s">
        <v>0</v>
      </c>
      <c r="B112" s="4" t="s">
        <v>1</v>
      </c>
      <c r="C112" s="4">
        <v>106</v>
      </c>
      <c r="D112" s="4" t="s">
        <v>2</v>
      </c>
      <c r="E112" s="4" t="s">
        <v>1142</v>
      </c>
      <c r="F112" s="4" t="s">
        <v>4</v>
      </c>
      <c r="G112" s="5" t="s">
        <v>1273</v>
      </c>
      <c r="H112" s="4" t="s">
        <v>5</v>
      </c>
      <c r="I112" s="4" t="s">
        <v>1143</v>
      </c>
      <c r="J112" s="4" t="s">
        <v>7</v>
      </c>
      <c r="L112" s="4">
        <v>106</v>
      </c>
      <c r="M112" s="4" t="s">
        <v>5</v>
      </c>
      <c r="N112" s="4" t="s">
        <v>1143</v>
      </c>
      <c r="O112" s="4" t="s">
        <v>8</v>
      </c>
      <c r="P112" s="4" t="s">
        <v>1261</v>
      </c>
      <c r="Q112" s="4" t="s">
        <v>9</v>
      </c>
      <c r="R112" s="4" t="s">
        <v>1144</v>
      </c>
      <c r="S112" s="4">
        <f t="shared" si="2"/>
        <v>106</v>
      </c>
      <c r="T112" s="4" t="s">
        <v>11</v>
      </c>
      <c r="U112" s="4" t="str">
        <f t="shared" si="3"/>
        <v>{id:106,year: "2016",dateAcuerdo:"29-ABR-2016",numAcuerdo:"CG 106-2016",nameAcuerdo:"ACUERDO RESERVA NUEVA ALIANZA",link: Acuerdos__pdfpath(`./${"2016/"}${"106.pdf"}`),},</v>
      </c>
    </row>
    <row r="113" spans="1:21" x14ac:dyDescent="0.3">
      <c r="A113" s="4" t="s">
        <v>0</v>
      </c>
      <c r="B113" s="4" t="s">
        <v>1</v>
      </c>
      <c r="C113" s="4">
        <v>107</v>
      </c>
      <c r="D113" s="4" t="s">
        <v>2</v>
      </c>
      <c r="E113" s="4" t="s">
        <v>1142</v>
      </c>
      <c r="F113" s="4" t="s">
        <v>4</v>
      </c>
      <c r="G113" s="5" t="s">
        <v>1273</v>
      </c>
      <c r="H113" s="4" t="s">
        <v>5</v>
      </c>
      <c r="I113" s="4" t="s">
        <v>1143</v>
      </c>
      <c r="J113" s="4" t="s">
        <v>7</v>
      </c>
      <c r="L113" s="4">
        <v>107</v>
      </c>
      <c r="M113" s="4" t="s">
        <v>5</v>
      </c>
      <c r="N113" s="4" t="s">
        <v>1143</v>
      </c>
      <c r="O113" s="4" t="s">
        <v>8</v>
      </c>
      <c r="P113" s="4" t="s">
        <v>1262</v>
      </c>
      <c r="Q113" s="4" t="s">
        <v>9</v>
      </c>
      <c r="R113" s="4" t="s">
        <v>1144</v>
      </c>
      <c r="S113" s="4">
        <f t="shared" si="2"/>
        <v>107</v>
      </c>
      <c r="T113" s="4" t="s">
        <v>11</v>
      </c>
      <c r="U113" s="4" t="str">
        <f t="shared" si="3"/>
        <v>{id:107,year: "2016",dateAcuerdo:"29-ABR-2016",numAcuerdo:"CG 107-2016",nameAcuerdo:"ACUERDO RESERVA AYUNTAMIENTOS PAC",link: Acuerdos__pdfpath(`./${"2016/"}${"107.pdf"}`),},</v>
      </c>
    </row>
    <row r="114" spans="1:21" x14ac:dyDescent="0.3">
      <c r="A114" s="4" t="s">
        <v>0</v>
      </c>
      <c r="B114" s="4" t="s">
        <v>1</v>
      </c>
      <c r="C114" s="4">
        <v>108</v>
      </c>
      <c r="D114" s="4" t="s">
        <v>2</v>
      </c>
      <c r="E114" s="4" t="s">
        <v>1142</v>
      </c>
      <c r="F114" s="4" t="s">
        <v>4</v>
      </c>
      <c r="G114" s="5" t="s">
        <v>1273</v>
      </c>
      <c r="H114" s="4" t="s">
        <v>5</v>
      </c>
      <c r="I114" s="4" t="s">
        <v>1143</v>
      </c>
      <c r="J114" s="4" t="s">
        <v>7</v>
      </c>
      <c r="L114" s="4">
        <v>108</v>
      </c>
      <c r="M114" s="4" t="s">
        <v>5</v>
      </c>
      <c r="N114" s="4" t="s">
        <v>1143</v>
      </c>
      <c r="O114" s="4" t="s">
        <v>8</v>
      </c>
      <c r="P114" s="4" t="s">
        <v>1263</v>
      </c>
      <c r="Q114" s="4" t="s">
        <v>9</v>
      </c>
      <c r="R114" s="4" t="s">
        <v>1144</v>
      </c>
      <c r="S114" s="4">
        <f t="shared" si="2"/>
        <v>108</v>
      </c>
      <c r="T114" s="4" t="s">
        <v>11</v>
      </c>
      <c r="U114" s="4" t="str">
        <f t="shared" si="3"/>
        <v>{id:108,year: "2016",dateAcuerdo:"29-ABR-2016",numAcuerdo:"CG 108-2016",nameAcuerdo:"ACUERDO REGISTRO AYUNTAM. PS",link: Acuerdos__pdfpath(`./${"2016/"}${"108.pdf"}`),},</v>
      </c>
    </row>
    <row r="115" spans="1:21" x14ac:dyDescent="0.3">
      <c r="A115" s="4" t="s">
        <v>0</v>
      </c>
      <c r="B115" s="4" t="s">
        <v>1</v>
      </c>
      <c r="C115" s="4">
        <v>109</v>
      </c>
      <c r="D115" s="4" t="s">
        <v>2</v>
      </c>
      <c r="E115" s="4" t="s">
        <v>1142</v>
      </c>
      <c r="F115" s="4" t="s">
        <v>4</v>
      </c>
      <c r="G115" s="5" t="s">
        <v>1273</v>
      </c>
      <c r="H115" s="4" t="s">
        <v>5</v>
      </c>
      <c r="I115" s="4" t="s">
        <v>1143</v>
      </c>
      <c r="J115" s="4" t="s">
        <v>7</v>
      </c>
      <c r="L115" s="4">
        <v>109</v>
      </c>
      <c r="M115" s="4" t="s">
        <v>5</v>
      </c>
      <c r="N115" s="4" t="s">
        <v>1143</v>
      </c>
      <c r="O115" s="4" t="s">
        <v>8</v>
      </c>
      <c r="P115" s="4" t="s">
        <v>1264</v>
      </c>
      <c r="Q115" s="4" t="s">
        <v>9</v>
      </c>
      <c r="R115" s="4" t="s">
        <v>1144</v>
      </c>
      <c r="S115" s="4">
        <f t="shared" si="2"/>
        <v>109</v>
      </c>
      <c r="T115" s="4" t="s">
        <v>11</v>
      </c>
      <c r="U115" s="4" t="str">
        <f t="shared" si="3"/>
        <v>{id:109,year: "2016",dateAcuerdo:"29-ABR-2016",numAcuerdo:"CG 109-2016",nameAcuerdo:"ACUERDO MORENA AYUNTAMIENTOS",link: Acuerdos__pdfpath(`./${"2016/"}${"109.pdf"}`),},</v>
      </c>
    </row>
    <row r="116" spans="1:21" x14ac:dyDescent="0.3">
      <c r="A116" s="4" t="s">
        <v>0</v>
      </c>
      <c r="B116" s="4" t="s">
        <v>1</v>
      </c>
      <c r="C116" s="4">
        <v>110</v>
      </c>
      <c r="D116" s="4" t="s">
        <v>2</v>
      </c>
      <c r="E116" s="4" t="s">
        <v>1142</v>
      </c>
      <c r="F116" s="4" t="s">
        <v>4</v>
      </c>
      <c r="G116" s="5" t="s">
        <v>1273</v>
      </c>
      <c r="H116" s="4" t="s">
        <v>5</v>
      </c>
      <c r="I116" s="4" t="s">
        <v>1143</v>
      </c>
      <c r="J116" s="4" t="s">
        <v>7</v>
      </c>
      <c r="L116" s="4">
        <v>110</v>
      </c>
      <c r="M116" s="4" t="s">
        <v>5</v>
      </c>
      <c r="N116" s="4" t="s">
        <v>1143</v>
      </c>
      <c r="O116" s="4" t="s">
        <v>8</v>
      </c>
      <c r="P116" s="4" t="s">
        <v>1265</v>
      </c>
      <c r="Q116" s="4" t="s">
        <v>9</v>
      </c>
      <c r="R116" s="4" t="s">
        <v>1144</v>
      </c>
      <c r="S116" s="4">
        <f t="shared" si="2"/>
        <v>110</v>
      </c>
      <c r="T116" s="4" t="s">
        <v>11</v>
      </c>
      <c r="U116" s="4" t="str">
        <f t="shared" si="3"/>
        <v>{id:110,year: "2016",dateAcuerdo:"29-ABR-2016",numAcuerdo:"CG 110-2016",nameAcuerdo:"ACUERDO RESERVA REGISTRO AYUNTAMIENTO PES",link: Acuerdos__pdfpath(`./${"2016/"}${"110.pdf"}`),},</v>
      </c>
    </row>
    <row r="117" spans="1:21" x14ac:dyDescent="0.3">
      <c r="A117" s="4" t="s">
        <v>0</v>
      </c>
      <c r="B117" s="4" t="s">
        <v>1</v>
      </c>
      <c r="C117" s="4">
        <v>111</v>
      </c>
      <c r="D117" s="4" t="s">
        <v>2</v>
      </c>
      <c r="E117" s="4" t="s">
        <v>1142</v>
      </c>
      <c r="F117" s="4" t="s">
        <v>4</v>
      </c>
      <c r="G117" s="5" t="s">
        <v>1273</v>
      </c>
      <c r="H117" s="4" t="s">
        <v>5</v>
      </c>
      <c r="I117" s="4" t="s">
        <v>1143</v>
      </c>
      <c r="J117" s="4" t="s">
        <v>7</v>
      </c>
      <c r="L117" s="4">
        <v>111</v>
      </c>
      <c r="M117" s="4" t="s">
        <v>5</v>
      </c>
      <c r="N117" s="4" t="s">
        <v>1143</v>
      </c>
      <c r="O117" s="4" t="s">
        <v>8</v>
      </c>
      <c r="P117" s="4" t="s">
        <v>1266</v>
      </c>
      <c r="Q117" s="4" t="s">
        <v>9</v>
      </c>
      <c r="R117" s="4" t="s">
        <v>1144</v>
      </c>
      <c r="S117" s="4">
        <f t="shared" si="2"/>
        <v>111</v>
      </c>
      <c r="T117" s="4" t="s">
        <v>11</v>
      </c>
      <c r="U117" s="4" t="str">
        <f t="shared" si="3"/>
        <v>{id:111,year: "2016",dateAcuerdo:"29-ABR-2016",numAcuerdo:"CG 111-2016",nameAcuerdo:"ACUERDO MUNICIPIOS INDEPENDIENTES",link: Acuerdos__pdfpath(`./${"2016/"}${"111.pdf"}`),},</v>
      </c>
    </row>
    <row r="118" spans="1:21" x14ac:dyDescent="0.3">
      <c r="A118" s="4" t="s">
        <v>0</v>
      </c>
      <c r="B118" s="4" t="s">
        <v>1</v>
      </c>
      <c r="C118" s="4">
        <v>112</v>
      </c>
      <c r="D118" s="4" t="s">
        <v>2</v>
      </c>
      <c r="E118" s="4" t="s">
        <v>1142</v>
      </c>
      <c r="F118" s="4" t="s">
        <v>4</v>
      </c>
      <c r="G118" s="5" t="s">
        <v>1273</v>
      </c>
      <c r="H118" s="4" t="s">
        <v>5</v>
      </c>
      <c r="I118" s="4" t="s">
        <v>1143</v>
      </c>
      <c r="J118" s="4" t="s">
        <v>7</v>
      </c>
      <c r="L118" s="4">
        <v>112</v>
      </c>
      <c r="M118" s="4" t="s">
        <v>5</v>
      </c>
      <c r="N118" s="4" t="s">
        <v>1143</v>
      </c>
      <c r="O118" s="4" t="s">
        <v>8</v>
      </c>
      <c r="P118" s="4" t="s">
        <v>1267</v>
      </c>
      <c r="Q118" s="4" t="s">
        <v>9</v>
      </c>
      <c r="R118" s="4" t="s">
        <v>1144</v>
      </c>
      <c r="S118" s="4">
        <f t="shared" si="2"/>
        <v>112</v>
      </c>
      <c r="T118" s="4" t="s">
        <v>11</v>
      </c>
      <c r="U118" s="4" t="str">
        <f t="shared" si="3"/>
        <v>{id:112,year: "2016",dateAcuerdo:"29-ABR-2016",numAcuerdo:"CG 112-2016",nameAcuerdo:"ACUERDO RESERVA REGISTRO AYUNTAMIENTOS PRD",link: Acuerdos__pdfpath(`./${"2016/"}${"112.pdf"}`),},</v>
      </c>
    </row>
    <row r="119" spans="1:21" x14ac:dyDescent="0.3">
      <c r="A119" s="4" t="s">
        <v>0</v>
      </c>
      <c r="B119" s="4" t="s">
        <v>1</v>
      </c>
      <c r="C119" s="4">
        <v>113</v>
      </c>
      <c r="D119" s="4" t="s">
        <v>2</v>
      </c>
      <c r="E119" s="4" t="s">
        <v>1142</v>
      </c>
      <c r="F119" s="4" t="s">
        <v>4</v>
      </c>
      <c r="G119" s="5" t="s">
        <v>1273</v>
      </c>
      <c r="H119" s="4" t="s">
        <v>5</v>
      </c>
      <c r="I119" s="4" t="s">
        <v>1143</v>
      </c>
      <c r="J119" s="4" t="s">
        <v>7</v>
      </c>
      <c r="L119" s="4">
        <v>113</v>
      </c>
      <c r="M119" s="4" t="s">
        <v>5</v>
      </c>
      <c r="N119" s="4" t="s">
        <v>1143</v>
      </c>
      <c r="O119" s="4" t="s">
        <v>8</v>
      </c>
      <c r="P119" s="4" t="s">
        <v>1268</v>
      </c>
      <c r="Q119" s="4" t="s">
        <v>9</v>
      </c>
      <c r="R119" s="4" t="s">
        <v>1144</v>
      </c>
      <c r="S119" s="4">
        <f t="shared" si="2"/>
        <v>113</v>
      </c>
      <c r="T119" s="4" t="s">
        <v>11</v>
      </c>
      <c r="U119" s="4" t="str">
        <f t="shared" si="3"/>
        <v>{id:113,year: "2016",dateAcuerdo:"29-ABR-2016",numAcuerdo:"CG 113-2016",nameAcuerdo:"ACUERDO SUSTITUCIÓN DIPUTADO PAN",link: Acuerdos__pdfpath(`./${"2016/"}${"113.pdf"}`),},</v>
      </c>
    </row>
    <row r="120" spans="1:21" x14ac:dyDescent="0.3">
      <c r="A120" s="7" t="s">
        <v>0</v>
      </c>
      <c r="B120" s="7" t="s">
        <v>1</v>
      </c>
      <c r="C120" s="7">
        <v>114</v>
      </c>
      <c r="D120" s="7" t="s">
        <v>2</v>
      </c>
      <c r="E120" s="7" t="s">
        <v>1142</v>
      </c>
      <c r="F120" s="7" t="s">
        <v>4</v>
      </c>
      <c r="G120" s="8"/>
      <c r="H120" s="7" t="s">
        <v>5</v>
      </c>
      <c r="I120" s="7" t="s">
        <v>1143</v>
      </c>
      <c r="J120" s="7" t="s">
        <v>7</v>
      </c>
      <c r="K120" s="7"/>
      <c r="L120" s="7">
        <v>114</v>
      </c>
      <c r="M120" s="7" t="s">
        <v>5</v>
      </c>
      <c r="N120" s="7" t="s">
        <v>1143</v>
      </c>
      <c r="O120" s="7" t="s">
        <v>8</v>
      </c>
      <c r="P120" s="7"/>
      <c r="Q120" s="7" t="s">
        <v>9</v>
      </c>
      <c r="R120" s="7" t="s">
        <v>1144</v>
      </c>
      <c r="S120" s="7">
        <f t="shared" si="2"/>
        <v>114</v>
      </c>
      <c r="T120" s="7" t="s">
        <v>11</v>
      </c>
      <c r="U120" s="7" t="str">
        <f t="shared" si="3"/>
        <v>{id:114,year: "2016",dateAcuerdo:"-2016",numAcuerdo:"CG 114-2016",nameAcuerdo:"",link: Acuerdos__pdfpath(`./${"2016/"}${"114.pdf"}`),},</v>
      </c>
    </row>
    <row r="121" spans="1:21" x14ac:dyDescent="0.3">
      <c r="A121" s="4" t="s">
        <v>0</v>
      </c>
      <c r="B121" s="4" t="s">
        <v>1</v>
      </c>
      <c r="C121" s="4">
        <v>115</v>
      </c>
      <c r="D121" s="4" t="s">
        <v>2</v>
      </c>
      <c r="E121" s="4" t="s">
        <v>1142</v>
      </c>
      <c r="F121" s="4" t="s">
        <v>4</v>
      </c>
      <c r="G121" s="5" t="s">
        <v>1273</v>
      </c>
      <c r="H121" s="4" t="s">
        <v>5</v>
      </c>
      <c r="I121" s="4" t="s">
        <v>1143</v>
      </c>
      <c r="J121" s="4" t="s">
        <v>7</v>
      </c>
      <c r="L121" s="4">
        <v>115</v>
      </c>
      <c r="M121" s="4" t="s">
        <v>5</v>
      </c>
      <c r="N121" s="4" t="s">
        <v>1143</v>
      </c>
      <c r="O121" s="4" t="s">
        <v>8</v>
      </c>
      <c r="P121" s="4" t="s">
        <v>1277</v>
      </c>
      <c r="Q121" s="4" t="s">
        <v>9</v>
      </c>
      <c r="R121" s="4" t="s">
        <v>1144</v>
      </c>
      <c r="S121" s="4">
        <f t="shared" si="2"/>
        <v>115</v>
      </c>
      <c r="T121" s="4" t="s">
        <v>11</v>
      </c>
      <c r="U121" s="4" t="str">
        <f t="shared" si="3"/>
        <v>{id:115,year: "2016",dateAcuerdo:"29-ABR-2016",numAcuerdo:"CG 115-2016",nameAcuerdo:"ACUERDO FINANCIAMIENTO AYUNTAMIENTOS",link: Acuerdos__pdfpath(`./${"2016/"}${"115.pdf"}`),},</v>
      </c>
    </row>
    <row r="122" spans="1:21" x14ac:dyDescent="0.3">
      <c r="A122" s="4" t="s">
        <v>0</v>
      </c>
      <c r="B122" s="4" t="s">
        <v>1</v>
      </c>
      <c r="C122" s="4">
        <v>116</v>
      </c>
      <c r="D122" s="4" t="s">
        <v>2</v>
      </c>
      <c r="E122" s="4" t="s">
        <v>1142</v>
      </c>
      <c r="F122" s="4" t="s">
        <v>4</v>
      </c>
      <c r="G122" s="5" t="s">
        <v>1273</v>
      </c>
      <c r="H122" s="4" t="s">
        <v>5</v>
      </c>
      <c r="I122" s="4" t="s">
        <v>1143</v>
      </c>
      <c r="J122" s="4" t="s">
        <v>7</v>
      </c>
      <c r="L122" s="4">
        <v>116</v>
      </c>
      <c r="M122" s="4" t="s">
        <v>5</v>
      </c>
      <c r="N122" s="4" t="s">
        <v>1143</v>
      </c>
      <c r="O122" s="4" t="s">
        <v>8</v>
      </c>
      <c r="P122" s="4" t="s">
        <v>1278</v>
      </c>
      <c r="Q122" s="4" t="s">
        <v>9</v>
      </c>
      <c r="R122" s="4" t="s">
        <v>1144</v>
      </c>
      <c r="S122" s="4">
        <f t="shared" si="2"/>
        <v>116</v>
      </c>
      <c r="T122" s="4" t="s">
        <v>11</v>
      </c>
      <c r="U122" s="4" t="str">
        <f t="shared" si="3"/>
        <v>{id:116,year: "2016",dateAcuerdo:"29-ABR-2016",numAcuerdo:"CG 116-2016",nameAcuerdo:"ACUERDO COMUNIDADES INDEPENDIENTES",link: Acuerdos__pdfpath(`./${"2016/"}${"116.pdf"}`),},</v>
      </c>
    </row>
    <row r="123" spans="1:21" x14ac:dyDescent="0.3">
      <c r="A123" s="4" t="s">
        <v>0</v>
      </c>
      <c r="B123" s="4" t="s">
        <v>1</v>
      </c>
      <c r="C123" s="4">
        <v>117</v>
      </c>
      <c r="D123" s="4" t="s">
        <v>2</v>
      </c>
      <c r="E123" s="4" t="s">
        <v>1142</v>
      </c>
      <c r="F123" s="4" t="s">
        <v>4</v>
      </c>
      <c r="G123" s="5" t="s">
        <v>1273</v>
      </c>
      <c r="H123" s="4" t="s">
        <v>5</v>
      </c>
      <c r="I123" s="4" t="s">
        <v>1143</v>
      </c>
      <c r="J123" s="4" t="s">
        <v>7</v>
      </c>
      <c r="L123" s="4">
        <v>117</v>
      </c>
      <c r="M123" s="4" t="s">
        <v>5</v>
      </c>
      <c r="N123" s="4" t="s">
        <v>1143</v>
      </c>
      <c r="O123" s="4" t="s">
        <v>8</v>
      </c>
      <c r="P123" s="4" t="s">
        <v>1279</v>
      </c>
      <c r="Q123" s="4" t="s">
        <v>9</v>
      </c>
      <c r="R123" s="4" t="s">
        <v>1144</v>
      </c>
      <c r="S123" s="4">
        <f t="shared" si="2"/>
        <v>117</v>
      </c>
      <c r="T123" s="4" t="s">
        <v>11</v>
      </c>
      <c r="U123" s="4" t="str">
        <f t="shared" si="3"/>
        <v>{id:117,year: "2016",dateAcuerdo:"29-ABR-2016",numAcuerdo:"CG 117-2016",nameAcuerdo:"ACUERDO RESERVA REGISTRO PRESIDENCIAS DE COMUNIDAD PAN",link: Acuerdos__pdfpath(`./${"2016/"}${"117.pdf"}`),},</v>
      </c>
    </row>
    <row r="124" spans="1:21" x14ac:dyDescent="0.3">
      <c r="A124" s="4" t="s">
        <v>0</v>
      </c>
      <c r="B124" s="4" t="s">
        <v>1</v>
      </c>
      <c r="C124" s="4">
        <v>118</v>
      </c>
      <c r="D124" s="4" t="s">
        <v>2</v>
      </c>
      <c r="E124" s="4" t="s">
        <v>1142</v>
      </c>
      <c r="F124" s="4" t="s">
        <v>4</v>
      </c>
      <c r="G124" s="5" t="s">
        <v>1273</v>
      </c>
      <c r="H124" s="4" t="s">
        <v>5</v>
      </c>
      <c r="I124" s="4" t="s">
        <v>1143</v>
      </c>
      <c r="J124" s="4" t="s">
        <v>7</v>
      </c>
      <c r="L124" s="4">
        <v>118</v>
      </c>
      <c r="M124" s="4" t="s">
        <v>5</v>
      </c>
      <c r="N124" s="4" t="s">
        <v>1143</v>
      </c>
      <c r="O124" s="4" t="s">
        <v>8</v>
      </c>
      <c r="P124" s="4" t="s">
        <v>1280</v>
      </c>
      <c r="Q124" s="4" t="s">
        <v>9</v>
      </c>
      <c r="R124" s="4" t="s">
        <v>1144</v>
      </c>
      <c r="S124" s="4">
        <f t="shared" si="2"/>
        <v>118</v>
      </c>
      <c r="T124" s="4" t="s">
        <v>11</v>
      </c>
      <c r="U124" s="4" t="str">
        <f t="shared" si="3"/>
        <v>{id:118,year: "2016",dateAcuerdo:"29-ABR-2016",numAcuerdo:"CG 118-2016",nameAcuerdo:"ACUERDO RESERVA REGISTRO PRESIDENCIAS DE COMUNIDAD PRI",link: Acuerdos__pdfpath(`./${"2016/"}${"118.pdf"}`),},</v>
      </c>
    </row>
    <row r="125" spans="1:21" x14ac:dyDescent="0.3">
      <c r="A125" s="4" t="s">
        <v>0</v>
      </c>
      <c r="B125" s="4" t="s">
        <v>1</v>
      </c>
      <c r="C125" s="4">
        <v>119</v>
      </c>
      <c r="D125" s="4" t="s">
        <v>2</v>
      </c>
      <c r="E125" s="4" t="s">
        <v>1142</v>
      </c>
      <c r="F125" s="4" t="s">
        <v>4</v>
      </c>
      <c r="G125" s="5" t="s">
        <v>1273</v>
      </c>
      <c r="H125" s="4" t="s">
        <v>5</v>
      </c>
      <c r="I125" s="4" t="s">
        <v>1143</v>
      </c>
      <c r="J125" s="4" t="s">
        <v>7</v>
      </c>
      <c r="L125" s="4">
        <v>119</v>
      </c>
      <c r="M125" s="4" t="s">
        <v>5</v>
      </c>
      <c r="N125" s="4" t="s">
        <v>1143</v>
      </c>
      <c r="O125" s="4" t="s">
        <v>8</v>
      </c>
      <c r="P125" s="4" t="s">
        <v>1281</v>
      </c>
      <c r="Q125" s="4" t="s">
        <v>9</v>
      </c>
      <c r="R125" s="4" t="s">
        <v>1144</v>
      </c>
      <c r="S125" s="4">
        <f t="shared" si="2"/>
        <v>119</v>
      </c>
      <c r="T125" s="4" t="s">
        <v>11</v>
      </c>
      <c r="U125" s="4" t="str">
        <f t="shared" si="3"/>
        <v>{id:119,year: "2016",dateAcuerdo:"29-ABR-2016",numAcuerdo:"CG 119-2016",nameAcuerdo:"ACUERDO RESERVA REGISTRO PRESIDENCIAS DE COMUNIDAD PRD",link: Acuerdos__pdfpath(`./${"2016/"}${"119.pdf"}`),},</v>
      </c>
    </row>
    <row r="126" spans="1:21" x14ac:dyDescent="0.3">
      <c r="A126" s="4" t="s">
        <v>0</v>
      </c>
      <c r="B126" s="4" t="s">
        <v>1</v>
      </c>
      <c r="C126" s="4">
        <v>120</v>
      </c>
      <c r="D126" s="4" t="s">
        <v>2</v>
      </c>
      <c r="E126" s="4" t="s">
        <v>1142</v>
      </c>
      <c r="F126" s="4" t="s">
        <v>4</v>
      </c>
      <c r="G126" s="5" t="s">
        <v>1273</v>
      </c>
      <c r="H126" s="4" t="s">
        <v>5</v>
      </c>
      <c r="I126" s="4" t="s">
        <v>1143</v>
      </c>
      <c r="J126" s="4" t="s">
        <v>7</v>
      </c>
      <c r="L126" s="4">
        <v>120</v>
      </c>
      <c r="M126" s="4" t="s">
        <v>5</v>
      </c>
      <c r="N126" s="4" t="s">
        <v>1143</v>
      </c>
      <c r="O126" s="4" t="s">
        <v>8</v>
      </c>
      <c r="P126" s="4" t="s">
        <v>1282</v>
      </c>
      <c r="Q126" s="4" t="s">
        <v>9</v>
      </c>
      <c r="R126" s="4" t="s">
        <v>1144</v>
      </c>
      <c r="S126" s="4">
        <f t="shared" si="2"/>
        <v>120</v>
      </c>
      <c r="T126" s="4" t="s">
        <v>11</v>
      </c>
      <c r="U126" s="4" t="str">
        <f t="shared" si="3"/>
        <v>{id:120,year: "2016",dateAcuerdo:"29-ABR-2016",numAcuerdo:"CG 120-2016",nameAcuerdo:"ACUERDO RESERVA REGISTRO PRESIDENCIAS DE COMUNIDAD PT",link: Acuerdos__pdfpath(`./${"2016/"}${"120.pdf"}`),},</v>
      </c>
    </row>
    <row r="127" spans="1:21" x14ac:dyDescent="0.3">
      <c r="A127" s="4" t="s">
        <v>0</v>
      </c>
      <c r="B127" s="4" t="s">
        <v>1</v>
      </c>
      <c r="C127" s="4">
        <v>121</v>
      </c>
      <c r="D127" s="4" t="s">
        <v>2</v>
      </c>
      <c r="E127" s="4" t="s">
        <v>1142</v>
      </c>
      <c r="F127" s="4" t="s">
        <v>4</v>
      </c>
      <c r="G127" s="5" t="s">
        <v>1273</v>
      </c>
      <c r="H127" s="4" t="s">
        <v>5</v>
      </c>
      <c r="I127" s="4" t="s">
        <v>1143</v>
      </c>
      <c r="J127" s="4" t="s">
        <v>7</v>
      </c>
      <c r="L127" s="4">
        <v>121</v>
      </c>
      <c r="M127" s="4" t="s">
        <v>5</v>
      </c>
      <c r="N127" s="4" t="s">
        <v>1143</v>
      </c>
      <c r="O127" s="4" t="s">
        <v>8</v>
      </c>
      <c r="P127" s="4" t="s">
        <v>1283</v>
      </c>
      <c r="Q127" s="4" t="s">
        <v>9</v>
      </c>
      <c r="R127" s="4" t="s">
        <v>1144</v>
      </c>
      <c r="S127" s="4">
        <f t="shared" si="2"/>
        <v>121</v>
      </c>
      <c r="T127" s="4" t="s">
        <v>11</v>
      </c>
      <c r="U127" s="4" t="str">
        <f t="shared" si="3"/>
        <v>{id:121,year: "2016",dateAcuerdo:"29-ABR-2016",numAcuerdo:"CG 121-2016",nameAcuerdo:"ACUERDO RESERVA REGISTRO PRESIDENCIAS DE COMUNIDAD PVEM",link: Acuerdos__pdfpath(`./${"2016/"}${"121.pdf"}`),},</v>
      </c>
    </row>
    <row r="128" spans="1:21" x14ac:dyDescent="0.3">
      <c r="A128" s="4" t="s">
        <v>0</v>
      </c>
      <c r="B128" s="4" t="s">
        <v>1</v>
      </c>
      <c r="C128" s="4">
        <v>122</v>
      </c>
      <c r="D128" s="4" t="s">
        <v>2</v>
      </c>
      <c r="E128" s="4" t="s">
        <v>1142</v>
      </c>
      <c r="F128" s="4" t="s">
        <v>4</v>
      </c>
      <c r="G128" s="5" t="s">
        <v>1273</v>
      </c>
      <c r="H128" s="4" t="s">
        <v>5</v>
      </c>
      <c r="I128" s="4" t="s">
        <v>1143</v>
      </c>
      <c r="J128" s="4" t="s">
        <v>7</v>
      </c>
      <c r="L128" s="4">
        <v>122</v>
      </c>
      <c r="M128" s="4" t="s">
        <v>5</v>
      </c>
      <c r="N128" s="4" t="s">
        <v>1143</v>
      </c>
      <c r="O128" s="4" t="s">
        <v>8</v>
      </c>
      <c r="P128" s="4" t="s">
        <v>1284</v>
      </c>
      <c r="Q128" s="4" t="s">
        <v>9</v>
      </c>
      <c r="R128" s="4" t="s">
        <v>1144</v>
      </c>
      <c r="S128" s="4">
        <f t="shared" si="2"/>
        <v>122</v>
      </c>
      <c r="T128" s="4" t="s">
        <v>11</v>
      </c>
      <c r="U128" s="4" t="str">
        <f t="shared" si="3"/>
        <v>{id:122,year: "2016",dateAcuerdo:"29-ABR-2016",numAcuerdo:"CG 122-2016",nameAcuerdo:"ACUERDO RESERVA DE COMUNIDAD MC",link: Acuerdos__pdfpath(`./${"2016/"}${"122.pdf"}`),},</v>
      </c>
    </row>
    <row r="129" spans="1:21" x14ac:dyDescent="0.3">
      <c r="A129" s="4" t="s">
        <v>0</v>
      </c>
      <c r="B129" s="4" t="s">
        <v>1</v>
      </c>
      <c r="C129" s="4">
        <v>123</v>
      </c>
      <c r="D129" s="4" t="s">
        <v>2</v>
      </c>
      <c r="E129" s="4" t="s">
        <v>1142</v>
      </c>
      <c r="F129" s="4" t="s">
        <v>4</v>
      </c>
      <c r="G129" s="5" t="s">
        <v>1273</v>
      </c>
      <c r="H129" s="4" t="s">
        <v>5</v>
      </c>
      <c r="I129" s="4" t="s">
        <v>1143</v>
      </c>
      <c r="J129" s="4" t="s">
        <v>7</v>
      </c>
      <c r="L129" s="4">
        <v>123</v>
      </c>
      <c r="M129" s="4" t="s">
        <v>5</v>
      </c>
      <c r="N129" s="4" t="s">
        <v>1143</v>
      </c>
      <c r="O129" s="4" t="s">
        <v>8</v>
      </c>
      <c r="P129" s="4" t="s">
        <v>1285</v>
      </c>
      <c r="Q129" s="4" t="s">
        <v>9</v>
      </c>
      <c r="R129" s="4" t="s">
        <v>1144</v>
      </c>
      <c r="S129" s="4">
        <f t="shared" si="2"/>
        <v>123</v>
      </c>
      <c r="T129" s="4" t="s">
        <v>11</v>
      </c>
      <c r="U129" s="4" t="str">
        <f t="shared" si="3"/>
        <v>{id:123,year: "2016",dateAcuerdo:"29-ABR-2016",numAcuerdo:"CG 123-2016",nameAcuerdo:"ACUERDO RESERVA REGISTRO PRESIDENCIAS DE COMUNIDAD NUEVA ALIANZA",link: Acuerdos__pdfpath(`./${"2016/"}${"123.pdf"}`),},</v>
      </c>
    </row>
    <row r="130" spans="1:21" x14ac:dyDescent="0.3">
      <c r="A130" s="4" t="s">
        <v>0</v>
      </c>
      <c r="B130" s="4" t="s">
        <v>1</v>
      </c>
      <c r="C130" s="4">
        <v>124</v>
      </c>
      <c r="D130" s="4" t="s">
        <v>2</v>
      </c>
      <c r="E130" s="4" t="s">
        <v>1142</v>
      </c>
      <c r="F130" s="4" t="s">
        <v>4</v>
      </c>
      <c r="G130" s="5" t="s">
        <v>1273</v>
      </c>
      <c r="H130" s="4" t="s">
        <v>5</v>
      </c>
      <c r="I130" s="4" t="s">
        <v>1143</v>
      </c>
      <c r="J130" s="4" t="s">
        <v>7</v>
      </c>
      <c r="L130" s="4">
        <v>124</v>
      </c>
      <c r="M130" s="4" t="s">
        <v>5</v>
      </c>
      <c r="N130" s="4" t="s">
        <v>1143</v>
      </c>
      <c r="O130" s="4" t="s">
        <v>8</v>
      </c>
      <c r="P130" s="4" t="s">
        <v>1286</v>
      </c>
      <c r="Q130" s="4" t="s">
        <v>9</v>
      </c>
      <c r="R130" s="4" t="s">
        <v>1144</v>
      </c>
      <c r="S130" s="4">
        <f t="shared" si="2"/>
        <v>124</v>
      </c>
      <c r="T130" s="4" t="s">
        <v>11</v>
      </c>
      <c r="U130" s="4" t="str">
        <f t="shared" si="3"/>
        <v>{id:124,year: "2016",dateAcuerdo:"29-ABR-2016",numAcuerdo:"CG 124-2016",nameAcuerdo:"ACUERDO RESERVA REGISTRO PRESIDENCIAS DE COMUNIDAD PAC",link: Acuerdos__pdfpath(`./${"2016/"}${"124.pdf"}`),},</v>
      </c>
    </row>
    <row r="131" spans="1:21" x14ac:dyDescent="0.3">
      <c r="A131" s="4" t="s">
        <v>0</v>
      </c>
      <c r="B131" s="4" t="s">
        <v>1</v>
      </c>
      <c r="C131" s="4">
        <v>125</v>
      </c>
      <c r="D131" s="4" t="s">
        <v>2</v>
      </c>
      <c r="E131" s="4" t="s">
        <v>1142</v>
      </c>
      <c r="F131" s="4" t="s">
        <v>4</v>
      </c>
      <c r="G131" s="5" t="s">
        <v>1273</v>
      </c>
      <c r="H131" s="4" t="s">
        <v>5</v>
      </c>
      <c r="I131" s="4" t="s">
        <v>1143</v>
      </c>
      <c r="J131" s="4" t="s">
        <v>7</v>
      </c>
      <c r="L131" s="4">
        <v>125</v>
      </c>
      <c r="M131" s="4" t="s">
        <v>5</v>
      </c>
      <c r="N131" s="4" t="s">
        <v>1143</v>
      </c>
      <c r="O131" s="4" t="s">
        <v>8</v>
      </c>
      <c r="P131" s="4" t="s">
        <v>1287</v>
      </c>
      <c r="Q131" s="4" t="s">
        <v>9</v>
      </c>
      <c r="R131" s="4" t="s">
        <v>1144</v>
      </c>
      <c r="S131" s="4">
        <f t="shared" si="2"/>
        <v>125</v>
      </c>
      <c r="T131" s="4" t="s">
        <v>11</v>
      </c>
      <c r="U131" s="4" t="str">
        <f t="shared" si="3"/>
        <v>{id:125,year: "2016",dateAcuerdo:"29-ABR-2016",numAcuerdo:"CG 125-2016",nameAcuerdo:"ACUERDO RESERVA REGISTRO PRESIDENCIAS DE COMUNIDAD PS",link: Acuerdos__pdfpath(`./${"2016/"}${"125.pdf"}`),},</v>
      </c>
    </row>
    <row r="132" spans="1:21" x14ac:dyDescent="0.3">
      <c r="A132" s="4" t="s">
        <v>0</v>
      </c>
      <c r="B132" s="4" t="s">
        <v>1</v>
      </c>
      <c r="C132" s="4">
        <v>126</v>
      </c>
      <c r="D132" s="4" t="s">
        <v>2</v>
      </c>
      <c r="E132" s="4" t="s">
        <v>1142</v>
      </c>
      <c r="F132" s="4" t="s">
        <v>4</v>
      </c>
      <c r="G132" s="5" t="s">
        <v>1273</v>
      </c>
      <c r="H132" s="4" t="s">
        <v>5</v>
      </c>
      <c r="I132" s="4" t="s">
        <v>1143</v>
      </c>
      <c r="J132" s="4" t="s">
        <v>7</v>
      </c>
      <c r="L132" s="4">
        <v>126</v>
      </c>
      <c r="M132" s="4" t="s">
        <v>5</v>
      </c>
      <c r="N132" s="4" t="s">
        <v>1143</v>
      </c>
      <c r="O132" s="4" t="s">
        <v>8</v>
      </c>
      <c r="P132" s="4" t="s">
        <v>1288</v>
      </c>
      <c r="Q132" s="4" t="s">
        <v>9</v>
      </c>
      <c r="R132" s="4" t="s">
        <v>1144</v>
      </c>
      <c r="S132" s="4">
        <f t="shared" si="2"/>
        <v>126</v>
      </c>
      <c r="T132" s="4" t="s">
        <v>11</v>
      </c>
      <c r="U132" s="4" t="str">
        <f t="shared" si="3"/>
        <v>{id:126,year: "2016",dateAcuerdo:"29-ABR-2016",numAcuerdo:"CG 126-2016",nameAcuerdo:"ACUERDO RESERVA REGISTRO PRESIDENCIAS DE COMUNIDAD MORENA",link: Acuerdos__pdfpath(`./${"2016/"}${"126.pdf"}`),},</v>
      </c>
    </row>
    <row r="133" spans="1:21" x14ac:dyDescent="0.3">
      <c r="A133" s="4" t="s">
        <v>0</v>
      </c>
      <c r="B133" s="4" t="s">
        <v>1</v>
      </c>
      <c r="C133" s="4">
        <v>127</v>
      </c>
      <c r="D133" s="4" t="s">
        <v>2</v>
      </c>
      <c r="E133" s="4" t="s">
        <v>1142</v>
      </c>
      <c r="F133" s="4" t="s">
        <v>4</v>
      </c>
      <c r="G133" s="5" t="s">
        <v>1273</v>
      </c>
      <c r="H133" s="4" t="s">
        <v>5</v>
      </c>
      <c r="I133" s="4" t="s">
        <v>1143</v>
      </c>
      <c r="J133" s="4" t="s">
        <v>7</v>
      </c>
      <c r="L133" s="4">
        <v>127</v>
      </c>
      <c r="M133" s="4" t="s">
        <v>5</v>
      </c>
      <c r="N133" s="4" t="s">
        <v>1143</v>
      </c>
      <c r="O133" s="4" t="s">
        <v>8</v>
      </c>
      <c r="P133" s="4" t="s">
        <v>1289</v>
      </c>
      <c r="Q133" s="4" t="s">
        <v>9</v>
      </c>
      <c r="R133" s="4" t="s">
        <v>1144</v>
      </c>
      <c r="S133" s="4">
        <f t="shared" si="2"/>
        <v>127</v>
      </c>
      <c r="T133" s="4" t="s">
        <v>11</v>
      </c>
      <c r="U133" s="4" t="str">
        <f t="shared" si="3"/>
        <v>{id:127,year: "2016",dateAcuerdo:"29-ABR-2016",numAcuerdo:"CG 127-2016",nameAcuerdo:"ACUERDO RESERVA REGISTRO PRESIDENCIAS DE COMUNIDAD PES",link: Acuerdos__pdfpath(`./${"2016/"}${"127.pdf"}`),},</v>
      </c>
    </row>
    <row r="134" spans="1:21" x14ac:dyDescent="0.3">
      <c r="A134" s="4" t="s">
        <v>0</v>
      </c>
      <c r="B134" s="4" t="s">
        <v>1</v>
      </c>
      <c r="C134" s="4">
        <v>128</v>
      </c>
      <c r="D134" s="4" t="s">
        <v>2</v>
      </c>
      <c r="E134" s="4" t="s">
        <v>1142</v>
      </c>
      <c r="F134" s="4" t="s">
        <v>4</v>
      </c>
      <c r="G134" s="5" t="s">
        <v>36</v>
      </c>
      <c r="H134" s="4" t="s">
        <v>5</v>
      </c>
      <c r="I134" s="4" t="s">
        <v>1143</v>
      </c>
      <c r="J134" s="4" t="s">
        <v>7</v>
      </c>
      <c r="L134" s="4">
        <v>128</v>
      </c>
      <c r="M134" s="4" t="s">
        <v>5</v>
      </c>
      <c r="N134" s="4" t="s">
        <v>1143</v>
      </c>
      <c r="O134" s="4" t="s">
        <v>8</v>
      </c>
      <c r="P134" s="4" t="s">
        <v>1290</v>
      </c>
      <c r="Q134" s="4" t="s">
        <v>9</v>
      </c>
      <c r="R134" s="4" t="s">
        <v>1144</v>
      </c>
      <c r="S134" s="4">
        <f t="shared" si="2"/>
        <v>128</v>
      </c>
      <c r="T134" s="4" t="s">
        <v>11</v>
      </c>
      <c r="U134" s="4" t="str">
        <f t="shared" si="3"/>
        <v>{id:128,year: "2016",dateAcuerdo:"30-ABR-2016",numAcuerdo:"CG 128-2016",nameAcuerdo:"ACUERDO TOPES AYUNTAMIENTOS",link: Acuerdos__pdfpath(`./${"2016/"}${"128.pdf"}`),},</v>
      </c>
    </row>
    <row r="135" spans="1:21" x14ac:dyDescent="0.3">
      <c r="A135" s="4" t="s">
        <v>0</v>
      </c>
      <c r="B135" s="4" t="s">
        <v>1</v>
      </c>
      <c r="C135" s="4">
        <v>129</v>
      </c>
      <c r="D135" s="4" t="s">
        <v>2</v>
      </c>
      <c r="E135" s="4" t="s">
        <v>1142</v>
      </c>
      <c r="F135" s="4" t="s">
        <v>4</v>
      </c>
      <c r="G135" s="5" t="s">
        <v>36</v>
      </c>
      <c r="H135" s="4" t="s">
        <v>5</v>
      </c>
      <c r="I135" s="4" t="s">
        <v>1143</v>
      </c>
      <c r="J135" s="4" t="s">
        <v>7</v>
      </c>
      <c r="L135" s="4">
        <v>129</v>
      </c>
      <c r="M135" s="4" t="s">
        <v>5</v>
      </c>
      <c r="N135" s="4" t="s">
        <v>1143</v>
      </c>
      <c r="O135" s="4" t="s">
        <v>8</v>
      </c>
      <c r="P135" s="4" t="s">
        <v>1291</v>
      </c>
      <c r="Q135" s="4" t="s">
        <v>9</v>
      </c>
      <c r="R135" s="4" t="s">
        <v>1144</v>
      </c>
      <c r="S135" s="4">
        <f t="shared" ref="S135:S201" si="4">C135</f>
        <v>129</v>
      </c>
      <c r="T135" s="4" t="s">
        <v>11</v>
      </c>
      <c r="U135" s="4" t="str">
        <f t="shared" si="3"/>
        <v>{id:129,year: "2016",dateAcuerdo:"30-ABR-2016",numAcuerdo:"CG 129-2016",nameAcuerdo:"ACUERDO DISTRIBUCION A CADA CANDIDATO",link: Acuerdos__pdfpath(`./${"2016/"}${"129.pdf"}`),},</v>
      </c>
    </row>
    <row r="136" spans="1:21" x14ac:dyDescent="0.3">
      <c r="A136" s="4" t="s">
        <v>0</v>
      </c>
      <c r="B136" s="4" t="s">
        <v>1</v>
      </c>
      <c r="C136" s="4">
        <v>130</v>
      </c>
      <c r="D136" s="4" t="s">
        <v>2</v>
      </c>
      <c r="E136" s="4" t="s">
        <v>1142</v>
      </c>
      <c r="F136" s="4" t="s">
        <v>4</v>
      </c>
      <c r="G136" s="5" t="s">
        <v>36</v>
      </c>
      <c r="H136" s="4" t="s">
        <v>5</v>
      </c>
      <c r="I136" s="4" t="s">
        <v>1143</v>
      </c>
      <c r="J136" s="4" t="s">
        <v>7</v>
      </c>
      <c r="L136" s="4">
        <v>130</v>
      </c>
      <c r="M136" s="4" t="s">
        <v>5</v>
      </c>
      <c r="N136" s="4" t="s">
        <v>1143</v>
      </c>
      <c r="O136" s="4" t="s">
        <v>8</v>
      </c>
      <c r="P136" s="4" t="s">
        <v>1292</v>
      </c>
      <c r="Q136" s="4" t="s">
        <v>9</v>
      </c>
      <c r="R136" s="4" t="s">
        <v>1144</v>
      </c>
      <c r="S136" s="4">
        <f t="shared" si="4"/>
        <v>130</v>
      </c>
      <c r="T136" s="4" t="s">
        <v>11</v>
      </c>
      <c r="U136" s="4" t="str">
        <f t="shared" si="3"/>
        <v>{id:130,year: "2016",dateAcuerdo:"30-ABR-2016",numAcuerdo:"CG 130-2016",nameAcuerdo:"ACUERDO DIRIGENCIA PAC",link: Acuerdos__pdfpath(`./${"2016/"}${"130.pdf"}`),},</v>
      </c>
    </row>
    <row r="137" spans="1:21" x14ac:dyDescent="0.3">
      <c r="A137" s="4" t="s">
        <v>0</v>
      </c>
      <c r="B137" s="4" t="s">
        <v>1</v>
      </c>
      <c r="C137" s="4">
        <v>131</v>
      </c>
      <c r="D137" s="4" t="s">
        <v>2</v>
      </c>
      <c r="E137" s="4" t="s">
        <v>1142</v>
      </c>
      <c r="F137" s="4" t="s">
        <v>4</v>
      </c>
      <c r="G137" s="5" t="s">
        <v>36</v>
      </c>
      <c r="H137" s="4" t="s">
        <v>5</v>
      </c>
      <c r="I137" s="4" t="s">
        <v>1143</v>
      </c>
      <c r="J137" s="4" t="s">
        <v>7</v>
      </c>
      <c r="L137" s="4">
        <v>131</v>
      </c>
      <c r="M137" s="4" t="s">
        <v>5</v>
      </c>
      <c r="N137" s="4" t="s">
        <v>1143</v>
      </c>
      <c r="O137" s="4" t="s">
        <v>8</v>
      </c>
      <c r="P137" s="4" t="s">
        <v>1293</v>
      </c>
      <c r="Q137" s="4" t="s">
        <v>9</v>
      </c>
      <c r="R137" s="4" t="s">
        <v>1144</v>
      </c>
      <c r="S137" s="4">
        <f t="shared" si="4"/>
        <v>131</v>
      </c>
      <c r="T137" s="4" t="s">
        <v>11</v>
      </c>
      <c r="U137" s="4" t="str">
        <f t="shared" ref="U137:U203" si="5">CONCATENATE(A137,B137,C137,D137,E137,F137,G137,H137,I137,J137,K137,L137,M137,N137,O137,P137,Q137,R137,S137,T137)</f>
        <v>{id:131,year: "2016",dateAcuerdo:"30-ABR-2016",numAcuerdo:"CG 131-2016",nameAcuerdo:"ACUERDO SUSTITUCIÓN DIPUTADO PT",link: Acuerdos__pdfpath(`./${"2016/"}${"131.pdf"}`),},</v>
      </c>
    </row>
    <row r="138" spans="1:21" x14ac:dyDescent="0.3">
      <c r="A138" s="4" t="s">
        <v>0</v>
      </c>
      <c r="B138" s="4" t="s">
        <v>1</v>
      </c>
      <c r="C138" s="4">
        <v>132</v>
      </c>
      <c r="D138" s="4" t="s">
        <v>2</v>
      </c>
      <c r="E138" s="4" t="s">
        <v>1142</v>
      </c>
      <c r="F138" s="4" t="s">
        <v>4</v>
      </c>
      <c r="G138" s="5" t="s">
        <v>36</v>
      </c>
      <c r="H138" s="4" t="s">
        <v>5</v>
      </c>
      <c r="I138" s="4" t="s">
        <v>1143</v>
      </c>
      <c r="J138" s="4" t="s">
        <v>7</v>
      </c>
      <c r="L138" s="4">
        <v>132</v>
      </c>
      <c r="M138" s="4" t="s">
        <v>5</v>
      </c>
      <c r="N138" s="4" t="s">
        <v>1143</v>
      </c>
      <c r="O138" s="4" t="s">
        <v>8</v>
      </c>
      <c r="P138" s="4" t="s">
        <v>1294</v>
      </c>
      <c r="Q138" s="4" t="s">
        <v>9</v>
      </c>
      <c r="R138" s="4" t="s">
        <v>1144</v>
      </c>
      <c r="S138" s="4">
        <f t="shared" si="4"/>
        <v>132</v>
      </c>
      <c r="T138" s="4" t="s">
        <v>11</v>
      </c>
      <c r="U138" s="4" t="str">
        <f t="shared" si="5"/>
        <v>{id:132,year: "2016",dateAcuerdo:"30-ABR-2016",numAcuerdo:"CG 132-2016",nameAcuerdo:"ACUERDO SUSTITUCIÓN DIPUTADO PAC",link: Acuerdos__pdfpath(`./${"2016/"}${"132.pdf"}`),},</v>
      </c>
    </row>
    <row r="139" spans="1:21" x14ac:dyDescent="0.3">
      <c r="A139" s="4" t="s">
        <v>0</v>
      </c>
      <c r="B139" s="4" t="s">
        <v>1</v>
      </c>
      <c r="C139" s="4">
        <v>133</v>
      </c>
      <c r="D139" s="4" t="s">
        <v>2</v>
      </c>
      <c r="E139" s="4" t="s">
        <v>1142</v>
      </c>
      <c r="F139" s="4" t="s">
        <v>4</v>
      </c>
      <c r="G139" s="5" t="s">
        <v>36</v>
      </c>
      <c r="H139" s="4" t="s">
        <v>5</v>
      </c>
      <c r="I139" s="4" t="s">
        <v>1143</v>
      </c>
      <c r="J139" s="4" t="s">
        <v>7</v>
      </c>
      <c r="L139" s="4">
        <v>133</v>
      </c>
      <c r="M139" s="4" t="s">
        <v>5</v>
      </c>
      <c r="N139" s="4" t="s">
        <v>1143</v>
      </c>
      <c r="O139" s="4" t="s">
        <v>8</v>
      </c>
      <c r="P139" s="4" t="s">
        <v>1268</v>
      </c>
      <c r="Q139" s="4" t="s">
        <v>9</v>
      </c>
      <c r="R139" s="4" t="s">
        <v>1144</v>
      </c>
      <c r="S139" s="4">
        <f t="shared" si="4"/>
        <v>133</v>
      </c>
      <c r="T139" s="4" t="s">
        <v>11</v>
      </c>
      <c r="U139" s="4" t="str">
        <f t="shared" si="5"/>
        <v>{id:133,year: "2016",dateAcuerdo:"30-ABR-2016",numAcuerdo:"CG 133-2016",nameAcuerdo:"ACUERDO SUSTITUCIÓN DIPUTADO PAN",link: Acuerdos__pdfpath(`./${"2016/"}${"133.pdf"}`),},</v>
      </c>
    </row>
    <row r="140" spans="1:21" x14ac:dyDescent="0.3">
      <c r="A140" s="4" t="s">
        <v>0</v>
      </c>
      <c r="B140" s="4" t="s">
        <v>1</v>
      </c>
      <c r="C140" s="4">
        <v>134</v>
      </c>
      <c r="D140" s="4" t="s">
        <v>2</v>
      </c>
      <c r="E140" s="4" t="s">
        <v>1142</v>
      </c>
      <c r="F140" s="4" t="s">
        <v>4</v>
      </c>
      <c r="G140" s="5" t="s">
        <v>36</v>
      </c>
      <c r="H140" s="4" t="s">
        <v>5</v>
      </c>
      <c r="I140" s="4" t="s">
        <v>1143</v>
      </c>
      <c r="J140" s="4" t="s">
        <v>7</v>
      </c>
      <c r="L140" s="4">
        <v>134</v>
      </c>
      <c r="M140" s="4" t="s">
        <v>5</v>
      </c>
      <c r="N140" s="4" t="s">
        <v>1143</v>
      </c>
      <c r="O140" s="4" t="s">
        <v>8</v>
      </c>
      <c r="P140" s="4" t="s">
        <v>1295</v>
      </c>
      <c r="Q140" s="4" t="s">
        <v>9</v>
      </c>
      <c r="R140" s="4" t="s">
        <v>1144</v>
      </c>
      <c r="S140" s="4">
        <f t="shared" si="4"/>
        <v>134</v>
      </c>
      <c r="T140" s="4" t="s">
        <v>11</v>
      </c>
      <c r="U140" s="4" t="str">
        <f t="shared" si="5"/>
        <v>{id:134,year: "2016",dateAcuerdo:"30-ABR-2016",numAcuerdo:"CG 134-2016",nameAcuerdo:"ACUERDO SUSTITUCIÓN AYUNTAMIENTO SANTA CRUZ TLAXCALA PAN",link: Acuerdos__pdfpath(`./${"2016/"}${"134.pdf"}`),},</v>
      </c>
    </row>
    <row r="141" spans="1:21" x14ac:dyDescent="0.3">
      <c r="A141" s="4" t="s">
        <v>0</v>
      </c>
      <c r="B141" s="4" t="s">
        <v>1</v>
      </c>
      <c r="C141" s="4">
        <v>135</v>
      </c>
      <c r="D141" s="4" t="s">
        <v>2</v>
      </c>
      <c r="E141" s="4" t="s">
        <v>1142</v>
      </c>
      <c r="F141" s="4" t="s">
        <v>4</v>
      </c>
      <c r="G141" s="5" t="s">
        <v>36</v>
      </c>
      <c r="H141" s="4" t="s">
        <v>5</v>
      </c>
      <c r="I141" s="4" t="s">
        <v>1143</v>
      </c>
      <c r="J141" s="4" t="s">
        <v>7</v>
      </c>
      <c r="L141" s="4">
        <v>135</v>
      </c>
      <c r="M141" s="4" t="s">
        <v>5</v>
      </c>
      <c r="N141" s="4" t="s">
        <v>1143</v>
      </c>
      <c r="O141" s="4" t="s">
        <v>8</v>
      </c>
      <c r="P141" s="4" t="s">
        <v>1296</v>
      </c>
      <c r="Q141" s="4" t="s">
        <v>9</v>
      </c>
      <c r="R141" s="4" t="s">
        <v>1144</v>
      </c>
      <c r="S141" s="4">
        <f t="shared" si="4"/>
        <v>135</v>
      </c>
      <c r="T141" s="4" t="s">
        <v>11</v>
      </c>
      <c r="U141" s="4" t="str">
        <f t="shared" si="5"/>
        <v>{id:135,year: "2016",dateAcuerdo:"30-ABR-2016",numAcuerdo:"CG 135-2016",nameAcuerdo:"ACUERDO SUSTITUCIÓN AYUNTAMIENTO TEPETITLA DE LARDIZABAL PAN",link: Acuerdos__pdfpath(`./${"2016/"}${"135.pdf"}`),},</v>
      </c>
    </row>
    <row r="142" spans="1:21" x14ac:dyDescent="0.3">
      <c r="A142" s="4" t="s">
        <v>0</v>
      </c>
      <c r="B142" s="4" t="s">
        <v>1</v>
      </c>
      <c r="C142" s="4">
        <v>136</v>
      </c>
      <c r="D142" s="4" t="s">
        <v>2</v>
      </c>
      <c r="E142" s="4" t="s">
        <v>1142</v>
      </c>
      <c r="F142" s="4" t="s">
        <v>4</v>
      </c>
      <c r="G142" s="5" t="s">
        <v>36</v>
      </c>
      <c r="H142" s="4" t="s">
        <v>5</v>
      </c>
      <c r="I142" s="4" t="s">
        <v>1143</v>
      </c>
      <c r="J142" s="4" t="s">
        <v>7</v>
      </c>
      <c r="L142" s="4">
        <v>136</v>
      </c>
      <c r="M142" s="4" t="s">
        <v>5</v>
      </c>
      <c r="N142" s="4" t="s">
        <v>1143</v>
      </c>
      <c r="O142" s="4" t="s">
        <v>8</v>
      </c>
      <c r="P142" s="4" t="s">
        <v>1297</v>
      </c>
      <c r="Q142" s="4" t="s">
        <v>9</v>
      </c>
      <c r="R142" s="4" t="s">
        <v>1144</v>
      </c>
      <c r="S142" s="4">
        <f t="shared" si="4"/>
        <v>136</v>
      </c>
      <c r="T142" s="4" t="s">
        <v>11</v>
      </c>
      <c r="U142" s="4" t="str">
        <f t="shared" si="5"/>
        <v>{id:136,year: "2016",dateAcuerdo:"30-ABR-2016",numAcuerdo:"CG 136-2016",nameAcuerdo:"ACUERDO COMPUTOS",link: Acuerdos__pdfpath(`./${"2016/"}${"136.pdf"}`),},</v>
      </c>
    </row>
    <row r="143" spans="1:21" x14ac:dyDescent="0.3">
      <c r="A143" s="4" t="s">
        <v>0</v>
      </c>
      <c r="B143" s="4" t="s">
        <v>1</v>
      </c>
      <c r="C143" s="4">
        <v>137</v>
      </c>
      <c r="D143" s="4" t="s">
        <v>2</v>
      </c>
      <c r="E143" s="4" t="s">
        <v>1142</v>
      </c>
      <c r="F143" s="4" t="s">
        <v>4</v>
      </c>
      <c r="G143" s="5" t="s">
        <v>36</v>
      </c>
      <c r="H143" s="4" t="s">
        <v>5</v>
      </c>
      <c r="I143" s="4" t="s">
        <v>1143</v>
      </c>
      <c r="J143" s="4" t="s">
        <v>7</v>
      </c>
      <c r="L143" s="4">
        <v>137</v>
      </c>
      <c r="M143" s="4" t="s">
        <v>5</v>
      </c>
      <c r="N143" s="4" t="s">
        <v>1143</v>
      </c>
      <c r="O143" s="4" t="s">
        <v>8</v>
      </c>
      <c r="P143" s="4" t="s">
        <v>1298</v>
      </c>
      <c r="Q143" s="4" t="s">
        <v>9</v>
      </c>
      <c r="R143" s="4" t="s">
        <v>1144</v>
      </c>
      <c r="S143" s="4">
        <f t="shared" si="4"/>
        <v>137</v>
      </c>
      <c r="T143" s="4" t="s">
        <v>11</v>
      </c>
      <c r="U143" s="4" t="str">
        <f t="shared" si="5"/>
        <v>{id:137,year: "2016",dateAcuerdo:"30-ABR-2016",numAcuerdo:"CG 137-2016",nameAcuerdo:"ACUERDO SUSTITUCIÓN PVEM AYUNTAMIENTOS",link: Acuerdos__pdfpath(`./${"2016/"}${"137.pdf"}`),},</v>
      </c>
    </row>
    <row r="144" spans="1:21" x14ac:dyDescent="0.3">
      <c r="A144" s="4" t="s">
        <v>0</v>
      </c>
      <c r="B144" s="4" t="s">
        <v>1</v>
      </c>
      <c r="C144" s="4">
        <v>138</v>
      </c>
      <c r="D144" s="4" t="s">
        <v>2</v>
      </c>
      <c r="E144" s="4" t="s">
        <v>1142</v>
      </c>
      <c r="F144" s="4" t="s">
        <v>4</v>
      </c>
      <c r="G144" s="5" t="s">
        <v>1299</v>
      </c>
      <c r="H144" s="4" t="s">
        <v>5</v>
      </c>
      <c r="I144" s="4" t="s">
        <v>1143</v>
      </c>
      <c r="J144" s="4" t="s">
        <v>7</v>
      </c>
      <c r="L144" s="4">
        <v>138</v>
      </c>
      <c r="M144" s="4" t="s">
        <v>5</v>
      </c>
      <c r="N144" s="4" t="s">
        <v>1143</v>
      </c>
      <c r="O144" s="4" t="s">
        <v>8</v>
      </c>
      <c r="P144" s="4" t="s">
        <v>1305</v>
      </c>
      <c r="Q144" s="4" t="s">
        <v>9</v>
      </c>
      <c r="R144" s="4" t="s">
        <v>1144</v>
      </c>
      <c r="S144" s="4">
        <f t="shared" si="4"/>
        <v>138</v>
      </c>
      <c r="T144" s="4" t="s">
        <v>11</v>
      </c>
      <c r="U144" s="4" t="str">
        <f t="shared" si="5"/>
        <v>{id:138,year: "2016",dateAcuerdo:"02-MAY-2016",numAcuerdo:"CG 138-2016",nameAcuerdo:"ACUERDO REGISTRO AYUNTAM. PAC",link: Acuerdos__pdfpath(`./${"2016/"}${"138.pdf"}`),},</v>
      </c>
    </row>
    <row r="145" spans="1:21" x14ac:dyDescent="0.3">
      <c r="A145" s="4" t="s">
        <v>0</v>
      </c>
      <c r="B145" s="4" t="s">
        <v>1</v>
      </c>
      <c r="C145" s="4">
        <v>139</v>
      </c>
      <c r="D145" s="4" t="s">
        <v>2</v>
      </c>
      <c r="E145" s="4" t="s">
        <v>1142</v>
      </c>
      <c r="F145" s="4" t="s">
        <v>4</v>
      </c>
      <c r="G145" s="5" t="s">
        <v>1299</v>
      </c>
      <c r="H145" s="4" t="s">
        <v>5</v>
      </c>
      <c r="I145" s="4" t="s">
        <v>1143</v>
      </c>
      <c r="J145" s="4" t="s">
        <v>7</v>
      </c>
      <c r="L145" s="4">
        <v>139</v>
      </c>
      <c r="M145" s="4" t="s">
        <v>5</v>
      </c>
      <c r="N145" s="4" t="s">
        <v>1143</v>
      </c>
      <c r="O145" s="4" t="s">
        <v>8</v>
      </c>
      <c r="P145" s="4" t="s">
        <v>1306</v>
      </c>
      <c r="Q145" s="4" t="s">
        <v>9</v>
      </c>
      <c r="R145" s="4" t="s">
        <v>1144</v>
      </c>
      <c r="S145" s="4">
        <f t="shared" si="4"/>
        <v>139</v>
      </c>
      <c r="T145" s="4" t="s">
        <v>11</v>
      </c>
      <c r="U145" s="4" t="str">
        <f t="shared" si="5"/>
        <v>{id:139,year: "2016",dateAcuerdo:"02-MAY-2016",numAcuerdo:"CG 139-2016",nameAcuerdo:"ACUERDO SUSTITUCIÓN AYUNTAMIENTO APETATITLAN PAN",link: Acuerdos__pdfpath(`./${"2016/"}${"139.pdf"}`),},</v>
      </c>
    </row>
    <row r="146" spans="1:21" x14ac:dyDescent="0.3">
      <c r="A146" s="4" t="s">
        <v>0</v>
      </c>
      <c r="B146" s="4" t="s">
        <v>1</v>
      </c>
      <c r="C146" s="4">
        <v>140</v>
      </c>
      <c r="D146" s="4" t="s">
        <v>2</v>
      </c>
      <c r="E146" s="4" t="s">
        <v>1142</v>
      </c>
      <c r="F146" s="4" t="s">
        <v>4</v>
      </c>
      <c r="G146" s="5" t="s">
        <v>1299</v>
      </c>
      <c r="H146" s="4" t="s">
        <v>5</v>
      </c>
      <c r="I146" s="4" t="s">
        <v>1143</v>
      </c>
      <c r="J146" s="4" t="s">
        <v>7</v>
      </c>
      <c r="L146" s="4">
        <v>140</v>
      </c>
      <c r="M146" s="4" t="s">
        <v>5</v>
      </c>
      <c r="N146" s="4" t="s">
        <v>1143</v>
      </c>
      <c r="O146" s="4" t="s">
        <v>8</v>
      </c>
      <c r="P146" s="4" t="s">
        <v>1307</v>
      </c>
      <c r="Q146" s="4" t="s">
        <v>9</v>
      </c>
      <c r="R146" s="4" t="s">
        <v>1144</v>
      </c>
      <c r="S146" s="4">
        <f t="shared" si="4"/>
        <v>140</v>
      </c>
      <c r="T146" s="4" t="s">
        <v>11</v>
      </c>
      <c r="U146" s="4" t="str">
        <f t="shared" si="5"/>
        <v>{id:140,year: "2016",dateAcuerdo:"02-MAY-2016",numAcuerdo:"CG 140-2016",nameAcuerdo:"ACUERDO REGISTRO AYUNTAMIENTOS DEFINITIVO MC",link: Acuerdos__pdfpath(`./${"2016/"}${"140.pdf"}`),},</v>
      </c>
    </row>
    <row r="147" spans="1:21" x14ac:dyDescent="0.3">
      <c r="A147" s="4" t="s">
        <v>0</v>
      </c>
      <c r="B147" s="4" t="s">
        <v>1</v>
      </c>
      <c r="C147" s="4">
        <v>141</v>
      </c>
      <c r="D147" s="4" t="s">
        <v>2</v>
      </c>
      <c r="E147" s="4" t="s">
        <v>1142</v>
      </c>
      <c r="F147" s="4" t="s">
        <v>4</v>
      </c>
      <c r="G147" s="5" t="s">
        <v>1301</v>
      </c>
      <c r="H147" s="4" t="s">
        <v>5</v>
      </c>
      <c r="I147" s="4" t="s">
        <v>1143</v>
      </c>
      <c r="J147" s="4" t="s">
        <v>7</v>
      </c>
      <c r="L147" s="4">
        <v>141</v>
      </c>
      <c r="M147" s="4" t="s">
        <v>5</v>
      </c>
      <c r="N147" s="4" t="s">
        <v>1143</v>
      </c>
      <c r="O147" s="4" t="s">
        <v>8</v>
      </c>
      <c r="P147" s="4" t="s">
        <v>1308</v>
      </c>
      <c r="Q147" s="4" t="s">
        <v>9</v>
      </c>
      <c r="R147" s="4" t="s">
        <v>1144</v>
      </c>
      <c r="S147" s="4">
        <f t="shared" si="4"/>
        <v>141</v>
      </c>
      <c r="T147" s="4" t="s">
        <v>11</v>
      </c>
      <c r="U147" s="4" t="str">
        <f t="shared" si="5"/>
        <v>{id:141,year: "2016",dateAcuerdo:"03-MAY-2016",numAcuerdo:"CG 141-2016",nameAcuerdo:"ACUERDO AYUNTAMIENTOS PRD PT",link: Acuerdos__pdfpath(`./${"2016/"}${"141.pdf"}`),},</v>
      </c>
    </row>
    <row r="148" spans="1:21" x14ac:dyDescent="0.3">
      <c r="A148" s="4" t="s">
        <v>0</v>
      </c>
      <c r="B148" s="4" t="s">
        <v>1</v>
      </c>
      <c r="C148" s="4">
        <v>142</v>
      </c>
      <c r="D148" s="4" t="s">
        <v>2</v>
      </c>
      <c r="E148" s="4" t="s">
        <v>1142</v>
      </c>
      <c r="F148" s="4" t="s">
        <v>4</v>
      </c>
      <c r="G148" s="5" t="s">
        <v>1301</v>
      </c>
      <c r="H148" s="4" t="s">
        <v>5</v>
      </c>
      <c r="I148" s="4" t="s">
        <v>1143</v>
      </c>
      <c r="J148" s="4" t="s">
        <v>7</v>
      </c>
      <c r="L148" s="4">
        <v>142</v>
      </c>
      <c r="M148" s="4" t="s">
        <v>5</v>
      </c>
      <c r="N148" s="4" t="s">
        <v>1143</v>
      </c>
      <c r="O148" s="4" t="s">
        <v>8</v>
      </c>
      <c r="P148" s="4" t="s">
        <v>1309</v>
      </c>
      <c r="Q148" s="4" t="s">
        <v>9</v>
      </c>
      <c r="R148" s="4" t="s">
        <v>1144</v>
      </c>
      <c r="S148" s="4">
        <f t="shared" si="4"/>
        <v>142</v>
      </c>
      <c r="T148" s="4" t="s">
        <v>11</v>
      </c>
      <c r="U148" s="4" t="str">
        <f t="shared" si="5"/>
        <v>{id:142,year: "2016",dateAcuerdo:"03-MAY-2016",numAcuerdo:"CG 142-2016",nameAcuerdo:"ACUERDO AYUNTAMIENTOS PRD",link: Acuerdos__pdfpath(`./${"2016/"}${"142.pdf"}`),},</v>
      </c>
    </row>
    <row r="149" spans="1:21" x14ac:dyDescent="0.3">
      <c r="A149" s="4" t="s">
        <v>0</v>
      </c>
      <c r="B149" s="4" t="s">
        <v>1</v>
      </c>
      <c r="C149" s="4">
        <v>143</v>
      </c>
      <c r="D149" s="4" t="s">
        <v>2</v>
      </c>
      <c r="E149" s="4" t="s">
        <v>1142</v>
      </c>
      <c r="F149" s="4" t="s">
        <v>4</v>
      </c>
      <c r="G149" s="5" t="s">
        <v>1301</v>
      </c>
      <c r="H149" s="4" t="s">
        <v>5</v>
      </c>
      <c r="I149" s="4" t="s">
        <v>1143</v>
      </c>
      <c r="J149" s="4" t="s">
        <v>7</v>
      </c>
      <c r="L149" s="4">
        <v>143</v>
      </c>
      <c r="M149" s="4" t="s">
        <v>5</v>
      </c>
      <c r="N149" s="4" t="s">
        <v>1143</v>
      </c>
      <c r="O149" s="4" t="s">
        <v>8</v>
      </c>
      <c r="P149" s="4" t="s">
        <v>1310</v>
      </c>
      <c r="Q149" s="4" t="s">
        <v>9</v>
      </c>
      <c r="R149" s="4" t="s">
        <v>1144</v>
      </c>
      <c r="S149" s="4">
        <f t="shared" si="4"/>
        <v>143</v>
      </c>
      <c r="T149" s="4" t="s">
        <v>11</v>
      </c>
      <c r="U149" s="4" t="str">
        <f t="shared" si="5"/>
        <v>{id:143,year: "2016",dateAcuerdo:"03-MAY-2016",numAcuerdo:"CG 143-2016",nameAcuerdo:"ACUERDO MOVIMIENTO CIUDADANO PRESIDENCIAS DE COMUNIDAD",link: Acuerdos__pdfpath(`./${"2016/"}${"143.pdf"}`),},</v>
      </c>
    </row>
    <row r="150" spans="1:21" x14ac:dyDescent="0.3">
      <c r="A150" s="4" t="s">
        <v>0</v>
      </c>
      <c r="B150" s="4" t="s">
        <v>1</v>
      </c>
      <c r="C150" s="4">
        <v>144</v>
      </c>
      <c r="D150" s="4" t="s">
        <v>2</v>
      </c>
      <c r="E150" s="4" t="s">
        <v>1142</v>
      </c>
      <c r="F150" s="4" t="s">
        <v>4</v>
      </c>
      <c r="G150" s="5" t="s">
        <v>1301</v>
      </c>
      <c r="H150" s="4" t="s">
        <v>5</v>
      </c>
      <c r="I150" s="4" t="s">
        <v>1143</v>
      </c>
      <c r="J150" s="4" t="s">
        <v>7</v>
      </c>
      <c r="L150" s="4">
        <v>144</v>
      </c>
      <c r="M150" s="4" t="s">
        <v>5</v>
      </c>
      <c r="N150" s="4" t="s">
        <v>1143</v>
      </c>
      <c r="O150" s="4" t="s">
        <v>8</v>
      </c>
      <c r="P150" s="4" t="s">
        <v>1311</v>
      </c>
      <c r="Q150" s="4" t="s">
        <v>9</v>
      </c>
      <c r="R150" s="4" t="s">
        <v>1144</v>
      </c>
      <c r="S150" s="4">
        <f t="shared" si="4"/>
        <v>144</v>
      </c>
      <c r="T150" s="4" t="s">
        <v>11</v>
      </c>
      <c r="U150" s="4" t="str">
        <f t="shared" si="5"/>
        <v>{id:144,year: "2016",dateAcuerdo:"03-MAY-2016",numAcuerdo:"CG 144-2016",nameAcuerdo:"ACUERDO PVEM COMUNIDADES",link: Acuerdos__pdfpath(`./${"2016/"}${"144.pdf"}`),},</v>
      </c>
    </row>
    <row r="151" spans="1:21" x14ac:dyDescent="0.3">
      <c r="A151" s="4" t="s">
        <v>0</v>
      </c>
      <c r="B151" s="4" t="s">
        <v>1</v>
      </c>
      <c r="C151" s="4">
        <v>145</v>
      </c>
      <c r="D151" s="4" t="s">
        <v>2</v>
      </c>
      <c r="E151" s="4" t="s">
        <v>1142</v>
      </c>
      <c r="F151" s="4" t="s">
        <v>4</v>
      </c>
      <c r="G151" s="5" t="s">
        <v>1302</v>
      </c>
      <c r="H151" s="4" t="s">
        <v>5</v>
      </c>
      <c r="I151" s="4" t="s">
        <v>1143</v>
      </c>
      <c r="J151" s="4" t="s">
        <v>7</v>
      </c>
      <c r="L151" s="4">
        <v>145</v>
      </c>
      <c r="M151" s="4" t="s">
        <v>5</v>
      </c>
      <c r="N151" s="4" t="s">
        <v>1143</v>
      </c>
      <c r="O151" s="4" t="s">
        <v>8</v>
      </c>
      <c r="P151" s="4" t="s">
        <v>1294</v>
      </c>
      <c r="Q151" s="4" t="s">
        <v>9</v>
      </c>
      <c r="R151" s="4" t="s">
        <v>1144</v>
      </c>
      <c r="S151" s="4">
        <f t="shared" si="4"/>
        <v>145</v>
      </c>
      <c r="T151" s="4" t="s">
        <v>11</v>
      </c>
      <c r="U151" s="4" t="str">
        <f t="shared" si="5"/>
        <v>{id:145,year: "2016",dateAcuerdo:"05-MAY-2016",numAcuerdo:"CG 145-2016",nameAcuerdo:"ACUERDO SUSTITUCIÓN DIPUTADO PAC",link: Acuerdos__pdfpath(`./${"2016/"}${"145.pdf"}`),},</v>
      </c>
    </row>
    <row r="152" spans="1:21" x14ac:dyDescent="0.3">
      <c r="A152" s="4" t="s">
        <v>0</v>
      </c>
      <c r="B152" s="4" t="s">
        <v>1</v>
      </c>
      <c r="C152" s="4">
        <v>146</v>
      </c>
      <c r="D152" s="4" t="s">
        <v>2</v>
      </c>
      <c r="E152" s="4" t="s">
        <v>1142</v>
      </c>
      <c r="F152" s="4" t="s">
        <v>4</v>
      </c>
      <c r="G152" s="5" t="s">
        <v>1302</v>
      </c>
      <c r="H152" s="4" t="s">
        <v>5</v>
      </c>
      <c r="I152" s="4" t="s">
        <v>1143</v>
      </c>
      <c r="J152" s="4" t="s">
        <v>7</v>
      </c>
      <c r="L152" s="4">
        <v>146</v>
      </c>
      <c r="M152" s="4" t="s">
        <v>5</v>
      </c>
      <c r="N152" s="4" t="s">
        <v>1143</v>
      </c>
      <c r="O152" s="4" t="s">
        <v>8</v>
      </c>
      <c r="P152" s="4" t="s">
        <v>1312</v>
      </c>
      <c r="Q152" s="4" t="s">
        <v>9</v>
      </c>
      <c r="R152" s="4" t="s">
        <v>1144</v>
      </c>
      <c r="S152" s="4">
        <f t="shared" si="4"/>
        <v>146</v>
      </c>
      <c r="T152" s="4" t="s">
        <v>11</v>
      </c>
      <c r="U152" s="4" t="str">
        <f t="shared" si="5"/>
        <v>{id:146,year: "2016",dateAcuerdo:"05-MAY-2016",numAcuerdo:"CG 146-2016",nameAcuerdo:"ACUERDO AYUNTAMIENTOS PES FINAL",link: Acuerdos__pdfpath(`./${"2016/"}${"146.pdf"}`),},</v>
      </c>
    </row>
    <row r="153" spans="1:21" x14ac:dyDescent="0.3">
      <c r="A153" s="4" t="s">
        <v>0</v>
      </c>
      <c r="B153" s="4" t="s">
        <v>1</v>
      </c>
      <c r="C153" s="4">
        <v>147</v>
      </c>
      <c r="D153" s="4" t="s">
        <v>2</v>
      </c>
      <c r="E153" s="4" t="s">
        <v>1142</v>
      </c>
      <c r="F153" s="4" t="s">
        <v>4</v>
      </c>
      <c r="G153" s="5" t="s">
        <v>1302</v>
      </c>
      <c r="H153" s="4" t="s">
        <v>5</v>
      </c>
      <c r="I153" s="4" t="s">
        <v>1143</v>
      </c>
      <c r="J153" s="4" t="s">
        <v>7</v>
      </c>
      <c r="L153" s="4">
        <v>147</v>
      </c>
      <c r="M153" s="4" t="s">
        <v>5</v>
      </c>
      <c r="N153" s="4" t="s">
        <v>1143</v>
      </c>
      <c r="O153" s="4" t="s">
        <v>8</v>
      </c>
      <c r="P153" s="4" t="s">
        <v>1313</v>
      </c>
      <c r="Q153" s="4" t="s">
        <v>9</v>
      </c>
      <c r="R153" s="4" t="s">
        <v>1144</v>
      </c>
      <c r="S153" s="4">
        <f t="shared" si="4"/>
        <v>147</v>
      </c>
      <c r="T153" s="4" t="s">
        <v>11</v>
      </c>
      <c r="U153" s="4" t="str">
        <f t="shared" si="5"/>
        <v>{id:147,year: "2016",dateAcuerdo:"05-MAY-2016",numAcuerdo:"CG 147-2016",nameAcuerdo:"ACUERDO AYUNTAM. NUEVA ALIANZA",link: Acuerdos__pdfpath(`./${"2016/"}${"147.pdf"}`),},</v>
      </c>
    </row>
    <row r="154" spans="1:21" x14ac:dyDescent="0.3">
      <c r="A154" s="4" t="s">
        <v>0</v>
      </c>
      <c r="B154" s="4" t="s">
        <v>1</v>
      </c>
      <c r="C154" s="4">
        <v>148</v>
      </c>
      <c r="D154" s="4" t="s">
        <v>2</v>
      </c>
      <c r="E154" s="4" t="s">
        <v>1142</v>
      </c>
      <c r="F154" s="4" t="s">
        <v>4</v>
      </c>
      <c r="G154" s="5" t="s">
        <v>1302</v>
      </c>
      <c r="H154" s="4" t="s">
        <v>5</v>
      </c>
      <c r="I154" s="4" t="s">
        <v>1143</v>
      </c>
      <c r="J154" s="4" t="s">
        <v>7</v>
      </c>
      <c r="L154" s="4">
        <v>148</v>
      </c>
      <c r="M154" s="4" t="s">
        <v>5</v>
      </c>
      <c r="N154" s="4" t="s">
        <v>1143</v>
      </c>
      <c r="O154" s="4" t="s">
        <v>8</v>
      </c>
      <c r="P154" s="4" t="s">
        <v>1314</v>
      </c>
      <c r="Q154" s="4" t="s">
        <v>9</v>
      </c>
      <c r="R154" s="4" t="s">
        <v>1144</v>
      </c>
      <c r="S154" s="4">
        <f t="shared" si="4"/>
        <v>148</v>
      </c>
      <c r="T154" s="4" t="s">
        <v>11</v>
      </c>
      <c r="U154" s="4" t="str">
        <f t="shared" si="5"/>
        <v>{id:148,year: "2016",dateAcuerdo:"05-MAY-2016",numAcuerdo:"CG 148-2016",nameAcuerdo:"ACUERDO AYUNTAMIENTOS PT",link: Acuerdos__pdfpath(`./${"2016/"}${"148.pdf"}`),},</v>
      </c>
    </row>
    <row r="155" spans="1:21" x14ac:dyDescent="0.3">
      <c r="A155" s="4" t="s">
        <v>0</v>
      </c>
      <c r="B155" s="4" t="s">
        <v>1</v>
      </c>
      <c r="C155" s="4">
        <v>149</v>
      </c>
      <c r="D155" s="4" t="s">
        <v>2</v>
      </c>
      <c r="E155" s="4" t="s">
        <v>1142</v>
      </c>
      <c r="F155" s="4" t="s">
        <v>4</v>
      </c>
      <c r="G155" s="5" t="s">
        <v>1300</v>
      </c>
      <c r="H155" s="4" t="s">
        <v>5</v>
      </c>
      <c r="I155" s="4" t="s">
        <v>1143</v>
      </c>
      <c r="J155" s="4" t="s">
        <v>7</v>
      </c>
      <c r="L155" s="4">
        <v>149</v>
      </c>
      <c r="M155" s="4" t="s">
        <v>5</v>
      </c>
      <c r="N155" s="4" t="s">
        <v>1143</v>
      </c>
      <c r="O155" s="4" t="s">
        <v>8</v>
      </c>
      <c r="P155" s="4" t="s">
        <v>1315</v>
      </c>
      <c r="Q155" s="4" t="s">
        <v>9</v>
      </c>
      <c r="R155" s="4" t="s">
        <v>1144</v>
      </c>
      <c r="S155" s="4">
        <f t="shared" si="4"/>
        <v>149</v>
      </c>
      <c r="T155" s="4" t="s">
        <v>11</v>
      </c>
      <c r="U155" s="4" t="str">
        <f t="shared" si="5"/>
        <v>{id:149,year: "2016",dateAcuerdo:"07-MAY-2016",numAcuerdo:"CG 149-2016",nameAcuerdo:"ACUERDO DE PRESIDENCIAS DE COMUNIDAD PAN",link: Acuerdos__pdfpath(`./${"2016/"}${"149.pdf"}`),},</v>
      </c>
    </row>
    <row r="156" spans="1:21" x14ac:dyDescent="0.3">
      <c r="A156" s="4" t="s">
        <v>0</v>
      </c>
      <c r="B156" s="4" t="s">
        <v>1</v>
      </c>
      <c r="C156" s="4">
        <v>150</v>
      </c>
      <c r="D156" s="4" t="s">
        <v>2</v>
      </c>
      <c r="E156" s="4" t="s">
        <v>1142</v>
      </c>
      <c r="F156" s="4" t="s">
        <v>4</v>
      </c>
      <c r="G156" s="5" t="s">
        <v>1300</v>
      </c>
      <c r="H156" s="4" t="s">
        <v>5</v>
      </c>
      <c r="I156" s="4" t="s">
        <v>1143</v>
      </c>
      <c r="J156" s="4" t="s">
        <v>7</v>
      </c>
      <c r="L156" s="4">
        <v>150</v>
      </c>
      <c r="M156" s="4" t="s">
        <v>5</v>
      </c>
      <c r="N156" s="4" t="s">
        <v>1143</v>
      </c>
      <c r="O156" s="4" t="s">
        <v>8</v>
      </c>
      <c r="P156" s="4" t="s">
        <v>1316</v>
      </c>
      <c r="Q156" s="4" t="s">
        <v>9</v>
      </c>
      <c r="R156" s="4" t="s">
        <v>1144</v>
      </c>
      <c r="S156" s="4">
        <f t="shared" si="4"/>
        <v>150</v>
      </c>
      <c r="T156" s="4" t="s">
        <v>11</v>
      </c>
      <c r="U156" s="4" t="str">
        <f t="shared" si="5"/>
        <v>{id:150,year: "2016",dateAcuerdo:"07-MAY-2016",numAcuerdo:"CG 150-2016",nameAcuerdo:"ACUERDO DE PRESIDENCIAS DE COMUNIDAD PRI",link: Acuerdos__pdfpath(`./${"2016/"}${"150.pdf"}`),},</v>
      </c>
    </row>
    <row r="157" spans="1:21" x14ac:dyDescent="0.3">
      <c r="A157" s="4" t="s">
        <v>0</v>
      </c>
      <c r="B157" s="4" t="s">
        <v>1</v>
      </c>
      <c r="C157" s="4">
        <v>151</v>
      </c>
      <c r="D157" s="4" t="s">
        <v>2</v>
      </c>
      <c r="E157" s="4" t="s">
        <v>1142</v>
      </c>
      <c r="F157" s="4" t="s">
        <v>4</v>
      </c>
      <c r="G157" s="5" t="s">
        <v>1300</v>
      </c>
      <c r="H157" s="4" t="s">
        <v>5</v>
      </c>
      <c r="I157" s="4" t="s">
        <v>1143</v>
      </c>
      <c r="J157" s="4" t="s">
        <v>7</v>
      </c>
      <c r="L157" s="4">
        <v>151</v>
      </c>
      <c r="M157" s="4" t="s">
        <v>5</v>
      </c>
      <c r="N157" s="4" t="s">
        <v>1143</v>
      </c>
      <c r="O157" s="4" t="s">
        <v>8</v>
      </c>
      <c r="P157" s="4" t="s">
        <v>1317</v>
      </c>
      <c r="Q157" s="4" t="s">
        <v>9</v>
      </c>
      <c r="R157" s="4" t="s">
        <v>1144</v>
      </c>
      <c r="S157" s="4">
        <f t="shared" si="4"/>
        <v>151</v>
      </c>
      <c r="T157" s="4" t="s">
        <v>11</v>
      </c>
      <c r="U157" s="4" t="str">
        <f t="shared" si="5"/>
        <v>{id:151,year: "2016",dateAcuerdo:"07-MAY-2016",numAcuerdo:"CG 151-2016",nameAcuerdo:"ACUERDO PRESIDENCIAS DE COMUNIDAD PAC",link: Acuerdos__pdfpath(`./${"2016/"}${"151.pdf"}`),},</v>
      </c>
    </row>
    <row r="158" spans="1:21" x14ac:dyDescent="0.3">
      <c r="A158" s="4" t="s">
        <v>0</v>
      </c>
      <c r="B158" s="4" t="s">
        <v>1</v>
      </c>
      <c r="C158" s="4">
        <v>152</v>
      </c>
      <c r="D158" s="4" t="s">
        <v>2</v>
      </c>
      <c r="E158" s="4" t="s">
        <v>1142</v>
      </c>
      <c r="F158" s="4" t="s">
        <v>4</v>
      </c>
      <c r="G158" s="5" t="s">
        <v>1300</v>
      </c>
      <c r="H158" s="4" t="s">
        <v>5</v>
      </c>
      <c r="I158" s="4" t="s">
        <v>1143</v>
      </c>
      <c r="J158" s="4" t="s">
        <v>7</v>
      </c>
      <c r="L158" s="4">
        <v>152</v>
      </c>
      <c r="M158" s="4" t="s">
        <v>5</v>
      </c>
      <c r="N158" s="4" t="s">
        <v>1143</v>
      </c>
      <c r="O158" s="4" t="s">
        <v>8</v>
      </c>
      <c r="P158" s="4" t="s">
        <v>1318</v>
      </c>
      <c r="Q158" s="4" t="s">
        <v>9</v>
      </c>
      <c r="R158" s="4" t="s">
        <v>1144</v>
      </c>
      <c r="S158" s="4">
        <f t="shared" si="4"/>
        <v>152</v>
      </c>
      <c r="T158" s="4" t="s">
        <v>11</v>
      </c>
      <c r="U158" s="4" t="str">
        <f t="shared" si="5"/>
        <v>{id:152,year: "2016",dateAcuerdo:"07-MAY-2016",numAcuerdo:"CG 152-2016",nameAcuerdo:"ACUERDO RESERVA COMUNIDAD MORENA",link: Acuerdos__pdfpath(`./${"2016/"}${"152.pdf"}`),},</v>
      </c>
    </row>
    <row r="159" spans="1:21" x14ac:dyDescent="0.3">
      <c r="A159" s="4" t="s">
        <v>0</v>
      </c>
      <c r="B159" s="4" t="s">
        <v>1</v>
      </c>
      <c r="C159" s="4">
        <v>153</v>
      </c>
      <c r="D159" s="4" t="s">
        <v>2</v>
      </c>
      <c r="E159" s="4" t="s">
        <v>1142</v>
      </c>
      <c r="F159" s="4" t="s">
        <v>4</v>
      </c>
      <c r="G159" s="5" t="s">
        <v>1300</v>
      </c>
      <c r="H159" s="4" t="s">
        <v>5</v>
      </c>
      <c r="I159" s="4" t="s">
        <v>1143</v>
      </c>
      <c r="J159" s="4" t="s">
        <v>7</v>
      </c>
      <c r="L159" s="4">
        <v>153</v>
      </c>
      <c r="M159" s="4" t="s">
        <v>5</v>
      </c>
      <c r="N159" s="4" t="s">
        <v>1143</v>
      </c>
      <c r="O159" s="4" t="s">
        <v>8</v>
      </c>
      <c r="P159" s="4" t="s">
        <v>1319</v>
      </c>
      <c r="Q159" s="4" t="s">
        <v>9</v>
      </c>
      <c r="R159" s="4" t="s">
        <v>1144</v>
      </c>
      <c r="S159" s="4">
        <f t="shared" si="4"/>
        <v>153</v>
      </c>
      <c r="T159" s="4" t="s">
        <v>11</v>
      </c>
      <c r="U159" s="4" t="str">
        <f t="shared" si="5"/>
        <v>{id:153,year: "2016",dateAcuerdo:"07-MAY-2016",numAcuerdo:"CG 153-2016",nameAcuerdo:"ACUERDO RESERVA COMUNIDAD PES",link: Acuerdos__pdfpath(`./${"2016/"}${"153.pdf"}`),},</v>
      </c>
    </row>
    <row r="160" spans="1:21" x14ac:dyDescent="0.3">
      <c r="A160" s="4" t="s">
        <v>0</v>
      </c>
      <c r="B160" s="4" t="s">
        <v>1</v>
      </c>
      <c r="C160" s="4">
        <v>154</v>
      </c>
      <c r="D160" s="4" t="s">
        <v>2</v>
      </c>
      <c r="E160" s="4" t="s">
        <v>1142</v>
      </c>
      <c r="F160" s="4" t="s">
        <v>4</v>
      </c>
      <c r="G160" s="5" t="s">
        <v>1300</v>
      </c>
      <c r="H160" s="4" t="s">
        <v>5</v>
      </c>
      <c r="I160" s="4" t="s">
        <v>1143</v>
      </c>
      <c r="J160" s="4" t="s">
        <v>7</v>
      </c>
      <c r="L160" s="4">
        <v>154</v>
      </c>
      <c r="M160" s="4" t="s">
        <v>5</v>
      </c>
      <c r="N160" s="4" t="s">
        <v>1143</v>
      </c>
      <c r="O160" s="4" t="s">
        <v>8</v>
      </c>
      <c r="P160" s="4" t="s">
        <v>1320</v>
      </c>
      <c r="Q160" s="4" t="s">
        <v>9</v>
      </c>
      <c r="R160" s="4" t="s">
        <v>1144</v>
      </c>
      <c r="S160" s="4">
        <f t="shared" si="4"/>
        <v>154</v>
      </c>
      <c r="T160" s="4" t="s">
        <v>11</v>
      </c>
      <c r="U160" s="4" t="str">
        <f t="shared" si="5"/>
        <v>{id:154,year: "2016",dateAcuerdo:"07-MAY-2016",numAcuerdo:"CG 154-2016",nameAcuerdo:"ACUERDO RESERVA PRESIDENCIAS DE COMUNIDAD PRD",link: Acuerdos__pdfpath(`./${"2016/"}${"154.pdf"}`),},</v>
      </c>
    </row>
    <row r="161" spans="1:21" x14ac:dyDescent="0.3">
      <c r="A161" s="4" t="s">
        <v>0</v>
      </c>
      <c r="B161" s="4" t="s">
        <v>1</v>
      </c>
      <c r="C161" s="4">
        <v>155</v>
      </c>
      <c r="D161" s="4" t="s">
        <v>2</v>
      </c>
      <c r="E161" s="4" t="s">
        <v>1142</v>
      </c>
      <c r="F161" s="4" t="s">
        <v>4</v>
      </c>
      <c r="G161" s="5" t="s">
        <v>1300</v>
      </c>
      <c r="H161" s="4" t="s">
        <v>5</v>
      </c>
      <c r="I161" s="4" t="s">
        <v>1143</v>
      </c>
      <c r="J161" s="4" t="s">
        <v>7</v>
      </c>
      <c r="L161" s="4">
        <v>155</v>
      </c>
      <c r="M161" s="4" t="s">
        <v>5</v>
      </c>
      <c r="N161" s="4" t="s">
        <v>1143</v>
      </c>
      <c r="O161" s="4" t="s">
        <v>8</v>
      </c>
      <c r="P161" s="4" t="s">
        <v>1321</v>
      </c>
      <c r="Q161" s="4" t="s">
        <v>9</v>
      </c>
      <c r="R161" s="4" t="s">
        <v>1144</v>
      </c>
      <c r="S161" s="4">
        <f t="shared" si="4"/>
        <v>155</v>
      </c>
      <c r="T161" s="4" t="s">
        <v>11</v>
      </c>
      <c r="U161" s="4" t="str">
        <f t="shared" si="5"/>
        <v>{id:155,year: "2016",dateAcuerdo:"07-MAY-2016",numAcuerdo:"CG 155-2016",nameAcuerdo:"ACUERDO RESERVA PT",link: Acuerdos__pdfpath(`./${"2016/"}${"155.pdf"}`),},</v>
      </c>
    </row>
    <row r="162" spans="1:21" x14ac:dyDescent="0.3">
      <c r="A162" s="4" t="s">
        <v>0</v>
      </c>
      <c r="B162" s="4" t="s">
        <v>1</v>
      </c>
      <c r="C162" s="4">
        <v>156</v>
      </c>
      <c r="D162" s="4" t="s">
        <v>2</v>
      </c>
      <c r="E162" s="4" t="s">
        <v>1142</v>
      </c>
      <c r="F162" s="4" t="s">
        <v>4</v>
      </c>
      <c r="G162" s="5" t="s">
        <v>1300</v>
      </c>
      <c r="H162" s="4" t="s">
        <v>5</v>
      </c>
      <c r="I162" s="4" t="s">
        <v>1143</v>
      </c>
      <c r="J162" s="4" t="s">
        <v>7</v>
      </c>
      <c r="L162" s="4">
        <v>156</v>
      </c>
      <c r="M162" s="4" t="s">
        <v>5</v>
      </c>
      <c r="N162" s="4" t="s">
        <v>1143</v>
      </c>
      <c r="O162" s="4" t="s">
        <v>8</v>
      </c>
      <c r="P162" s="4" t="s">
        <v>1322</v>
      </c>
      <c r="Q162" s="4" t="s">
        <v>9</v>
      </c>
      <c r="R162" s="4" t="s">
        <v>1144</v>
      </c>
      <c r="S162" s="4">
        <f t="shared" si="4"/>
        <v>156</v>
      </c>
      <c r="T162" s="4" t="s">
        <v>11</v>
      </c>
      <c r="U162" s="4" t="str">
        <f t="shared" si="5"/>
        <v>{id:156,year: "2016",dateAcuerdo:"07-MAY-2016",numAcuerdo:"CG 156-2016",nameAcuerdo:"ACUERDO RESERVA PRESIDENCIAS DE COMUNIDAD PNA",link: Acuerdos__pdfpath(`./${"2016/"}${"156.pdf"}`),},</v>
      </c>
    </row>
    <row r="163" spans="1:21" x14ac:dyDescent="0.3">
      <c r="A163" s="4" t="s">
        <v>0</v>
      </c>
      <c r="B163" s="4" t="s">
        <v>1</v>
      </c>
      <c r="C163" s="4">
        <v>157</v>
      </c>
      <c r="D163" s="4" t="s">
        <v>2</v>
      </c>
      <c r="E163" s="4" t="s">
        <v>1142</v>
      </c>
      <c r="F163" s="4" t="s">
        <v>4</v>
      </c>
      <c r="G163" s="5" t="s">
        <v>1300</v>
      </c>
      <c r="H163" s="4" t="s">
        <v>5</v>
      </c>
      <c r="I163" s="4" t="s">
        <v>1143</v>
      </c>
      <c r="J163" s="4" t="s">
        <v>7</v>
      </c>
      <c r="L163" s="4">
        <v>157</v>
      </c>
      <c r="M163" s="4" t="s">
        <v>5</v>
      </c>
      <c r="N163" s="4" t="s">
        <v>1143</v>
      </c>
      <c r="O163" s="4" t="s">
        <v>8</v>
      </c>
      <c r="P163" s="4" t="s">
        <v>1323</v>
      </c>
      <c r="Q163" s="4" t="s">
        <v>9</v>
      </c>
      <c r="R163" s="4" t="s">
        <v>1144</v>
      </c>
      <c r="S163" s="4">
        <f t="shared" si="4"/>
        <v>157</v>
      </c>
      <c r="T163" s="4" t="s">
        <v>11</v>
      </c>
      <c r="U163" s="4" t="str">
        <f t="shared" si="5"/>
        <v>{id:157,year: "2016",dateAcuerdo:"07-MAY-2016",numAcuerdo:"CG 157-2016",nameAcuerdo:"ACUERDO RESERVA PRESIDENCIAS DE COMUNIDAD PS",link: Acuerdos__pdfpath(`./${"2016/"}${"157.pdf"}`),},</v>
      </c>
    </row>
    <row r="164" spans="1:21" x14ac:dyDescent="0.3">
      <c r="A164" s="4" t="s">
        <v>0</v>
      </c>
      <c r="B164" s="4" t="s">
        <v>1</v>
      </c>
      <c r="C164" s="4">
        <v>158</v>
      </c>
      <c r="D164" s="4" t="s">
        <v>2</v>
      </c>
      <c r="E164" s="4" t="s">
        <v>1142</v>
      </c>
      <c r="F164" s="4" t="s">
        <v>4</v>
      </c>
      <c r="G164" s="5" t="s">
        <v>1300</v>
      </c>
      <c r="H164" s="4" t="s">
        <v>5</v>
      </c>
      <c r="I164" s="4" t="s">
        <v>1143</v>
      </c>
      <c r="J164" s="4" t="s">
        <v>7</v>
      </c>
      <c r="L164" s="4">
        <v>158</v>
      </c>
      <c r="M164" s="4" t="s">
        <v>5</v>
      </c>
      <c r="N164" s="4" t="s">
        <v>1143</v>
      </c>
      <c r="O164" s="4" t="s">
        <v>8</v>
      </c>
      <c r="P164" s="4" t="s">
        <v>1324</v>
      </c>
      <c r="Q164" s="4" t="s">
        <v>9</v>
      </c>
      <c r="R164" s="4" t="s">
        <v>1144</v>
      </c>
      <c r="S164" s="4">
        <f t="shared" si="4"/>
        <v>158</v>
      </c>
      <c r="T164" s="4" t="s">
        <v>11</v>
      </c>
      <c r="U164" s="4" t="str">
        <f t="shared" si="5"/>
        <v>{id:158,year: "2016",dateAcuerdo:"07-MAY-2016",numAcuerdo:"CG 158-2016",nameAcuerdo:"ACUERDO SUSTITUCIÓN DIPUTADOS DISTRITO 12 Y 3 FORMULA",link: Acuerdos__pdfpath(`./${"2016/"}${"158.pdf"}`),},</v>
      </c>
    </row>
    <row r="165" spans="1:21" x14ac:dyDescent="0.3">
      <c r="A165" s="4" t="s">
        <v>0</v>
      </c>
      <c r="B165" s="4" t="s">
        <v>1</v>
      </c>
      <c r="C165" s="4">
        <v>159</v>
      </c>
      <c r="D165" s="4" t="s">
        <v>2</v>
      </c>
      <c r="E165" s="4" t="s">
        <v>1142</v>
      </c>
      <c r="F165" s="4" t="s">
        <v>4</v>
      </c>
      <c r="G165" s="5" t="s">
        <v>1300</v>
      </c>
      <c r="H165" s="4" t="s">
        <v>5</v>
      </c>
      <c r="I165" s="4" t="s">
        <v>1143</v>
      </c>
      <c r="J165" s="4" t="s">
        <v>7</v>
      </c>
      <c r="L165" s="4">
        <v>159</v>
      </c>
      <c r="M165" s="4" t="s">
        <v>5</v>
      </c>
      <c r="N165" s="4" t="s">
        <v>1143</v>
      </c>
      <c r="O165" s="4" t="s">
        <v>8</v>
      </c>
      <c r="P165" s="4" t="s">
        <v>1325</v>
      </c>
      <c r="Q165" s="4" t="s">
        <v>9</v>
      </c>
      <c r="R165" s="4" t="s">
        <v>1144</v>
      </c>
      <c r="S165" s="4">
        <f t="shared" si="4"/>
        <v>159</v>
      </c>
      <c r="T165" s="4" t="s">
        <v>11</v>
      </c>
      <c r="U165" s="4" t="str">
        <f t="shared" si="5"/>
        <v>{id:159,year: "2016",dateAcuerdo:"07-MAY-2016",numAcuerdo:"CG 159-2016",nameAcuerdo:"ACUERDO COMUNIDADES PRD",link: Acuerdos__pdfpath(`./${"2016/"}${"159.pdf"}`),},</v>
      </c>
    </row>
    <row r="166" spans="1:21" x14ac:dyDescent="0.3">
      <c r="A166" s="4" t="s">
        <v>0</v>
      </c>
      <c r="B166" s="4" t="s">
        <v>1</v>
      </c>
      <c r="C166" s="4">
        <v>160</v>
      </c>
      <c r="D166" s="4" t="s">
        <v>2</v>
      </c>
      <c r="E166" s="4" t="s">
        <v>1142</v>
      </c>
      <c r="F166" s="4" t="s">
        <v>4</v>
      </c>
      <c r="G166" s="5" t="s">
        <v>1300</v>
      </c>
      <c r="H166" s="4" t="s">
        <v>5</v>
      </c>
      <c r="I166" s="4" t="s">
        <v>1143</v>
      </c>
      <c r="J166" s="4" t="s">
        <v>7</v>
      </c>
      <c r="L166" s="4">
        <v>160</v>
      </c>
      <c r="M166" s="4" t="s">
        <v>5</v>
      </c>
      <c r="N166" s="4" t="s">
        <v>1143</v>
      </c>
      <c r="O166" s="4" t="s">
        <v>8</v>
      </c>
      <c r="P166" s="4" t="s">
        <v>1326</v>
      </c>
      <c r="Q166" s="4" t="s">
        <v>9</v>
      </c>
      <c r="R166" s="4" t="s">
        <v>1144</v>
      </c>
      <c r="S166" s="4">
        <f t="shared" si="4"/>
        <v>160</v>
      </c>
      <c r="T166" s="4" t="s">
        <v>11</v>
      </c>
      <c r="U166" s="4" t="str">
        <f t="shared" si="5"/>
        <v>{id:160,year: "2016",dateAcuerdo:"07-MAY-2016",numAcuerdo:"CG 160-2016",nameAcuerdo:"ACUERDO PRESIDENCIAS DE COMUNIDAD PNA",link: Acuerdos__pdfpath(`./${"2016/"}${"160.pdf"}`),},</v>
      </c>
    </row>
    <row r="167" spans="1:21" x14ac:dyDescent="0.3">
      <c r="A167" s="4" t="s">
        <v>0</v>
      </c>
      <c r="B167" s="4" t="s">
        <v>1</v>
      </c>
      <c r="C167" s="4">
        <v>161</v>
      </c>
      <c r="D167" s="4" t="s">
        <v>2</v>
      </c>
      <c r="E167" s="4" t="s">
        <v>1142</v>
      </c>
      <c r="F167" s="4" t="s">
        <v>4</v>
      </c>
      <c r="G167" s="5" t="s">
        <v>1300</v>
      </c>
      <c r="H167" s="4" t="s">
        <v>5</v>
      </c>
      <c r="I167" s="4" t="s">
        <v>1143</v>
      </c>
      <c r="J167" s="4" t="s">
        <v>7</v>
      </c>
      <c r="L167" s="4">
        <v>161</v>
      </c>
      <c r="M167" s="4" t="s">
        <v>5</v>
      </c>
      <c r="N167" s="4" t="s">
        <v>1143</v>
      </c>
      <c r="O167" s="4" t="s">
        <v>8</v>
      </c>
      <c r="P167" s="4" t="s">
        <v>1327</v>
      </c>
      <c r="Q167" s="4" t="s">
        <v>9</v>
      </c>
      <c r="R167" s="4" t="s">
        <v>1144</v>
      </c>
      <c r="S167" s="4">
        <f t="shared" si="4"/>
        <v>161</v>
      </c>
      <c r="T167" s="4" t="s">
        <v>11</v>
      </c>
      <c r="U167" s="4" t="str">
        <f t="shared" si="5"/>
        <v>{id:161,year: "2016",dateAcuerdo:"07-MAY-2016",numAcuerdo:"CG 161-2016",nameAcuerdo:"ACUERDO PAC PRESIDENCIAS DE COMUNIDAD DEFINITIVO",link: Acuerdos__pdfpath(`./${"2016/"}${"161.pdf"}`),},</v>
      </c>
    </row>
    <row r="168" spans="1:21" x14ac:dyDescent="0.3">
      <c r="A168" s="4" t="s">
        <v>0</v>
      </c>
      <c r="B168" s="4" t="s">
        <v>1</v>
      </c>
      <c r="C168" s="4">
        <v>162</v>
      </c>
      <c r="D168" s="4" t="s">
        <v>2</v>
      </c>
      <c r="E168" s="4" t="s">
        <v>1142</v>
      </c>
      <c r="F168" s="4" t="s">
        <v>4</v>
      </c>
      <c r="G168" s="5" t="s">
        <v>1303</v>
      </c>
      <c r="H168" s="4" t="s">
        <v>5</v>
      </c>
      <c r="I168" s="4" t="s">
        <v>1143</v>
      </c>
      <c r="J168" s="4" t="s">
        <v>7</v>
      </c>
      <c r="L168" s="4">
        <v>162</v>
      </c>
      <c r="M168" s="4" t="s">
        <v>5</v>
      </c>
      <c r="N168" s="4" t="s">
        <v>1143</v>
      </c>
      <c r="O168" s="4" t="s">
        <v>8</v>
      </c>
      <c r="P168" s="4" t="s">
        <v>1328</v>
      </c>
      <c r="Q168" s="4" t="s">
        <v>9</v>
      </c>
      <c r="R168" s="4" t="s">
        <v>1144</v>
      </c>
      <c r="S168" s="4">
        <f t="shared" si="4"/>
        <v>162</v>
      </c>
      <c r="T168" s="4" t="s">
        <v>11</v>
      </c>
      <c r="U168" s="4" t="str">
        <f t="shared" si="5"/>
        <v>{id:162,year: "2016",dateAcuerdo:"08-MAY-2016",numAcuerdo:"CG 162-2016",nameAcuerdo:"ACUERDO SUSTITUCIÓN GOBERNADOR PES",link: Acuerdos__pdfpath(`./${"2016/"}${"162.pdf"}`),},</v>
      </c>
    </row>
    <row r="169" spans="1:21" x14ac:dyDescent="0.3">
      <c r="A169" s="4" t="s">
        <v>0</v>
      </c>
      <c r="B169" s="4" t="s">
        <v>1</v>
      </c>
      <c r="C169" s="4">
        <v>163</v>
      </c>
      <c r="D169" s="4" t="s">
        <v>2</v>
      </c>
      <c r="E169" s="4" t="s">
        <v>1142</v>
      </c>
      <c r="F169" s="4" t="s">
        <v>4</v>
      </c>
      <c r="G169" s="5" t="s">
        <v>1303</v>
      </c>
      <c r="H169" s="4" t="s">
        <v>5</v>
      </c>
      <c r="I169" s="4" t="s">
        <v>1143</v>
      </c>
      <c r="J169" s="4" t="s">
        <v>7</v>
      </c>
      <c r="L169" s="4">
        <v>163</v>
      </c>
      <c r="M169" s="4" t="s">
        <v>5</v>
      </c>
      <c r="N169" s="4" t="s">
        <v>1143</v>
      </c>
      <c r="O169" s="4" t="s">
        <v>8</v>
      </c>
      <c r="P169" s="4" t="s">
        <v>1329</v>
      </c>
      <c r="Q169" s="4" t="s">
        <v>9</v>
      </c>
      <c r="R169" s="4" t="s">
        <v>1144</v>
      </c>
      <c r="S169" s="4">
        <f t="shared" si="4"/>
        <v>163</v>
      </c>
      <c r="T169" s="4" t="s">
        <v>11</v>
      </c>
      <c r="U169" s="4" t="str">
        <f t="shared" si="5"/>
        <v>{id:163,year: "2016",dateAcuerdo:"08-MAY-2016",numAcuerdo:"CG 163-2016",nameAcuerdo:"ACUERDO SUSTITUCIÓN DIPUTADO DISTRITO 03 PVEM",link: Acuerdos__pdfpath(`./${"2016/"}${"163.pdf"}`),},</v>
      </c>
    </row>
    <row r="170" spans="1:21" x14ac:dyDescent="0.3">
      <c r="A170" s="4" t="s">
        <v>0</v>
      </c>
      <c r="B170" s="4" t="s">
        <v>1</v>
      </c>
      <c r="C170" s="4">
        <v>164</v>
      </c>
      <c r="D170" s="4" t="s">
        <v>2</v>
      </c>
      <c r="E170" s="4" t="s">
        <v>1142</v>
      </c>
      <c r="F170" s="4" t="s">
        <v>4</v>
      </c>
      <c r="G170" s="5" t="s">
        <v>1303</v>
      </c>
      <c r="H170" s="4" t="s">
        <v>5</v>
      </c>
      <c r="I170" s="4" t="s">
        <v>1143</v>
      </c>
      <c r="J170" s="4" t="s">
        <v>7</v>
      </c>
      <c r="L170" s="4">
        <v>164</v>
      </c>
      <c r="M170" s="4" t="s">
        <v>5</v>
      </c>
      <c r="N170" s="4" t="s">
        <v>1143</v>
      </c>
      <c r="O170" s="4" t="s">
        <v>8</v>
      </c>
      <c r="P170" s="4" t="s">
        <v>1330</v>
      </c>
      <c r="Q170" s="4" t="s">
        <v>9</v>
      </c>
      <c r="R170" s="4" t="s">
        <v>1144</v>
      </c>
      <c r="S170" s="4">
        <f t="shared" si="4"/>
        <v>164</v>
      </c>
      <c r="T170" s="4" t="s">
        <v>11</v>
      </c>
      <c r="U170" s="4" t="str">
        <f t="shared" si="5"/>
        <v>{id:164,year: "2016",dateAcuerdo:"08-MAY-2016",numAcuerdo:"CG 164-2016",nameAcuerdo:"ACUERDO COMUNIDADES PT",link: Acuerdos__pdfpath(`./${"2016/"}${"164.pdf"}`),},</v>
      </c>
    </row>
    <row r="171" spans="1:21" x14ac:dyDescent="0.3">
      <c r="A171" s="4" t="s">
        <v>0</v>
      </c>
      <c r="B171" s="4" t="s">
        <v>1</v>
      </c>
      <c r="C171" s="4">
        <v>165</v>
      </c>
      <c r="D171" s="4" t="s">
        <v>2</v>
      </c>
      <c r="E171" s="4" t="s">
        <v>1142</v>
      </c>
      <c r="F171" s="4" t="s">
        <v>4</v>
      </c>
      <c r="G171" s="5" t="s">
        <v>1303</v>
      </c>
      <c r="H171" s="4" t="s">
        <v>5</v>
      </c>
      <c r="I171" s="4" t="s">
        <v>1143</v>
      </c>
      <c r="J171" s="4" t="s">
        <v>7</v>
      </c>
      <c r="L171" s="4">
        <v>165</v>
      </c>
      <c r="M171" s="4" t="s">
        <v>5</v>
      </c>
      <c r="N171" s="4" t="s">
        <v>1143</v>
      </c>
      <c r="O171" s="4" t="s">
        <v>8</v>
      </c>
      <c r="P171" s="4" t="s">
        <v>1331</v>
      </c>
      <c r="Q171" s="4" t="s">
        <v>9</v>
      </c>
      <c r="R171" s="4" t="s">
        <v>1144</v>
      </c>
      <c r="S171" s="4">
        <f t="shared" si="4"/>
        <v>165</v>
      </c>
      <c r="T171" s="4" t="s">
        <v>11</v>
      </c>
      <c r="U171" s="4" t="str">
        <f t="shared" si="5"/>
        <v>{id:165,year: "2016",dateAcuerdo:"08-MAY-2016",numAcuerdo:"CG 165-2016",nameAcuerdo:"ACUERDO COMUNIDADES FINAL PES",link: Acuerdos__pdfpath(`./${"2016/"}${"165.pdf"}`),},</v>
      </c>
    </row>
    <row r="172" spans="1:21" x14ac:dyDescent="0.3">
      <c r="A172" s="4" t="s">
        <v>0</v>
      </c>
      <c r="B172" s="4" t="s">
        <v>1</v>
      </c>
      <c r="C172" s="4">
        <v>166</v>
      </c>
      <c r="D172" s="4" t="s">
        <v>2</v>
      </c>
      <c r="E172" s="4" t="s">
        <v>1142</v>
      </c>
      <c r="F172" s="4" t="s">
        <v>4</v>
      </c>
      <c r="G172" s="5" t="s">
        <v>1303</v>
      </c>
      <c r="H172" s="4" t="s">
        <v>5</v>
      </c>
      <c r="I172" s="4" t="s">
        <v>1143</v>
      </c>
      <c r="J172" s="4" t="s">
        <v>7</v>
      </c>
      <c r="L172" s="4">
        <v>166</v>
      </c>
      <c r="M172" s="4" t="s">
        <v>5</v>
      </c>
      <c r="N172" s="4" t="s">
        <v>1143</v>
      </c>
      <c r="O172" s="4" t="s">
        <v>8</v>
      </c>
      <c r="P172" s="4" t="s">
        <v>1332</v>
      </c>
      <c r="Q172" s="4" t="s">
        <v>9</v>
      </c>
      <c r="R172" s="4" t="s">
        <v>1144</v>
      </c>
      <c r="S172" s="4">
        <f t="shared" si="4"/>
        <v>166</v>
      </c>
      <c r="T172" s="4" t="s">
        <v>11</v>
      </c>
      <c r="U172" s="4" t="str">
        <f t="shared" si="5"/>
        <v>{id:166,year: "2016",dateAcuerdo:"08-MAY-2016",numAcuerdo:"CG 166-2016",nameAcuerdo:"ACUERDO COMUNIDADES FINAL PS",link: Acuerdos__pdfpath(`./${"2016/"}${"166.pdf"}`),},</v>
      </c>
    </row>
    <row r="173" spans="1:21" x14ac:dyDescent="0.3">
      <c r="A173" s="4" t="s">
        <v>0</v>
      </c>
      <c r="B173" s="4" t="s">
        <v>1</v>
      </c>
      <c r="C173" s="4">
        <v>167</v>
      </c>
      <c r="D173" s="4" t="s">
        <v>2</v>
      </c>
      <c r="E173" s="4" t="s">
        <v>1142</v>
      </c>
      <c r="F173" s="4" t="s">
        <v>4</v>
      </c>
      <c r="G173" s="5" t="s">
        <v>1303</v>
      </c>
      <c r="H173" s="4" t="s">
        <v>5</v>
      </c>
      <c r="I173" s="4" t="s">
        <v>1143</v>
      </c>
      <c r="J173" s="4" t="s">
        <v>7</v>
      </c>
      <c r="L173" s="4">
        <v>167</v>
      </c>
      <c r="M173" s="4" t="s">
        <v>5</v>
      </c>
      <c r="N173" s="4" t="s">
        <v>1143</v>
      </c>
      <c r="O173" s="4" t="s">
        <v>8</v>
      </c>
      <c r="P173" s="4" t="s">
        <v>1333</v>
      </c>
      <c r="Q173" s="4" t="s">
        <v>9</v>
      </c>
      <c r="R173" s="4" t="s">
        <v>1144</v>
      </c>
      <c r="S173" s="4">
        <f t="shared" si="4"/>
        <v>167</v>
      </c>
      <c r="T173" s="4" t="s">
        <v>11</v>
      </c>
      <c r="U173" s="4" t="str">
        <f t="shared" si="5"/>
        <v>{id:167,year: "2016",dateAcuerdo:"08-MAY-2016",numAcuerdo:"CG 167-2016",nameAcuerdo:"ACUERDO COMUNIDADES FINAL MORENA",link: Acuerdos__pdfpath(`./${"2016/"}${"167.pdf"}`),},</v>
      </c>
    </row>
    <row r="174" spans="1:21" x14ac:dyDescent="0.3">
      <c r="A174" s="4" t="s">
        <v>0</v>
      </c>
      <c r="B174" s="4" t="s">
        <v>1</v>
      </c>
      <c r="C174" s="4">
        <v>168</v>
      </c>
      <c r="D174" s="4" t="s">
        <v>2</v>
      </c>
      <c r="E174" s="4" t="s">
        <v>1142</v>
      </c>
      <c r="F174" s="4" t="s">
        <v>4</v>
      </c>
      <c r="G174" s="5" t="s">
        <v>827</v>
      </c>
      <c r="H174" s="4" t="s">
        <v>5</v>
      </c>
      <c r="I174" s="4" t="s">
        <v>1143</v>
      </c>
      <c r="J174" s="4" t="s">
        <v>7</v>
      </c>
      <c r="L174" s="4">
        <v>168</v>
      </c>
      <c r="M174" s="4" t="s">
        <v>5</v>
      </c>
      <c r="N174" s="4" t="s">
        <v>1143</v>
      </c>
      <c r="O174" s="4" t="s">
        <v>8</v>
      </c>
      <c r="P174" s="4" t="s">
        <v>1334</v>
      </c>
      <c r="Q174" s="4" t="s">
        <v>9</v>
      </c>
      <c r="R174" s="4" t="s">
        <v>1144</v>
      </c>
      <c r="S174" s="4">
        <f t="shared" si="4"/>
        <v>168</v>
      </c>
      <c r="T174" s="4" t="s">
        <v>11</v>
      </c>
      <c r="U174" s="4" t="str">
        <f t="shared" si="5"/>
        <v>{id:168,year: "2016",dateAcuerdo:"11-MAY-2016",numAcuerdo:"CG 168-2016",nameAcuerdo:"ACUERDO SUSTITUCIÓN AYUNTAMIENTO SAN FRANCISCO TETLANOHCAN PRD",link: Acuerdos__pdfpath(`./${"2016/"}${"168.pdf"}`),},</v>
      </c>
    </row>
    <row r="175" spans="1:21" x14ac:dyDescent="0.3">
      <c r="A175" s="4" t="s">
        <v>0</v>
      </c>
      <c r="B175" s="4" t="s">
        <v>1</v>
      </c>
      <c r="C175" s="4">
        <v>169</v>
      </c>
      <c r="D175" s="4" t="s">
        <v>2</v>
      </c>
      <c r="E175" s="4" t="s">
        <v>1142</v>
      </c>
      <c r="F175" s="4" t="s">
        <v>4</v>
      </c>
      <c r="G175" s="5" t="s">
        <v>827</v>
      </c>
      <c r="H175" s="4" t="s">
        <v>5</v>
      </c>
      <c r="I175" s="4" t="s">
        <v>1143</v>
      </c>
      <c r="J175" s="4" t="s">
        <v>7</v>
      </c>
      <c r="L175" s="4">
        <v>169</v>
      </c>
      <c r="M175" s="4" t="s">
        <v>5</v>
      </c>
      <c r="N175" s="4" t="s">
        <v>1143</v>
      </c>
      <c r="O175" s="4" t="s">
        <v>8</v>
      </c>
      <c r="P175" s="4" t="s">
        <v>1335</v>
      </c>
      <c r="Q175" s="4" t="s">
        <v>9</v>
      </c>
      <c r="R175" s="4" t="s">
        <v>1144</v>
      </c>
      <c r="S175" s="4">
        <f t="shared" si="4"/>
        <v>169</v>
      </c>
      <c r="T175" s="4" t="s">
        <v>11</v>
      </c>
      <c r="U175" s="4" t="str">
        <f t="shared" si="5"/>
        <v>{id:169,year: "2016",dateAcuerdo:"11-MAY-2016",numAcuerdo:"CG 169-2016",nameAcuerdo:"ACUERDO SUSTITUCION AYUNTAMIENTO APETATITLAN MC PENDIENTE",link: Acuerdos__pdfpath(`./${"2016/"}${"169.pdf"}`),},</v>
      </c>
    </row>
    <row r="176" spans="1:21" x14ac:dyDescent="0.3">
      <c r="A176" s="4" t="s">
        <v>0</v>
      </c>
      <c r="B176" s="4" t="s">
        <v>1</v>
      </c>
      <c r="C176" s="4">
        <v>170</v>
      </c>
      <c r="D176" s="4" t="s">
        <v>2</v>
      </c>
      <c r="E176" s="4" t="s">
        <v>1142</v>
      </c>
      <c r="F176" s="4" t="s">
        <v>4</v>
      </c>
      <c r="G176" s="5" t="s">
        <v>827</v>
      </c>
      <c r="H176" s="4" t="s">
        <v>5</v>
      </c>
      <c r="I176" s="4" t="s">
        <v>1143</v>
      </c>
      <c r="J176" s="4" t="s">
        <v>7</v>
      </c>
      <c r="L176" s="4">
        <v>170</v>
      </c>
      <c r="M176" s="4" t="s">
        <v>5</v>
      </c>
      <c r="N176" s="4" t="s">
        <v>1143</v>
      </c>
      <c r="O176" s="4" t="s">
        <v>8</v>
      </c>
      <c r="P176" s="4" t="s">
        <v>1336</v>
      </c>
      <c r="Q176" s="4" t="s">
        <v>9</v>
      </c>
      <c r="R176" s="4" t="s">
        <v>1144</v>
      </c>
      <c r="S176" s="4">
        <f t="shared" si="4"/>
        <v>170</v>
      </c>
      <c r="T176" s="4" t="s">
        <v>11</v>
      </c>
      <c r="U176" s="4" t="str">
        <f t="shared" si="5"/>
        <v>{id:170,year: "2016",dateAcuerdo:"11-MAY-2016",numAcuerdo:"CG 170-2016",nameAcuerdo:"ACUERDO SUSTITUCIÓN AYUNTAMIENTO TZOMPANTEPEC PRD",link: Acuerdos__pdfpath(`./${"2016/"}${"170.pdf"}`),},</v>
      </c>
    </row>
    <row r="177" spans="1:21" x14ac:dyDescent="0.3">
      <c r="A177" s="4" t="s">
        <v>0</v>
      </c>
      <c r="B177" s="4" t="s">
        <v>1</v>
      </c>
      <c r="C177" s="4">
        <v>171</v>
      </c>
      <c r="D177" s="4" t="s">
        <v>2</v>
      </c>
      <c r="E177" s="4" t="s">
        <v>1142</v>
      </c>
      <c r="F177" s="4" t="s">
        <v>4</v>
      </c>
      <c r="G177" s="5" t="s">
        <v>827</v>
      </c>
      <c r="H177" s="4" t="s">
        <v>5</v>
      </c>
      <c r="I177" s="4" t="s">
        <v>1143</v>
      </c>
      <c r="J177" s="4" t="s">
        <v>7</v>
      </c>
      <c r="L177" s="4">
        <v>171</v>
      </c>
      <c r="M177" s="4" t="s">
        <v>5</v>
      </c>
      <c r="N177" s="4" t="s">
        <v>1143</v>
      </c>
      <c r="O177" s="4" t="s">
        <v>8</v>
      </c>
      <c r="P177" s="4" t="s">
        <v>1337</v>
      </c>
      <c r="Q177" s="4" t="s">
        <v>9</v>
      </c>
      <c r="R177" s="4" t="s">
        <v>1144</v>
      </c>
      <c r="S177" s="4">
        <f t="shared" si="4"/>
        <v>171</v>
      </c>
      <c r="T177" s="4" t="s">
        <v>11</v>
      </c>
      <c r="U177" s="4" t="str">
        <f t="shared" si="5"/>
        <v>{id:171,year: "2016",dateAcuerdo:"11-MAY-2016",numAcuerdo:"CG 171-2016",nameAcuerdo:"ACUERDO SUSTITUCIÓN AYUNTAMIENTO MUÑOZ DE DOMINGO ARENAS PNA",link: Acuerdos__pdfpath(`./${"2016/"}${"171.pdf"}`),},</v>
      </c>
    </row>
    <row r="178" spans="1:21" x14ac:dyDescent="0.3">
      <c r="A178" s="4" t="s">
        <v>0</v>
      </c>
      <c r="B178" s="4" t="s">
        <v>1</v>
      </c>
      <c r="C178" s="4">
        <v>172</v>
      </c>
      <c r="D178" s="4" t="s">
        <v>2</v>
      </c>
      <c r="E178" s="4" t="s">
        <v>1142</v>
      </c>
      <c r="F178" s="4" t="s">
        <v>4</v>
      </c>
      <c r="G178" s="5" t="s">
        <v>827</v>
      </c>
      <c r="H178" s="4" t="s">
        <v>5</v>
      </c>
      <c r="I178" s="4" t="s">
        <v>1143</v>
      </c>
      <c r="J178" s="4" t="s">
        <v>7</v>
      </c>
      <c r="L178" s="4">
        <v>172</v>
      </c>
      <c r="M178" s="4" t="s">
        <v>5</v>
      </c>
      <c r="N178" s="4" t="s">
        <v>1143</v>
      </c>
      <c r="O178" s="4" t="s">
        <v>8</v>
      </c>
      <c r="P178" s="4" t="s">
        <v>1338</v>
      </c>
      <c r="Q178" s="4" t="s">
        <v>9</v>
      </c>
      <c r="R178" s="4" t="s">
        <v>1144</v>
      </c>
      <c r="S178" s="4">
        <f t="shared" si="4"/>
        <v>172</v>
      </c>
      <c r="T178" s="4" t="s">
        <v>11</v>
      </c>
      <c r="U178" s="4" t="str">
        <f t="shared" si="5"/>
        <v>{id:172,year: "2016",dateAcuerdo:"11-MAY-2016",numAcuerdo:"CG 172-2016",nameAcuerdo:"ACUERDO SOBRENOMBRES 2016",link: Acuerdos__pdfpath(`./${"2016/"}${"172.pdf"}`),},</v>
      </c>
    </row>
    <row r="179" spans="1:21" x14ac:dyDescent="0.3">
      <c r="A179" s="4" t="s">
        <v>0</v>
      </c>
      <c r="B179" s="4" t="s">
        <v>1</v>
      </c>
      <c r="C179" s="4">
        <v>173</v>
      </c>
      <c r="D179" s="4" t="s">
        <v>2</v>
      </c>
      <c r="E179" s="4" t="s">
        <v>1142</v>
      </c>
      <c r="F179" s="4" t="s">
        <v>4</v>
      </c>
      <c r="G179" s="5" t="s">
        <v>1304</v>
      </c>
      <c r="H179" s="4" t="s">
        <v>5</v>
      </c>
      <c r="I179" s="4" t="s">
        <v>1143</v>
      </c>
      <c r="J179" s="4" t="s">
        <v>7</v>
      </c>
      <c r="L179" s="4">
        <v>173</v>
      </c>
      <c r="M179" s="4" t="s">
        <v>5</v>
      </c>
      <c r="N179" s="4" t="s">
        <v>1143</v>
      </c>
      <c r="O179" s="4" t="s">
        <v>8</v>
      </c>
      <c r="P179" s="4" t="s">
        <v>1339</v>
      </c>
      <c r="Q179" s="4" t="s">
        <v>9</v>
      </c>
      <c r="R179" s="4" t="s">
        <v>1144</v>
      </c>
      <c r="S179" s="4">
        <f t="shared" si="4"/>
        <v>173</v>
      </c>
      <c r="T179" s="4" t="s">
        <v>11</v>
      </c>
      <c r="U179" s="4" t="str">
        <f t="shared" si="5"/>
        <v>{id:173,year: "2016",dateAcuerdo:"12-MAY-2016",numAcuerdo:"CG 173-2016",nameAcuerdo:"ACUERDO CUMPLIMIENTO RESOLUCIÓN INE CG299 2016",link: Acuerdos__pdfpath(`./${"2016/"}${"173.pdf"}`),},</v>
      </c>
    </row>
    <row r="180" spans="1:21" x14ac:dyDescent="0.3">
      <c r="A180" s="4" t="s">
        <v>0</v>
      </c>
      <c r="B180" s="4" t="s">
        <v>1</v>
      </c>
      <c r="C180" s="4">
        <v>174</v>
      </c>
      <c r="D180" s="4" t="s">
        <v>2</v>
      </c>
      <c r="E180" s="4" t="s">
        <v>1142</v>
      </c>
      <c r="F180" s="4" t="s">
        <v>4</v>
      </c>
      <c r="G180" s="5" t="s">
        <v>98</v>
      </c>
      <c r="H180" s="4" t="s">
        <v>5</v>
      </c>
      <c r="I180" s="4" t="s">
        <v>1143</v>
      </c>
      <c r="J180" s="4" t="s">
        <v>7</v>
      </c>
      <c r="L180" s="4">
        <v>174</v>
      </c>
      <c r="M180" s="4" t="s">
        <v>5</v>
      </c>
      <c r="N180" s="4" t="s">
        <v>1143</v>
      </c>
      <c r="O180" s="4" t="s">
        <v>8</v>
      </c>
      <c r="P180" s="4" t="s">
        <v>1340</v>
      </c>
      <c r="Q180" s="4" t="s">
        <v>9</v>
      </c>
      <c r="R180" s="4" t="s">
        <v>1144</v>
      </c>
      <c r="S180" s="4">
        <f t="shared" si="4"/>
        <v>174</v>
      </c>
      <c r="T180" s="4" t="s">
        <v>11</v>
      </c>
      <c r="U180" s="4" t="str">
        <f t="shared" si="5"/>
        <v>{id:174,year: "2016",dateAcuerdo:"13-MAY-2016",numAcuerdo:"CG 174-2016",nameAcuerdo:"ACUERDO SUSTITUCIÓN AYUNTAMIENTO DE EMILIANO ZAPATA MORENA",link: Acuerdos__pdfpath(`./${"2016/"}${"174.pdf"}`),},</v>
      </c>
    </row>
    <row r="181" spans="1:21" x14ac:dyDescent="0.3">
      <c r="A181" s="7" t="s">
        <v>0</v>
      </c>
      <c r="B181" s="7" t="s">
        <v>1</v>
      </c>
      <c r="C181" s="7">
        <v>175</v>
      </c>
      <c r="D181" s="7" t="s">
        <v>2</v>
      </c>
      <c r="E181" s="7" t="s">
        <v>1142</v>
      </c>
      <c r="F181" s="7" t="s">
        <v>4</v>
      </c>
      <c r="G181" s="8"/>
      <c r="H181" s="7" t="s">
        <v>5</v>
      </c>
      <c r="I181" s="7" t="s">
        <v>1143</v>
      </c>
      <c r="J181" s="7" t="s">
        <v>7</v>
      </c>
      <c r="K181" s="7"/>
      <c r="L181" s="7">
        <v>175</v>
      </c>
      <c r="M181" s="7" t="s">
        <v>5</v>
      </c>
      <c r="N181" s="7" t="s">
        <v>1143</v>
      </c>
      <c r="O181" s="7" t="s">
        <v>8</v>
      </c>
      <c r="P181" s="7"/>
      <c r="Q181" s="7" t="s">
        <v>9</v>
      </c>
      <c r="R181" s="7" t="s">
        <v>1144</v>
      </c>
      <c r="S181" s="7">
        <f t="shared" si="4"/>
        <v>175</v>
      </c>
      <c r="T181" s="7" t="s">
        <v>11</v>
      </c>
      <c r="U181" s="7" t="str">
        <f t="shared" si="5"/>
        <v>{id:175,year: "2016",dateAcuerdo:"-2016",numAcuerdo:"CG 175-2016",nameAcuerdo:"",link: Acuerdos__pdfpath(`./${"2016/"}${"175.pdf"}`),},</v>
      </c>
    </row>
    <row r="182" spans="1:21" ht="15" thickBot="1" x14ac:dyDescent="0.35">
      <c r="A182" s="4" t="s">
        <v>0</v>
      </c>
      <c r="B182" s="4" t="s">
        <v>1</v>
      </c>
      <c r="C182" s="4">
        <v>176</v>
      </c>
      <c r="D182" s="4" t="s">
        <v>2</v>
      </c>
      <c r="E182" s="4" t="s">
        <v>1142</v>
      </c>
      <c r="F182" s="4" t="s">
        <v>4</v>
      </c>
      <c r="G182" s="5" t="s">
        <v>98</v>
      </c>
      <c r="H182" s="4" t="s">
        <v>5</v>
      </c>
      <c r="I182" s="4" t="s">
        <v>1143</v>
      </c>
      <c r="J182" s="4" t="s">
        <v>7</v>
      </c>
      <c r="L182" s="4">
        <v>176</v>
      </c>
      <c r="M182" s="4" t="s">
        <v>5</v>
      </c>
      <c r="N182" s="4" t="s">
        <v>1143</v>
      </c>
      <c r="O182" s="4" t="s">
        <v>8</v>
      </c>
      <c r="P182" s="4" t="s">
        <v>1341</v>
      </c>
      <c r="Q182" s="4" t="s">
        <v>9</v>
      </c>
      <c r="R182" s="4" t="s">
        <v>1144</v>
      </c>
      <c r="S182" s="4">
        <f t="shared" si="4"/>
        <v>176</v>
      </c>
      <c r="T182" s="4" t="s">
        <v>11</v>
      </c>
      <c r="U182" s="4" t="str">
        <f t="shared" si="5"/>
        <v>{id:176,year: "2016",dateAcuerdo:"13-MAY-2016",numAcuerdo:"CG 176-2016",nameAcuerdo:" ACUERDO SUSTITUCIÓN DIPUTADA 15 PS",link: Acuerdos__pdfpath(`./${"2016/"}${"176.pdf"}`),},</v>
      </c>
    </row>
    <row r="183" spans="1:21" x14ac:dyDescent="0.3">
      <c r="A183" s="28" t="s">
        <v>0</v>
      </c>
      <c r="B183" s="29" t="s">
        <v>1</v>
      </c>
      <c r="C183" s="29">
        <v>177</v>
      </c>
      <c r="D183" s="29" t="s">
        <v>2</v>
      </c>
      <c r="E183" s="29" t="s">
        <v>1142</v>
      </c>
      <c r="F183" s="29" t="s">
        <v>4</v>
      </c>
      <c r="G183" s="30"/>
      <c r="H183" s="29" t="s">
        <v>5</v>
      </c>
      <c r="I183" s="29" t="s">
        <v>1143</v>
      </c>
      <c r="J183" s="29" t="s">
        <v>7</v>
      </c>
      <c r="K183" s="29"/>
      <c r="L183" s="29">
        <v>177</v>
      </c>
      <c r="M183" s="29" t="s">
        <v>5</v>
      </c>
      <c r="N183" s="29" t="s">
        <v>1143</v>
      </c>
      <c r="O183" s="29" t="s">
        <v>8</v>
      </c>
      <c r="P183" s="31" t="s">
        <v>1342</v>
      </c>
      <c r="Q183" s="29" t="s">
        <v>9</v>
      </c>
      <c r="R183" s="29" t="s">
        <v>1144</v>
      </c>
      <c r="S183" s="29">
        <f t="shared" si="4"/>
        <v>177</v>
      </c>
      <c r="T183" s="29" t="s">
        <v>1116</v>
      </c>
      <c r="U183" s="32"/>
    </row>
    <row r="184" spans="1:21" x14ac:dyDescent="0.3">
      <c r="A184" s="33" t="s">
        <v>0</v>
      </c>
      <c r="B184" s="4" t="s">
        <v>1</v>
      </c>
      <c r="C184" s="4" t="s">
        <v>1113</v>
      </c>
      <c r="D184" s="4" t="s">
        <v>2</v>
      </c>
      <c r="E184" s="4" t="s">
        <v>1142</v>
      </c>
      <c r="F184" s="4" t="s">
        <v>4</v>
      </c>
      <c r="I184" s="4" t="s">
        <v>9</v>
      </c>
      <c r="J184" s="4" t="s">
        <v>1114</v>
      </c>
      <c r="N184" s="4" t="s">
        <v>9</v>
      </c>
      <c r="O184" s="4" t="s">
        <v>8</v>
      </c>
      <c r="P184" s="6" t="s">
        <v>1343</v>
      </c>
      <c r="Q184" s="4" t="s">
        <v>9</v>
      </c>
      <c r="R184" s="4" t="s">
        <v>1144</v>
      </c>
      <c r="S184" s="4">
        <v>177.1</v>
      </c>
      <c r="T184" s="4" t="s">
        <v>11</v>
      </c>
      <c r="U184" s="34"/>
    </row>
    <row r="185" spans="1:21" x14ac:dyDescent="0.3">
      <c r="A185" s="33" t="s">
        <v>0</v>
      </c>
      <c r="B185" s="4" t="s">
        <v>1</v>
      </c>
      <c r="C185" s="4" t="s">
        <v>1113</v>
      </c>
      <c r="D185" s="4" t="s">
        <v>2</v>
      </c>
      <c r="E185" s="4" t="s">
        <v>1142</v>
      </c>
      <c r="F185" s="4" t="s">
        <v>4</v>
      </c>
      <c r="I185" s="4" t="s">
        <v>9</v>
      </c>
      <c r="J185" s="4" t="s">
        <v>1114</v>
      </c>
      <c r="N185" s="4" t="s">
        <v>9</v>
      </c>
      <c r="O185" s="4" t="s">
        <v>8</v>
      </c>
      <c r="P185" s="6" t="s">
        <v>1344</v>
      </c>
      <c r="Q185" s="4" t="s">
        <v>9</v>
      </c>
      <c r="R185" s="4" t="s">
        <v>1144</v>
      </c>
      <c r="S185" s="4">
        <v>177.2</v>
      </c>
      <c r="T185" s="4" t="s">
        <v>11</v>
      </c>
      <c r="U185" s="34"/>
    </row>
    <row r="186" spans="1:21" ht="15" thickBot="1" x14ac:dyDescent="0.35">
      <c r="A186" s="35" t="s">
        <v>0</v>
      </c>
      <c r="B186" s="36" t="s">
        <v>1</v>
      </c>
      <c r="C186" s="36" t="s">
        <v>1113</v>
      </c>
      <c r="D186" s="36" t="s">
        <v>2</v>
      </c>
      <c r="E186" s="36" t="s">
        <v>1142</v>
      </c>
      <c r="F186" s="36" t="s">
        <v>4</v>
      </c>
      <c r="G186" s="37"/>
      <c r="H186" s="36"/>
      <c r="I186" s="36" t="s">
        <v>9</v>
      </c>
      <c r="J186" s="36" t="s">
        <v>1114</v>
      </c>
      <c r="K186" s="36"/>
      <c r="L186" s="36"/>
      <c r="M186" s="36"/>
      <c r="N186" s="36" t="s">
        <v>9</v>
      </c>
      <c r="O186" s="36" t="s">
        <v>8</v>
      </c>
      <c r="P186" s="38" t="s">
        <v>1345</v>
      </c>
      <c r="Q186" s="36" t="s">
        <v>9</v>
      </c>
      <c r="R186" s="36" t="s">
        <v>1144</v>
      </c>
      <c r="S186" s="36">
        <v>177.3</v>
      </c>
      <c r="T186" s="36" t="s">
        <v>1141</v>
      </c>
      <c r="U186" s="39" t="str">
        <f>CONCATENATE(A183,B183,C183,D183,E183,F183,G183,H183,I183,J183,K183,L183,M183,N183,O183,P183,Q183,R183,S183,T183,A184,B184,C184,D184,E184,F184,G184,H184,I184,J184,K184,L184,M184,N184,O184,P184,Q184,R184,S184,T184,A185,B185,C185,D185,E185,F185,G185,H185,I185,J185,K185,L185,M185,N185,O185,P185,Q185,R185,S185,T185,A186,B186,C186,D186,E186,F186,G186,H186,I186,J186,K186,L186,M186,N186,O186,P186,Q186,R186,S186,T186)</f>
        <v>{id:177,year: "2016",dateAcuerdo:"-2016",numAcuerdo:"CG 177-2016",nameAcuerdo:"ACUERDO PROGRAMA OPERACIÓN SIJE",link: Acuerdos__pdfpath(`./${"2016/"}${"177.pdf"}`),subRows:[{id:"",year: "2016",dateAcuerdo:"",numAcuerdo:"",nameAcuerdo:"ANEXO 1 F1_01",link: Acuerdos__pdfpath(`./${"2016/"}${"177.1.pdf"}`),},{id:"",year: "2016",dateAcuerdo:"",numAcuerdo:"",nameAcuerdo:"AMEXO 2 PROGRAMA OPERACIÓN SIJE",link: Acuerdos__pdfpath(`./${"2016/"}${"177.2.pdf"}`),},{id:"",year: "2016",dateAcuerdo:"",numAcuerdo:"",nameAcuerdo:"ANEXO 3 SIJE_LMD_F2",link: Acuerdos__pdfpath(`./${"2016/"}${"177.3.pdf"}`),},],},</v>
      </c>
    </row>
    <row r="187" spans="1:21" x14ac:dyDescent="0.3">
      <c r="A187" s="4" t="s">
        <v>0</v>
      </c>
      <c r="B187" s="4" t="s">
        <v>1</v>
      </c>
      <c r="C187" s="4">
        <v>178</v>
      </c>
      <c r="D187" s="4" t="s">
        <v>2</v>
      </c>
      <c r="E187" s="4" t="s">
        <v>1142</v>
      </c>
      <c r="F187" s="4" t="s">
        <v>4</v>
      </c>
      <c r="G187" s="5" t="s">
        <v>1346</v>
      </c>
      <c r="H187" s="4" t="s">
        <v>5</v>
      </c>
      <c r="I187" s="4" t="s">
        <v>1143</v>
      </c>
      <c r="J187" s="4" t="s">
        <v>7</v>
      </c>
      <c r="L187" s="4">
        <v>178</v>
      </c>
      <c r="M187" s="4" t="s">
        <v>5</v>
      </c>
      <c r="N187" s="4" t="s">
        <v>1143</v>
      </c>
      <c r="O187" s="4" t="s">
        <v>8</v>
      </c>
      <c r="P187" s="4" t="s">
        <v>115</v>
      </c>
      <c r="Q187" s="4" t="s">
        <v>9</v>
      </c>
      <c r="R187" s="4" t="s">
        <v>1144</v>
      </c>
      <c r="S187" s="4">
        <f t="shared" si="4"/>
        <v>178</v>
      </c>
      <c r="T187" s="4" t="s">
        <v>11</v>
      </c>
      <c r="U187" s="4" t="str">
        <f t="shared" si="5"/>
        <v>{id:178,year: "2016",dateAcuerdo:"14-MAY-2016",numAcuerdo:"CG 178-2016",nameAcuerdo:"ACUERDO PT",link: Acuerdos__pdfpath(`./${"2016/"}${"178.pdf"}`),},</v>
      </c>
    </row>
    <row r="188" spans="1:21" x14ac:dyDescent="0.3">
      <c r="A188" s="4" t="s">
        <v>0</v>
      </c>
      <c r="B188" s="4" t="s">
        <v>1</v>
      </c>
      <c r="C188" s="4">
        <v>179</v>
      </c>
      <c r="D188" s="4" t="s">
        <v>2</v>
      </c>
      <c r="E188" s="4" t="s">
        <v>1142</v>
      </c>
      <c r="F188" s="4" t="s">
        <v>4</v>
      </c>
      <c r="G188" s="5" t="s">
        <v>1346</v>
      </c>
      <c r="H188" s="4" t="s">
        <v>5</v>
      </c>
      <c r="I188" s="4" t="s">
        <v>1143</v>
      </c>
      <c r="J188" s="4" t="s">
        <v>7</v>
      </c>
      <c r="L188" s="4">
        <v>179</v>
      </c>
      <c r="M188" s="4" t="s">
        <v>5</v>
      </c>
      <c r="N188" s="4" t="s">
        <v>1143</v>
      </c>
      <c r="O188" s="4" t="s">
        <v>8</v>
      </c>
      <c r="P188" s="4" t="s">
        <v>1351</v>
      </c>
      <c r="Q188" s="4" t="s">
        <v>9</v>
      </c>
      <c r="R188" s="4" t="s">
        <v>1144</v>
      </c>
      <c r="S188" s="4">
        <f t="shared" si="4"/>
        <v>179</v>
      </c>
      <c r="T188" s="4" t="s">
        <v>11</v>
      </c>
      <c r="U188" s="4" t="str">
        <f t="shared" si="5"/>
        <v>{id:179,year: "2016",dateAcuerdo:"14-MAY-2016",numAcuerdo:"CG 179-2016",nameAcuerdo:"ACUERDO SUSTITUCIÓN PC SANTA CRUZ PORVENIR IXTACUIXTA NA",link: Acuerdos__pdfpath(`./${"2016/"}${"179.pdf"}`),},</v>
      </c>
    </row>
    <row r="189" spans="1:21" x14ac:dyDescent="0.3">
      <c r="A189" s="4" t="s">
        <v>0</v>
      </c>
      <c r="B189" s="4" t="s">
        <v>1</v>
      </c>
      <c r="C189" s="4">
        <v>180</v>
      </c>
      <c r="D189" s="4" t="s">
        <v>2</v>
      </c>
      <c r="E189" s="4" t="s">
        <v>1142</v>
      </c>
      <c r="F189" s="4" t="s">
        <v>4</v>
      </c>
      <c r="G189" s="5" t="s">
        <v>1346</v>
      </c>
      <c r="H189" s="4" t="s">
        <v>5</v>
      </c>
      <c r="I189" s="4" t="s">
        <v>1143</v>
      </c>
      <c r="J189" s="4" t="s">
        <v>7</v>
      </c>
      <c r="L189" s="4">
        <v>180</v>
      </c>
      <c r="M189" s="4" t="s">
        <v>5</v>
      </c>
      <c r="N189" s="4" t="s">
        <v>1143</v>
      </c>
      <c r="O189" s="4" t="s">
        <v>8</v>
      </c>
      <c r="P189" s="4" t="s">
        <v>1352</v>
      </c>
      <c r="Q189" s="4" t="s">
        <v>9</v>
      </c>
      <c r="R189" s="4" t="s">
        <v>1144</v>
      </c>
      <c r="S189" s="4">
        <f t="shared" si="4"/>
        <v>180</v>
      </c>
      <c r="T189" s="4" t="s">
        <v>11</v>
      </c>
      <c r="U189" s="4" t="str">
        <f t="shared" si="5"/>
        <v>{id:180,year: "2016",dateAcuerdo:"14-MAY-2016",numAcuerdo:"CG 180-2016",nameAcuerdo:"ACUERDO SUSTITUCIÓN PC COLONIA REFORMA CHIAUTEMPAN PS",link: Acuerdos__pdfpath(`./${"2016/"}${"180.pdf"}`),},</v>
      </c>
    </row>
    <row r="190" spans="1:21" x14ac:dyDescent="0.3">
      <c r="A190" s="4" t="s">
        <v>0</v>
      </c>
      <c r="B190" s="4" t="s">
        <v>1</v>
      </c>
      <c r="C190" s="4">
        <v>181</v>
      </c>
      <c r="D190" s="4" t="s">
        <v>2</v>
      </c>
      <c r="E190" s="4" t="s">
        <v>1142</v>
      </c>
      <c r="F190" s="4" t="s">
        <v>4</v>
      </c>
      <c r="G190" s="5" t="s">
        <v>1346</v>
      </c>
      <c r="H190" s="4" t="s">
        <v>5</v>
      </c>
      <c r="I190" s="4" t="s">
        <v>1143</v>
      </c>
      <c r="J190" s="4" t="s">
        <v>7</v>
      </c>
      <c r="L190" s="4">
        <v>181</v>
      </c>
      <c r="M190" s="4" t="s">
        <v>5</v>
      </c>
      <c r="N190" s="4" t="s">
        <v>1143</v>
      </c>
      <c r="O190" s="4" t="s">
        <v>8</v>
      </c>
      <c r="P190" s="4" t="s">
        <v>1353</v>
      </c>
      <c r="Q190" s="4" t="s">
        <v>9</v>
      </c>
      <c r="R190" s="4" t="s">
        <v>1144</v>
      </c>
      <c r="S190" s="4">
        <f t="shared" si="4"/>
        <v>181</v>
      </c>
      <c r="T190" s="4" t="s">
        <v>11</v>
      </c>
      <c r="U190" s="4" t="str">
        <f t="shared" si="5"/>
        <v>{id:181,year: "2016",dateAcuerdo:"14-MAY-2016",numAcuerdo:"CG 181-2016",nameAcuerdo:"ACUERDO SUSTITUCION PC SUPLENTE ACUITLAPILCO PS",link: Acuerdos__pdfpath(`./${"2016/"}${"181.pdf"}`),},</v>
      </c>
    </row>
    <row r="191" spans="1:21" x14ac:dyDescent="0.3">
      <c r="A191" s="4" t="s">
        <v>0</v>
      </c>
      <c r="B191" s="4" t="s">
        <v>1</v>
      </c>
      <c r="C191" s="4">
        <v>182</v>
      </c>
      <c r="D191" s="4" t="s">
        <v>2</v>
      </c>
      <c r="E191" s="4" t="s">
        <v>1142</v>
      </c>
      <c r="F191" s="4" t="s">
        <v>4</v>
      </c>
      <c r="G191" s="5" t="s">
        <v>1346</v>
      </c>
      <c r="H191" s="4" t="s">
        <v>5</v>
      </c>
      <c r="I191" s="4" t="s">
        <v>1143</v>
      </c>
      <c r="J191" s="4" t="s">
        <v>7</v>
      </c>
      <c r="L191" s="4">
        <v>182</v>
      </c>
      <c r="M191" s="4" t="s">
        <v>5</v>
      </c>
      <c r="N191" s="4" t="s">
        <v>1143</v>
      </c>
      <c r="O191" s="4" t="s">
        <v>8</v>
      </c>
      <c r="P191" s="4" t="s">
        <v>1354</v>
      </c>
      <c r="Q191" s="4" t="s">
        <v>9</v>
      </c>
      <c r="R191" s="4" t="s">
        <v>1144</v>
      </c>
      <c r="S191" s="4">
        <f t="shared" si="4"/>
        <v>182</v>
      </c>
      <c r="T191" s="4" t="s">
        <v>11</v>
      </c>
      <c r="U191" s="4" t="str">
        <f t="shared" si="5"/>
        <v>{id:182,year: "2016",dateAcuerdo:"14-MAY-2016",numAcuerdo:"CG 182-2016",nameAcuerdo:"ACUERDO SUSTITUCIÓN PC TLALTEMPAN MORENA",link: Acuerdos__pdfpath(`./${"2016/"}${"182.pdf"}`),},</v>
      </c>
    </row>
    <row r="192" spans="1:21" x14ac:dyDescent="0.3">
      <c r="A192" s="4" t="s">
        <v>0</v>
      </c>
      <c r="B192" s="4" t="s">
        <v>1</v>
      </c>
      <c r="C192" s="4">
        <v>183</v>
      </c>
      <c r="D192" s="4" t="s">
        <v>2</v>
      </c>
      <c r="E192" s="4" t="s">
        <v>1142</v>
      </c>
      <c r="F192" s="4" t="s">
        <v>4</v>
      </c>
      <c r="G192" s="5" t="s">
        <v>1346</v>
      </c>
      <c r="H192" s="4" t="s">
        <v>5</v>
      </c>
      <c r="I192" s="4" t="s">
        <v>1143</v>
      </c>
      <c r="J192" s="4" t="s">
        <v>7</v>
      </c>
      <c r="L192" s="4">
        <v>183</v>
      </c>
      <c r="M192" s="4" t="s">
        <v>5</v>
      </c>
      <c r="N192" s="4" t="s">
        <v>1143</v>
      </c>
      <c r="O192" s="4" t="s">
        <v>8</v>
      </c>
      <c r="P192" s="4" t="s">
        <v>1355</v>
      </c>
      <c r="Q192" s="4" t="s">
        <v>9</v>
      </c>
      <c r="R192" s="4" t="s">
        <v>1144</v>
      </c>
      <c r="S192" s="4">
        <f t="shared" si="4"/>
        <v>183</v>
      </c>
      <c r="T192" s="4" t="s">
        <v>11</v>
      </c>
      <c r="U192" s="4" t="str">
        <f t="shared" si="5"/>
        <v>{id:183,year: "2016",dateAcuerdo:"14-MAY-2016",numAcuerdo:"CG 183-2016",nameAcuerdo:"ACUERDO ACUERDO SUSTITUCIÓN PRI DTO 01 MAY RELAT",link: Acuerdos__pdfpath(`./${"2016/"}${"183.pdf"}`),},</v>
      </c>
    </row>
    <row r="193" spans="1:21" x14ac:dyDescent="0.3">
      <c r="A193" s="4" t="s">
        <v>0</v>
      </c>
      <c r="B193" s="4" t="s">
        <v>1</v>
      </c>
      <c r="C193" s="4">
        <v>184</v>
      </c>
      <c r="D193" s="4" t="s">
        <v>2</v>
      </c>
      <c r="E193" s="4" t="s">
        <v>1142</v>
      </c>
      <c r="F193" s="4" t="s">
        <v>4</v>
      </c>
      <c r="G193" s="5" t="s">
        <v>1347</v>
      </c>
      <c r="H193" s="4" t="s">
        <v>5</v>
      </c>
      <c r="I193" s="4" t="s">
        <v>1143</v>
      </c>
      <c r="J193" s="4" t="s">
        <v>7</v>
      </c>
      <c r="L193" s="4">
        <v>184</v>
      </c>
      <c r="M193" s="4" t="s">
        <v>5</v>
      </c>
      <c r="N193" s="4" t="s">
        <v>1143</v>
      </c>
      <c r="O193" s="4" t="s">
        <v>8</v>
      </c>
      <c r="P193" s="4" t="s">
        <v>1356</v>
      </c>
      <c r="Q193" s="4" t="s">
        <v>9</v>
      </c>
      <c r="R193" s="4" t="s">
        <v>1144</v>
      </c>
      <c r="S193" s="4">
        <f t="shared" si="4"/>
        <v>184</v>
      </c>
      <c r="T193" s="4" t="s">
        <v>11</v>
      </c>
      <c r="U193" s="4" t="str">
        <f t="shared" si="5"/>
        <v>{id:184,year: "2016",dateAcuerdo:"15-MAY-2016",numAcuerdo:"CG 184-2016",nameAcuerdo:"ACUERDO BODEGAS CUMPLIMIENTO ACUERDO INE CG122 2016",link: Acuerdos__pdfpath(`./${"2016/"}${"184.pdf"}`),},</v>
      </c>
    </row>
    <row r="194" spans="1:21" x14ac:dyDescent="0.3">
      <c r="A194" s="4" t="s">
        <v>0</v>
      </c>
      <c r="B194" s="4" t="s">
        <v>1</v>
      </c>
      <c r="C194" s="4">
        <v>185</v>
      </c>
      <c r="D194" s="4" t="s">
        <v>2</v>
      </c>
      <c r="E194" s="4" t="s">
        <v>1142</v>
      </c>
      <c r="F194" s="4" t="s">
        <v>4</v>
      </c>
      <c r="G194" s="5" t="s">
        <v>1347</v>
      </c>
      <c r="H194" s="4" t="s">
        <v>5</v>
      </c>
      <c r="I194" s="4" t="s">
        <v>1143</v>
      </c>
      <c r="J194" s="4" t="s">
        <v>7</v>
      </c>
      <c r="L194" s="4">
        <v>185</v>
      </c>
      <c r="M194" s="4" t="s">
        <v>5</v>
      </c>
      <c r="N194" s="4" t="s">
        <v>1143</v>
      </c>
      <c r="O194" s="4" t="s">
        <v>8</v>
      </c>
      <c r="P194" s="4" t="s">
        <v>1357</v>
      </c>
      <c r="Q194" s="4" t="s">
        <v>9</v>
      </c>
      <c r="R194" s="4" t="s">
        <v>1144</v>
      </c>
      <c r="S194" s="4">
        <f t="shared" si="4"/>
        <v>185</v>
      </c>
      <c r="T194" s="4" t="s">
        <v>11</v>
      </c>
      <c r="U194" s="4" t="str">
        <f t="shared" si="5"/>
        <v>{id:185,year: "2016",dateAcuerdo:"15-MAY-2016",numAcuerdo:"CG 185-2016",nameAcuerdo:"ACUERDO SUSTITUCION DE INTEGRANTES DE CONSEJO",link: Acuerdos__pdfpath(`./${"2016/"}${"185.pdf"}`),},</v>
      </c>
    </row>
    <row r="195" spans="1:21" x14ac:dyDescent="0.3">
      <c r="A195" s="4" t="s">
        <v>0</v>
      </c>
      <c r="B195" s="4" t="s">
        <v>1</v>
      </c>
      <c r="C195" s="4">
        <v>186</v>
      </c>
      <c r="D195" s="4" t="s">
        <v>2</v>
      </c>
      <c r="E195" s="4" t="s">
        <v>1142</v>
      </c>
      <c r="F195" s="4" t="s">
        <v>4</v>
      </c>
      <c r="G195" s="5" t="s">
        <v>1347</v>
      </c>
      <c r="H195" s="4" t="s">
        <v>5</v>
      </c>
      <c r="I195" s="4" t="s">
        <v>1143</v>
      </c>
      <c r="J195" s="4" t="s">
        <v>7</v>
      </c>
      <c r="L195" s="4">
        <v>186</v>
      </c>
      <c r="M195" s="4" t="s">
        <v>5</v>
      </c>
      <c r="N195" s="4" t="s">
        <v>1143</v>
      </c>
      <c r="O195" s="4" t="s">
        <v>8</v>
      </c>
      <c r="P195" s="4" t="s">
        <v>1358</v>
      </c>
      <c r="Q195" s="4" t="s">
        <v>9</v>
      </c>
      <c r="R195" s="4" t="s">
        <v>1144</v>
      </c>
      <c r="S195" s="4">
        <f t="shared" si="4"/>
        <v>186</v>
      </c>
      <c r="T195" s="4" t="s">
        <v>11</v>
      </c>
      <c r="U195" s="4" t="str">
        <f t="shared" si="5"/>
        <v>{id:186,year: "2016",dateAcuerdo:"15-MAY-2016",numAcuerdo:"CG 186-2016",nameAcuerdo:"ACUERDO CANDIDATURA COMÚN PRI PVEM NUEVA ALIANZA PS",link: Acuerdos__pdfpath(`./${"2016/"}${"186.pdf"}`),},</v>
      </c>
    </row>
    <row r="196" spans="1:21" x14ac:dyDescent="0.3">
      <c r="A196" s="4" t="s">
        <v>0</v>
      </c>
      <c r="B196" s="4" t="s">
        <v>1</v>
      </c>
      <c r="C196" s="4">
        <v>187</v>
      </c>
      <c r="D196" s="4" t="s">
        <v>2</v>
      </c>
      <c r="E196" s="4" t="s">
        <v>1142</v>
      </c>
      <c r="F196" s="4" t="s">
        <v>4</v>
      </c>
      <c r="G196" s="5" t="s">
        <v>1347</v>
      </c>
      <c r="H196" s="4" t="s">
        <v>5</v>
      </c>
      <c r="I196" s="4" t="s">
        <v>1143</v>
      </c>
      <c r="J196" s="4" t="s">
        <v>7</v>
      </c>
      <c r="L196" s="4">
        <v>187</v>
      </c>
      <c r="M196" s="4" t="s">
        <v>5</v>
      </c>
      <c r="N196" s="4" t="s">
        <v>1143</v>
      </c>
      <c r="O196" s="4" t="s">
        <v>8</v>
      </c>
      <c r="P196" s="4" t="s">
        <v>1359</v>
      </c>
      <c r="Q196" s="4" t="s">
        <v>9</v>
      </c>
      <c r="R196" s="4" t="s">
        <v>1144</v>
      </c>
      <c r="S196" s="4">
        <f t="shared" si="4"/>
        <v>187</v>
      </c>
      <c r="T196" s="4" t="s">
        <v>11</v>
      </c>
      <c r="U196" s="4" t="str">
        <f t="shared" si="5"/>
        <v>{id:187,year: "2016",dateAcuerdo:"15-MAY-2016",numAcuerdo:"CG 187-2016",nameAcuerdo:"ACUERDO CANDIDATURA COMÚN PRI PVEM",link: Acuerdos__pdfpath(`./${"2016/"}${"187.pdf"}`),},</v>
      </c>
    </row>
    <row r="197" spans="1:21" x14ac:dyDescent="0.3">
      <c r="A197" s="4" t="s">
        <v>0</v>
      </c>
      <c r="B197" s="4" t="s">
        <v>1</v>
      </c>
      <c r="C197" s="4">
        <v>188</v>
      </c>
      <c r="D197" s="4" t="s">
        <v>2</v>
      </c>
      <c r="E197" s="4" t="s">
        <v>1142</v>
      </c>
      <c r="F197" s="4" t="s">
        <v>4</v>
      </c>
      <c r="G197" s="5" t="s">
        <v>1347</v>
      </c>
      <c r="H197" s="4" t="s">
        <v>5</v>
      </c>
      <c r="I197" s="4" t="s">
        <v>1143</v>
      </c>
      <c r="J197" s="4" t="s">
        <v>7</v>
      </c>
      <c r="L197" s="4">
        <v>188</v>
      </c>
      <c r="M197" s="4" t="s">
        <v>5</v>
      </c>
      <c r="N197" s="4" t="s">
        <v>1143</v>
      </c>
      <c r="O197" s="4" t="s">
        <v>8</v>
      </c>
      <c r="P197" s="4" t="s">
        <v>1360</v>
      </c>
      <c r="Q197" s="4" t="s">
        <v>9</v>
      </c>
      <c r="R197" s="4" t="s">
        <v>1144</v>
      </c>
      <c r="S197" s="4">
        <f t="shared" si="4"/>
        <v>188</v>
      </c>
      <c r="T197" s="4" t="s">
        <v>11</v>
      </c>
      <c r="U197" s="4" t="str">
        <f t="shared" si="5"/>
        <v>{id:188,year: "2016",dateAcuerdo:"15-MAY-2016",numAcuerdo:"CG 188-2016",nameAcuerdo:"ACUERDO CANDIDATURA COMÚN PRI NUEVA ALIANZA PS",link: Acuerdos__pdfpath(`./${"2016/"}${"188.pdf"}`),},</v>
      </c>
    </row>
    <row r="198" spans="1:21" x14ac:dyDescent="0.3">
      <c r="A198" s="4" t="s">
        <v>0</v>
      </c>
      <c r="B198" s="4" t="s">
        <v>1</v>
      </c>
      <c r="C198" s="4">
        <v>189</v>
      </c>
      <c r="D198" s="4" t="s">
        <v>2</v>
      </c>
      <c r="E198" s="4" t="s">
        <v>1142</v>
      </c>
      <c r="F198" s="4" t="s">
        <v>4</v>
      </c>
      <c r="G198" s="5" t="s">
        <v>1347</v>
      </c>
      <c r="H198" s="4" t="s">
        <v>5</v>
      </c>
      <c r="I198" s="4" t="s">
        <v>1143</v>
      </c>
      <c r="J198" s="4" t="s">
        <v>7</v>
      </c>
      <c r="L198" s="4">
        <v>189</v>
      </c>
      <c r="M198" s="4" t="s">
        <v>5</v>
      </c>
      <c r="N198" s="4" t="s">
        <v>1143</v>
      </c>
      <c r="O198" s="4" t="s">
        <v>8</v>
      </c>
      <c r="P198" s="4" t="s">
        <v>1361</v>
      </c>
      <c r="Q198" s="4" t="s">
        <v>9</v>
      </c>
      <c r="R198" s="4" t="s">
        <v>1144</v>
      </c>
      <c r="S198" s="4">
        <f t="shared" si="4"/>
        <v>189</v>
      </c>
      <c r="T198" s="4" t="s">
        <v>11</v>
      </c>
      <c r="U198" s="4" t="str">
        <f t="shared" si="5"/>
        <v>{id:189,year: "2016",dateAcuerdo:"15-MAY-2016",numAcuerdo:"CG 189-2016",nameAcuerdo:"ACUERDO CANDIDATURA COMUN PRD PT",link: Acuerdos__pdfpath(`./${"2016/"}${"189.pdf"}`),},</v>
      </c>
    </row>
    <row r="199" spans="1:21" x14ac:dyDescent="0.3">
      <c r="A199" s="4" t="s">
        <v>0</v>
      </c>
      <c r="B199" s="4" t="s">
        <v>1</v>
      </c>
      <c r="C199" s="4">
        <v>190</v>
      </c>
      <c r="D199" s="4" t="s">
        <v>2</v>
      </c>
      <c r="E199" s="4" t="s">
        <v>1142</v>
      </c>
      <c r="F199" s="4" t="s">
        <v>4</v>
      </c>
      <c r="G199" s="5" t="s">
        <v>1347</v>
      </c>
      <c r="H199" s="4" t="s">
        <v>5</v>
      </c>
      <c r="I199" s="4" t="s">
        <v>1143</v>
      </c>
      <c r="J199" s="4" t="s">
        <v>7</v>
      </c>
      <c r="L199" s="4">
        <v>190</v>
      </c>
      <c r="M199" s="4" t="s">
        <v>5</v>
      </c>
      <c r="N199" s="4" t="s">
        <v>1143</v>
      </c>
      <c r="O199" s="4" t="s">
        <v>8</v>
      </c>
      <c r="P199" s="4" t="s">
        <v>1362</v>
      </c>
      <c r="Q199" s="4" t="s">
        <v>9</v>
      </c>
      <c r="R199" s="4" t="s">
        <v>1144</v>
      </c>
      <c r="S199" s="4">
        <f t="shared" si="4"/>
        <v>190</v>
      </c>
      <c r="T199" s="4" t="s">
        <v>11</v>
      </c>
      <c r="U199" s="4" t="str">
        <f t="shared" si="5"/>
        <v>{id:190,year: "2016",dateAcuerdo:"15-MAY-2016",numAcuerdo:"CG 190-2016",nameAcuerdo:"ACUERDO REGISTRO AYUNTAM PRI",link: Acuerdos__pdfpath(`./${"2016/"}${"190.pdf"}`),},</v>
      </c>
    </row>
    <row r="200" spans="1:21" x14ac:dyDescent="0.3">
      <c r="A200" s="4" t="s">
        <v>0</v>
      </c>
      <c r="B200" s="4" t="s">
        <v>1</v>
      </c>
      <c r="C200" s="4">
        <v>191</v>
      </c>
      <c r="D200" s="4" t="s">
        <v>2</v>
      </c>
      <c r="E200" s="4" t="s">
        <v>1142</v>
      </c>
      <c r="F200" s="4" t="s">
        <v>4</v>
      </c>
      <c r="G200" s="5" t="s">
        <v>395</v>
      </c>
      <c r="H200" s="4" t="s">
        <v>5</v>
      </c>
      <c r="I200" s="4" t="s">
        <v>1143</v>
      </c>
      <c r="J200" s="4" t="s">
        <v>7</v>
      </c>
      <c r="L200" s="4">
        <v>191</v>
      </c>
      <c r="M200" s="4" t="s">
        <v>5</v>
      </c>
      <c r="N200" s="4" t="s">
        <v>1143</v>
      </c>
      <c r="O200" s="4" t="s">
        <v>8</v>
      </c>
      <c r="P200" s="4" t="s">
        <v>1363</v>
      </c>
      <c r="Q200" s="4" t="s">
        <v>9</v>
      </c>
      <c r="R200" s="4" t="s">
        <v>1144</v>
      </c>
      <c r="S200" s="4">
        <f t="shared" si="4"/>
        <v>191</v>
      </c>
      <c r="T200" s="4" t="s">
        <v>11</v>
      </c>
      <c r="U200" s="4" t="str">
        <f t="shared" si="5"/>
        <v>{id:191,year: "2016",dateAcuerdo:"17-MAY-2016",numAcuerdo:"CG 191-2016",nameAcuerdo:"ACUERDO CASILLAS ESPECIALES",link: Acuerdos__pdfpath(`./${"2016/"}${"191.pdf"}`),},</v>
      </c>
    </row>
    <row r="201" spans="1:21" x14ac:dyDescent="0.3">
      <c r="A201" s="4" t="s">
        <v>0</v>
      </c>
      <c r="B201" s="4" t="s">
        <v>1</v>
      </c>
      <c r="C201" s="4">
        <v>192</v>
      </c>
      <c r="D201" s="4" t="s">
        <v>2</v>
      </c>
      <c r="E201" s="4" t="s">
        <v>1142</v>
      </c>
      <c r="F201" s="4" t="s">
        <v>4</v>
      </c>
      <c r="G201" s="5" t="s">
        <v>1348</v>
      </c>
      <c r="H201" s="4" t="s">
        <v>5</v>
      </c>
      <c r="I201" s="4" t="s">
        <v>1143</v>
      </c>
      <c r="J201" s="4" t="s">
        <v>7</v>
      </c>
      <c r="L201" s="4">
        <v>192</v>
      </c>
      <c r="M201" s="4" t="s">
        <v>5</v>
      </c>
      <c r="N201" s="4" t="s">
        <v>1143</v>
      </c>
      <c r="O201" s="4" t="s">
        <v>8</v>
      </c>
      <c r="P201" s="4" t="s">
        <v>1364</v>
      </c>
      <c r="Q201" s="4" t="s">
        <v>9</v>
      </c>
      <c r="R201" s="4" t="s">
        <v>1144</v>
      </c>
      <c r="S201" s="4">
        <f t="shared" si="4"/>
        <v>192</v>
      </c>
      <c r="T201" s="4" t="s">
        <v>11</v>
      </c>
      <c r="U201" s="4" t="str">
        <f t="shared" si="5"/>
        <v>{id:192,year: "2016",dateAcuerdo:"18-MAY-2016",numAcuerdo:"CG 192-2016",nameAcuerdo:"ACUERDO SUSTITUCIÓN AYUNTAMIENTO XILOXOXTLA PAN",link: Acuerdos__pdfpath(`./${"2016/"}${"192.pdf"}`),},</v>
      </c>
    </row>
    <row r="202" spans="1:21" x14ac:dyDescent="0.3">
      <c r="A202" s="4" t="s">
        <v>0</v>
      </c>
      <c r="B202" s="4" t="s">
        <v>1</v>
      </c>
      <c r="C202" s="4">
        <v>193</v>
      </c>
      <c r="D202" s="4" t="s">
        <v>2</v>
      </c>
      <c r="E202" s="4" t="s">
        <v>1142</v>
      </c>
      <c r="F202" s="4" t="s">
        <v>4</v>
      </c>
      <c r="G202" s="5" t="s">
        <v>1348</v>
      </c>
      <c r="H202" s="4" t="s">
        <v>5</v>
      </c>
      <c r="I202" s="4" t="s">
        <v>1143</v>
      </c>
      <c r="J202" s="4" t="s">
        <v>7</v>
      </c>
      <c r="L202" s="4">
        <v>193</v>
      </c>
      <c r="M202" s="4" t="s">
        <v>5</v>
      </c>
      <c r="N202" s="4" t="s">
        <v>1143</v>
      </c>
      <c r="O202" s="4" t="s">
        <v>8</v>
      </c>
      <c r="P202" s="4" t="s">
        <v>1365</v>
      </c>
      <c r="Q202" s="4" t="s">
        <v>9</v>
      </c>
      <c r="R202" s="4" t="s">
        <v>1144</v>
      </c>
      <c r="S202" s="4">
        <f t="shared" ref="S202:S266" si="6">C202</f>
        <v>193</v>
      </c>
      <c r="T202" s="4" t="s">
        <v>11</v>
      </c>
      <c r="U202" s="4" t="str">
        <f t="shared" si="5"/>
        <v>{id:193,year: "2016",dateAcuerdo:"18-MAY-2016",numAcuerdo:"CG 193-2016",nameAcuerdo:"ACUERDO SUSTITUCIÓN AYUNTAMIENTO BENITO JUÁREZ PRI",link: Acuerdos__pdfpath(`./${"2016/"}${"193.pdf"}`),},</v>
      </c>
    </row>
    <row r="203" spans="1:21" x14ac:dyDescent="0.3">
      <c r="A203" s="4" t="s">
        <v>0</v>
      </c>
      <c r="B203" s="4" t="s">
        <v>1</v>
      </c>
      <c r="C203" s="4">
        <v>194</v>
      </c>
      <c r="D203" s="4" t="s">
        <v>2</v>
      </c>
      <c r="E203" s="4" t="s">
        <v>1142</v>
      </c>
      <c r="F203" s="4" t="s">
        <v>4</v>
      </c>
      <c r="G203" s="5" t="s">
        <v>1348</v>
      </c>
      <c r="H203" s="4" t="s">
        <v>5</v>
      </c>
      <c r="I203" s="4" t="s">
        <v>1143</v>
      </c>
      <c r="J203" s="4" t="s">
        <v>7</v>
      </c>
      <c r="L203" s="4">
        <v>194</v>
      </c>
      <c r="M203" s="4" t="s">
        <v>5</v>
      </c>
      <c r="N203" s="4" t="s">
        <v>1143</v>
      </c>
      <c r="O203" s="4" t="s">
        <v>8</v>
      </c>
      <c r="P203" s="4" t="s">
        <v>1366</v>
      </c>
      <c r="Q203" s="4" t="s">
        <v>9</v>
      </c>
      <c r="R203" s="4" t="s">
        <v>1144</v>
      </c>
      <c r="S203" s="4">
        <f t="shared" si="6"/>
        <v>194</v>
      </c>
      <c r="T203" s="4" t="s">
        <v>11</v>
      </c>
      <c r="U203" s="4" t="str">
        <f t="shared" si="5"/>
        <v>{id:194,year: "2016",dateAcuerdo:"18-MAY-2016",numAcuerdo:"CG 194-2016",nameAcuerdo:"ACUERDO SUSTITUCIÓN PC ATLANGATEPEC PAN",link: Acuerdos__pdfpath(`./${"2016/"}${"194.pdf"}`),},</v>
      </c>
    </row>
    <row r="204" spans="1:21" x14ac:dyDescent="0.3">
      <c r="A204" s="4" t="s">
        <v>0</v>
      </c>
      <c r="B204" s="4" t="s">
        <v>1</v>
      </c>
      <c r="C204" s="4">
        <v>195</v>
      </c>
      <c r="D204" s="4" t="s">
        <v>2</v>
      </c>
      <c r="E204" s="4" t="s">
        <v>1142</v>
      </c>
      <c r="F204" s="4" t="s">
        <v>4</v>
      </c>
      <c r="G204" s="5" t="s">
        <v>1348</v>
      </c>
      <c r="H204" s="4" t="s">
        <v>5</v>
      </c>
      <c r="I204" s="4" t="s">
        <v>1143</v>
      </c>
      <c r="J204" s="4" t="s">
        <v>7</v>
      </c>
      <c r="L204" s="4">
        <v>195</v>
      </c>
      <c r="M204" s="4" t="s">
        <v>5</v>
      </c>
      <c r="N204" s="4" t="s">
        <v>1143</v>
      </c>
      <c r="O204" s="4" t="s">
        <v>8</v>
      </c>
      <c r="P204" s="4" t="s">
        <v>1367</v>
      </c>
      <c r="Q204" s="4" t="s">
        <v>9</v>
      </c>
      <c r="R204" s="4" t="s">
        <v>1144</v>
      </c>
      <c r="S204" s="4">
        <f t="shared" si="6"/>
        <v>195</v>
      </c>
      <c r="T204" s="4" t="s">
        <v>11</v>
      </c>
      <c r="U204" s="4" t="str">
        <f t="shared" ref="U204:U267" si="7">CONCATENATE(A204,B204,C204,D204,E204,F204,G204,H204,I204,J204,K204,L204,M204,N204,O204,P204,Q204,R204,S204,T204)</f>
        <v>{id:195,year: "2016",dateAcuerdo:"18-MAY-2016",numAcuerdo:"CG 195-2016",nameAcuerdo:"ACUERDO SUSTITUCIÓN CONSEJOS MUNICIPALES",link: Acuerdos__pdfpath(`./${"2016/"}${"195.pdf"}`),},</v>
      </c>
    </row>
    <row r="205" spans="1:21" x14ac:dyDescent="0.3">
      <c r="A205" s="4" t="s">
        <v>0</v>
      </c>
      <c r="B205" s="4" t="s">
        <v>1</v>
      </c>
      <c r="C205" s="4">
        <v>196</v>
      </c>
      <c r="D205" s="4" t="s">
        <v>2</v>
      </c>
      <c r="E205" s="4" t="s">
        <v>1142</v>
      </c>
      <c r="F205" s="4" t="s">
        <v>4</v>
      </c>
      <c r="G205" s="5" t="s">
        <v>1348</v>
      </c>
      <c r="H205" s="4" t="s">
        <v>5</v>
      </c>
      <c r="I205" s="4" t="s">
        <v>1143</v>
      </c>
      <c r="J205" s="4" t="s">
        <v>7</v>
      </c>
      <c r="L205" s="4">
        <v>196</v>
      </c>
      <c r="M205" s="4" t="s">
        <v>5</v>
      </c>
      <c r="N205" s="4" t="s">
        <v>1143</v>
      </c>
      <c r="O205" s="4" t="s">
        <v>8</v>
      </c>
      <c r="P205" s="4" t="s">
        <v>1368</v>
      </c>
      <c r="Q205" s="4" t="s">
        <v>9</v>
      </c>
      <c r="R205" s="4" t="s">
        <v>1144</v>
      </c>
      <c r="S205" s="4">
        <f t="shared" si="6"/>
        <v>196</v>
      </c>
      <c r="T205" s="4" t="s">
        <v>11</v>
      </c>
      <c r="U205" s="4" t="str">
        <f t="shared" si="7"/>
        <v>{id:196,year: "2016",dateAcuerdo:"18-MAY-2016",numAcuerdo:"CG 196-2016",nameAcuerdo:"ACUERDO SUSTITUCIÓN SEGUNDA REGIDORA ATLANGATEPEC PRI",link: Acuerdos__pdfpath(`./${"2016/"}${"196.pdf"}`),},</v>
      </c>
    </row>
    <row r="206" spans="1:21" x14ac:dyDescent="0.3">
      <c r="A206" s="4" t="s">
        <v>0</v>
      </c>
      <c r="B206" s="4" t="s">
        <v>1</v>
      </c>
      <c r="C206" s="4">
        <v>197</v>
      </c>
      <c r="D206" s="4" t="s">
        <v>2</v>
      </c>
      <c r="E206" s="4" t="s">
        <v>1142</v>
      </c>
      <c r="F206" s="4" t="s">
        <v>4</v>
      </c>
      <c r="G206" s="5" t="s">
        <v>1348</v>
      </c>
      <c r="H206" s="4" t="s">
        <v>5</v>
      </c>
      <c r="I206" s="4" t="s">
        <v>1143</v>
      </c>
      <c r="J206" s="4" t="s">
        <v>7</v>
      </c>
      <c r="L206" s="4">
        <v>197</v>
      </c>
      <c r="M206" s="4" t="s">
        <v>5</v>
      </c>
      <c r="N206" s="4" t="s">
        <v>1143</v>
      </c>
      <c r="O206" s="4" t="s">
        <v>8</v>
      </c>
      <c r="P206" s="4" t="s">
        <v>1369</v>
      </c>
      <c r="Q206" s="4" t="s">
        <v>9</v>
      </c>
      <c r="R206" s="4" t="s">
        <v>1144</v>
      </c>
      <c r="S206" s="4">
        <f t="shared" si="6"/>
        <v>197</v>
      </c>
      <c r="T206" s="4" t="s">
        <v>11</v>
      </c>
      <c r="U206" s="4" t="str">
        <f t="shared" si="7"/>
        <v>{id:197,year: "2016",dateAcuerdo:"18-MAY-2016",numAcuerdo:"CG 197-2016",nameAcuerdo:"ACUERDO SUSTITUCIÓN LÁZARO CARDENAS PRI",link: Acuerdos__pdfpath(`./${"2016/"}${"197.pdf"}`),},</v>
      </c>
    </row>
    <row r="207" spans="1:21" x14ac:dyDescent="0.3">
      <c r="A207" s="4" t="s">
        <v>0</v>
      </c>
      <c r="B207" s="4" t="s">
        <v>1</v>
      </c>
      <c r="C207" s="4">
        <v>198</v>
      </c>
      <c r="D207" s="4" t="s">
        <v>2</v>
      </c>
      <c r="E207" s="4" t="s">
        <v>1142</v>
      </c>
      <c r="F207" s="4" t="s">
        <v>4</v>
      </c>
      <c r="G207" s="5" t="s">
        <v>1348</v>
      </c>
      <c r="H207" s="4" t="s">
        <v>5</v>
      </c>
      <c r="I207" s="4" t="s">
        <v>1143</v>
      </c>
      <c r="J207" s="4" t="s">
        <v>7</v>
      </c>
      <c r="L207" s="4">
        <v>198</v>
      </c>
      <c r="M207" s="4" t="s">
        <v>5</v>
      </c>
      <c r="N207" s="4" t="s">
        <v>1143</v>
      </c>
      <c r="O207" s="4" t="s">
        <v>8</v>
      </c>
      <c r="P207" s="4" t="s">
        <v>1370</v>
      </c>
      <c r="Q207" s="4" t="s">
        <v>9</v>
      </c>
      <c r="R207" s="4" t="s">
        <v>1144</v>
      </c>
      <c r="S207" s="4">
        <f t="shared" si="6"/>
        <v>198</v>
      </c>
      <c r="T207" s="4" t="s">
        <v>11</v>
      </c>
      <c r="U207" s="4" t="str">
        <f t="shared" si="7"/>
        <v>{id:198,year: "2016",dateAcuerdo:"18-MAY-2016",numAcuerdo:"CG 198-2016",nameAcuerdo:"ACUERDO SUSTITUCIÓN PRIMERA REGIDORA SANTA CRUZ TLAXCALA PT",link: Acuerdos__pdfpath(`./${"2016/"}${"198.pdf"}`),},</v>
      </c>
    </row>
    <row r="208" spans="1:21" x14ac:dyDescent="0.3">
      <c r="A208" s="4" t="s">
        <v>0</v>
      </c>
      <c r="B208" s="4" t="s">
        <v>1</v>
      </c>
      <c r="C208" s="4">
        <v>199</v>
      </c>
      <c r="D208" s="4" t="s">
        <v>2</v>
      </c>
      <c r="E208" s="4" t="s">
        <v>1142</v>
      </c>
      <c r="F208" s="4" t="s">
        <v>4</v>
      </c>
      <c r="G208" s="5" t="s">
        <v>1348</v>
      </c>
      <c r="H208" s="4" t="s">
        <v>5</v>
      </c>
      <c r="I208" s="4" t="s">
        <v>1143</v>
      </c>
      <c r="J208" s="4" t="s">
        <v>7</v>
      </c>
      <c r="L208" s="4">
        <v>199</v>
      </c>
      <c r="M208" s="4" t="s">
        <v>5</v>
      </c>
      <c r="N208" s="4" t="s">
        <v>1143</v>
      </c>
      <c r="O208" s="4" t="s">
        <v>8</v>
      </c>
      <c r="P208" s="4" t="s">
        <v>1371</v>
      </c>
      <c r="Q208" s="4" t="s">
        <v>9</v>
      </c>
      <c r="R208" s="4" t="s">
        <v>1144</v>
      </c>
      <c r="S208" s="4">
        <f t="shared" si="6"/>
        <v>199</v>
      </c>
      <c r="T208" s="4" t="s">
        <v>11</v>
      </c>
      <c r="U208" s="4" t="str">
        <f t="shared" si="7"/>
        <v>{id:199,year: "2016",dateAcuerdo:"18-MAY-2016",numAcuerdo:"CG 199-2016",nameAcuerdo:"ACUERDO SUSTITUCIÓN PC TLAXCO PRI",link: Acuerdos__pdfpath(`./${"2016/"}${"199.pdf"}`),},</v>
      </c>
    </row>
    <row r="209" spans="1:21" x14ac:dyDescent="0.3">
      <c r="A209" s="4" t="s">
        <v>0</v>
      </c>
      <c r="B209" s="4" t="s">
        <v>1</v>
      </c>
      <c r="C209" s="4">
        <v>200</v>
      </c>
      <c r="D209" s="4" t="s">
        <v>2</v>
      </c>
      <c r="E209" s="4" t="s">
        <v>1142</v>
      </c>
      <c r="F209" s="4" t="s">
        <v>4</v>
      </c>
      <c r="G209" s="5" t="s">
        <v>1348</v>
      </c>
      <c r="H209" s="4" t="s">
        <v>5</v>
      </c>
      <c r="I209" s="4" t="s">
        <v>1143</v>
      </c>
      <c r="J209" s="4" t="s">
        <v>7</v>
      </c>
      <c r="L209" s="4">
        <v>200</v>
      </c>
      <c r="M209" s="4" t="s">
        <v>5</v>
      </c>
      <c r="N209" s="4" t="s">
        <v>1143</v>
      </c>
      <c r="O209" s="4" t="s">
        <v>8</v>
      </c>
      <c r="P209" s="4" t="s">
        <v>1372</v>
      </c>
      <c r="Q209" s="4" t="s">
        <v>9</v>
      </c>
      <c r="R209" s="4" t="s">
        <v>1144</v>
      </c>
      <c r="S209" s="4">
        <f t="shared" si="6"/>
        <v>200</v>
      </c>
      <c r="T209" s="4" t="s">
        <v>11</v>
      </c>
      <c r="U209" s="4" t="str">
        <f t="shared" si="7"/>
        <v>{id:200,year: "2016",dateAcuerdo:"18-MAY-2016",numAcuerdo:"CG 200-2016",nameAcuerdo:"ACUERDO SUSTITUCIÓN PC SANTA CARINA AYOMETLA PT",link: Acuerdos__pdfpath(`./${"2016/"}${"200.pdf"}`),},</v>
      </c>
    </row>
    <row r="210" spans="1:21" x14ac:dyDescent="0.3">
      <c r="A210" s="4" t="s">
        <v>0</v>
      </c>
      <c r="B210" s="4" t="s">
        <v>1</v>
      </c>
      <c r="C210" s="4">
        <v>201</v>
      </c>
      <c r="D210" s="4" t="s">
        <v>2</v>
      </c>
      <c r="E210" s="4" t="s">
        <v>1142</v>
      </c>
      <c r="F210" s="4" t="s">
        <v>4</v>
      </c>
      <c r="G210" s="5" t="s">
        <v>1348</v>
      </c>
      <c r="H210" s="4" t="s">
        <v>5</v>
      </c>
      <c r="I210" s="4" t="s">
        <v>1143</v>
      </c>
      <c r="J210" s="4" t="s">
        <v>7</v>
      </c>
      <c r="L210" s="4">
        <v>201</v>
      </c>
      <c r="M210" s="4" t="s">
        <v>5</v>
      </c>
      <c r="N210" s="4" t="s">
        <v>1143</v>
      </c>
      <c r="O210" s="4" t="s">
        <v>8</v>
      </c>
      <c r="P210" s="4" t="s">
        <v>1373</v>
      </c>
      <c r="Q210" s="4" t="s">
        <v>9</v>
      </c>
      <c r="R210" s="4" t="s">
        <v>1144</v>
      </c>
      <c r="S210" s="4">
        <f t="shared" si="6"/>
        <v>201</v>
      </c>
      <c r="T210" s="4" t="s">
        <v>11</v>
      </c>
      <c r="U210" s="4" t="str">
        <f t="shared" si="7"/>
        <v>{id:201,year: "2016",dateAcuerdo:"18-MAY-2016",numAcuerdo:"CG 201-2016",nameAcuerdo:"ACUERDO CAMBIO DE DOMICILIO DE CATD",link: Acuerdos__pdfpath(`./${"2016/"}${"201.pdf"}`),},</v>
      </c>
    </row>
    <row r="211" spans="1:21" x14ac:dyDescent="0.3">
      <c r="A211" s="4" t="s">
        <v>0</v>
      </c>
      <c r="B211" s="4" t="s">
        <v>1</v>
      </c>
      <c r="C211" s="4">
        <v>202</v>
      </c>
      <c r="D211" s="4" t="s">
        <v>2</v>
      </c>
      <c r="E211" s="4" t="s">
        <v>1142</v>
      </c>
      <c r="F211" s="4" t="s">
        <v>4</v>
      </c>
      <c r="G211" s="5" t="s">
        <v>815</v>
      </c>
      <c r="H211" s="4" t="s">
        <v>5</v>
      </c>
      <c r="I211" s="4" t="s">
        <v>1143</v>
      </c>
      <c r="J211" s="4" t="s">
        <v>7</v>
      </c>
      <c r="L211" s="4">
        <v>202</v>
      </c>
      <c r="M211" s="4" t="s">
        <v>5</v>
      </c>
      <c r="N211" s="4" t="s">
        <v>1143</v>
      </c>
      <c r="O211" s="4" t="s">
        <v>8</v>
      </c>
      <c r="P211" s="4" t="s">
        <v>1374</v>
      </c>
      <c r="Q211" s="4" t="s">
        <v>9</v>
      </c>
      <c r="R211" s="4" t="s">
        <v>1144</v>
      </c>
      <c r="S211" s="4">
        <f t="shared" si="6"/>
        <v>202</v>
      </c>
      <c r="T211" s="4" t="s">
        <v>11</v>
      </c>
      <c r="U211" s="4" t="str">
        <f t="shared" si="7"/>
        <v>{id:202,year: "2016",dateAcuerdo:"19-MAY-2016",numAcuerdo:"CG 202-2016",nameAcuerdo:"ACUERDO SUSTITUCIÓN DIPUTADO MR 4 MORENA",link: Acuerdos__pdfpath(`./${"2016/"}${"202.pdf"}`),},</v>
      </c>
    </row>
    <row r="212" spans="1:21" x14ac:dyDescent="0.3">
      <c r="A212" s="4" t="s">
        <v>0</v>
      </c>
      <c r="B212" s="4" t="s">
        <v>1</v>
      </c>
      <c r="C212" s="4">
        <v>203</v>
      </c>
      <c r="D212" s="4" t="s">
        <v>2</v>
      </c>
      <c r="E212" s="4" t="s">
        <v>1142</v>
      </c>
      <c r="F212" s="4" t="s">
        <v>4</v>
      </c>
      <c r="G212" s="5" t="s">
        <v>815</v>
      </c>
      <c r="H212" s="4" t="s">
        <v>5</v>
      </c>
      <c r="I212" s="4" t="s">
        <v>1143</v>
      </c>
      <c r="J212" s="4" t="s">
        <v>7</v>
      </c>
      <c r="L212" s="4">
        <v>203</v>
      </c>
      <c r="M212" s="4" t="s">
        <v>5</v>
      </c>
      <c r="N212" s="4" t="s">
        <v>1143</v>
      </c>
      <c r="O212" s="4" t="s">
        <v>8</v>
      </c>
      <c r="P212" s="4" t="s">
        <v>1375</v>
      </c>
      <c r="Q212" s="4" t="s">
        <v>9</v>
      </c>
      <c r="R212" s="4" t="s">
        <v>1144</v>
      </c>
      <c r="S212" s="4">
        <f t="shared" si="6"/>
        <v>203</v>
      </c>
      <c r="T212" s="4" t="s">
        <v>11</v>
      </c>
      <c r="U212" s="4" t="str">
        <f t="shared" si="7"/>
        <v>{id:203,year: "2016",dateAcuerdo:"19-MAY-2016",numAcuerdo:"CG 203-2016",nameAcuerdo:"ACUERDO SUSTITUCIÓN DIPUTADO RPP 3 MORENA",link: Acuerdos__pdfpath(`./${"2016/"}${"203.pdf"}`),},</v>
      </c>
    </row>
    <row r="213" spans="1:21" x14ac:dyDescent="0.3">
      <c r="A213" s="4" t="s">
        <v>0</v>
      </c>
      <c r="B213" s="4" t="s">
        <v>1</v>
      </c>
      <c r="C213" s="4">
        <v>204</v>
      </c>
      <c r="D213" s="4" t="s">
        <v>2</v>
      </c>
      <c r="E213" s="4" t="s">
        <v>1142</v>
      </c>
      <c r="F213" s="4" t="s">
        <v>4</v>
      </c>
      <c r="G213" s="5" t="s">
        <v>815</v>
      </c>
      <c r="H213" s="4" t="s">
        <v>5</v>
      </c>
      <c r="I213" s="4" t="s">
        <v>1143</v>
      </c>
      <c r="J213" s="4" t="s">
        <v>7</v>
      </c>
      <c r="L213" s="4">
        <v>204</v>
      </c>
      <c r="M213" s="4" t="s">
        <v>5</v>
      </c>
      <c r="N213" s="4" t="s">
        <v>1143</v>
      </c>
      <c r="O213" s="4" t="s">
        <v>8</v>
      </c>
      <c r="P213" s="4" t="s">
        <v>1376</v>
      </c>
      <c r="Q213" s="4" t="s">
        <v>9</v>
      </c>
      <c r="R213" s="4" t="s">
        <v>1144</v>
      </c>
      <c r="S213" s="4">
        <f t="shared" si="6"/>
        <v>204</v>
      </c>
      <c r="T213" s="4" t="s">
        <v>11</v>
      </c>
      <c r="U213" s="4" t="str">
        <f t="shared" si="7"/>
        <v>{id:204,year: "2016",dateAcuerdo:"19-MAY-2016",numAcuerdo:"CG 204-2016",nameAcuerdo:"ACUERDO SUSTITUCIÓN SANTA ISABEL XILOXOXTLA PRD PT",link: Acuerdos__pdfpath(`./${"2016/"}${"204.pdf"}`),},</v>
      </c>
    </row>
    <row r="214" spans="1:21" x14ac:dyDescent="0.3">
      <c r="A214" s="4" t="s">
        <v>0</v>
      </c>
      <c r="B214" s="4" t="s">
        <v>1</v>
      </c>
      <c r="C214" s="4">
        <v>205</v>
      </c>
      <c r="D214" s="4" t="s">
        <v>2</v>
      </c>
      <c r="E214" s="4" t="s">
        <v>1142</v>
      </c>
      <c r="F214" s="4" t="s">
        <v>4</v>
      </c>
      <c r="G214" s="5" t="s">
        <v>815</v>
      </c>
      <c r="H214" s="4" t="s">
        <v>5</v>
      </c>
      <c r="I214" s="4" t="s">
        <v>1143</v>
      </c>
      <c r="J214" s="4" t="s">
        <v>7</v>
      </c>
      <c r="L214" s="4">
        <v>205</v>
      </c>
      <c r="M214" s="4" t="s">
        <v>5</v>
      </c>
      <c r="N214" s="4" t="s">
        <v>1143</v>
      </c>
      <c r="O214" s="4" t="s">
        <v>8</v>
      </c>
      <c r="P214" s="4" t="s">
        <v>1377</v>
      </c>
      <c r="Q214" s="4" t="s">
        <v>9</v>
      </c>
      <c r="R214" s="4" t="s">
        <v>1144</v>
      </c>
      <c r="S214" s="4">
        <f t="shared" si="6"/>
        <v>205</v>
      </c>
      <c r="T214" s="4" t="s">
        <v>11</v>
      </c>
      <c r="U214" s="4" t="str">
        <f t="shared" si="7"/>
        <v>{id:205,year: "2016",dateAcuerdo:"19-MAY-2016",numAcuerdo:"CG 205-2016",nameAcuerdo:"ACUERDO SUSTITUCIÓN PRIMER REGIDOR HUAMANTLA PVEM",link: Acuerdos__pdfpath(`./${"2016/"}${"205.pdf"}`),},</v>
      </c>
    </row>
    <row r="215" spans="1:21" x14ac:dyDescent="0.3">
      <c r="A215" s="4" t="s">
        <v>0</v>
      </c>
      <c r="B215" s="4" t="s">
        <v>1</v>
      </c>
      <c r="C215" s="4">
        <v>206</v>
      </c>
      <c r="D215" s="4" t="s">
        <v>2</v>
      </c>
      <c r="E215" s="4" t="s">
        <v>1142</v>
      </c>
      <c r="F215" s="4" t="s">
        <v>4</v>
      </c>
      <c r="G215" s="5" t="s">
        <v>815</v>
      </c>
      <c r="H215" s="4" t="s">
        <v>5</v>
      </c>
      <c r="I215" s="4" t="s">
        <v>1143</v>
      </c>
      <c r="J215" s="4" t="s">
        <v>7</v>
      </c>
      <c r="L215" s="4">
        <v>206</v>
      </c>
      <c r="M215" s="4" t="s">
        <v>5</v>
      </c>
      <c r="N215" s="4" t="s">
        <v>1143</v>
      </c>
      <c r="O215" s="4" t="s">
        <v>8</v>
      </c>
      <c r="P215" s="4" t="s">
        <v>1378</v>
      </c>
      <c r="Q215" s="4" t="s">
        <v>9</v>
      </c>
      <c r="R215" s="4" t="s">
        <v>1144</v>
      </c>
      <c r="S215" s="4">
        <f t="shared" si="6"/>
        <v>206</v>
      </c>
      <c r="T215" s="4" t="s">
        <v>11</v>
      </c>
      <c r="U215" s="4" t="str">
        <f t="shared" si="7"/>
        <v>{id:206,year: "2016",dateAcuerdo:"19-MAY-2016",numAcuerdo:"CG 206-2016",nameAcuerdo:"ACUERDO SUSTITUCIÓN PC RANCHERIA ALTAMIRA DE GUADALUPE HUAMANTLA MORENA",link: Acuerdos__pdfpath(`./${"2016/"}${"206.pdf"}`),},</v>
      </c>
    </row>
    <row r="216" spans="1:21" x14ac:dyDescent="0.3">
      <c r="A216" s="4" t="s">
        <v>0</v>
      </c>
      <c r="B216" s="4" t="s">
        <v>1</v>
      </c>
      <c r="C216" s="4">
        <v>207</v>
      </c>
      <c r="D216" s="4" t="s">
        <v>2</v>
      </c>
      <c r="E216" s="4" t="s">
        <v>1142</v>
      </c>
      <c r="F216" s="4" t="s">
        <v>4</v>
      </c>
      <c r="G216" s="5" t="s">
        <v>815</v>
      </c>
      <c r="H216" s="4" t="s">
        <v>5</v>
      </c>
      <c r="I216" s="4" t="s">
        <v>1143</v>
      </c>
      <c r="J216" s="4" t="s">
        <v>7</v>
      </c>
      <c r="L216" s="4">
        <v>207</v>
      </c>
      <c r="M216" s="4" t="s">
        <v>5</v>
      </c>
      <c r="N216" s="4" t="s">
        <v>1143</v>
      </c>
      <c r="O216" s="4" t="s">
        <v>8</v>
      </c>
      <c r="P216" s="4" t="s">
        <v>1379</v>
      </c>
      <c r="Q216" s="4" t="s">
        <v>9</v>
      </c>
      <c r="R216" s="4" t="s">
        <v>1144</v>
      </c>
      <c r="S216" s="4">
        <f t="shared" si="6"/>
        <v>207</v>
      </c>
      <c r="T216" s="4" t="s">
        <v>11</v>
      </c>
      <c r="U216" s="4" t="str">
        <f t="shared" si="7"/>
        <v>{id:207,year: "2016",dateAcuerdo:"19-MAY-2016",numAcuerdo:"CG 207-2016",nameAcuerdo:"ACUERDO SUSTITUCIÓN PC SAN JORGE TEXOQUIPAN PANOTLA MORENA",link: Acuerdos__pdfpath(`./${"2016/"}${"207.pdf"}`),},</v>
      </c>
    </row>
    <row r="217" spans="1:21" x14ac:dyDescent="0.3">
      <c r="A217" s="4" t="s">
        <v>0</v>
      </c>
      <c r="B217" s="4" t="s">
        <v>1</v>
      </c>
      <c r="C217" s="4">
        <v>208</v>
      </c>
      <c r="D217" s="4" t="s">
        <v>2</v>
      </c>
      <c r="E217" s="4" t="s">
        <v>1142</v>
      </c>
      <c r="F217" s="4" t="s">
        <v>4</v>
      </c>
      <c r="G217" s="5" t="s">
        <v>1349</v>
      </c>
      <c r="H217" s="4" t="s">
        <v>5</v>
      </c>
      <c r="I217" s="4" t="s">
        <v>1143</v>
      </c>
      <c r="J217" s="4" t="s">
        <v>7</v>
      </c>
      <c r="L217" s="4">
        <v>208</v>
      </c>
      <c r="M217" s="4" t="s">
        <v>5</v>
      </c>
      <c r="N217" s="4" t="s">
        <v>1143</v>
      </c>
      <c r="O217" s="4" t="s">
        <v>8</v>
      </c>
      <c r="P217" s="4" t="s">
        <v>1380</v>
      </c>
      <c r="Q217" s="4" t="s">
        <v>9</v>
      </c>
      <c r="R217" s="4" t="s">
        <v>1144</v>
      </c>
      <c r="S217" s="4">
        <f t="shared" si="6"/>
        <v>208</v>
      </c>
      <c r="T217" s="4" t="s">
        <v>11</v>
      </c>
      <c r="U217" s="4" t="str">
        <f t="shared" si="7"/>
        <v>{id:208,year: "2016",dateAcuerdo:"20-MAY-2016",numAcuerdo:"CG 208-2016",nameAcuerdo:"SUSTITUCION PRESIDENTE COMUNIDAD ACUITLAPILCO PT",link: Acuerdos__pdfpath(`./${"2016/"}${"208.pdf"}`),},</v>
      </c>
    </row>
    <row r="218" spans="1:21" x14ac:dyDescent="0.3">
      <c r="A218" s="4" t="s">
        <v>0</v>
      </c>
      <c r="B218" s="4" t="s">
        <v>1</v>
      </c>
      <c r="C218" s="4">
        <v>209</v>
      </c>
      <c r="D218" s="4" t="s">
        <v>2</v>
      </c>
      <c r="E218" s="4" t="s">
        <v>1142</v>
      </c>
      <c r="F218" s="4" t="s">
        <v>4</v>
      </c>
      <c r="G218" s="5" t="s">
        <v>1349</v>
      </c>
      <c r="H218" s="4" t="s">
        <v>5</v>
      </c>
      <c r="I218" s="4" t="s">
        <v>1143</v>
      </c>
      <c r="J218" s="4" t="s">
        <v>7</v>
      </c>
      <c r="L218" s="4">
        <v>209</v>
      </c>
      <c r="M218" s="4" t="s">
        <v>5</v>
      </c>
      <c r="N218" s="4" t="s">
        <v>1143</v>
      </c>
      <c r="O218" s="4" t="s">
        <v>8</v>
      </c>
      <c r="P218" s="4" t="s">
        <v>1381</v>
      </c>
      <c r="Q218" s="4" t="s">
        <v>9</v>
      </c>
      <c r="R218" s="4" t="s">
        <v>1144</v>
      </c>
      <c r="S218" s="4">
        <f t="shared" si="6"/>
        <v>209</v>
      </c>
      <c r="T218" s="4" t="s">
        <v>11</v>
      </c>
      <c r="U218" s="4" t="str">
        <f t="shared" si="7"/>
        <v>{id:209,year: "2016",dateAcuerdo:"20-MAY-2016",numAcuerdo:"CG 209-2016",nameAcuerdo:"SUSTITUCION DE COMUNIDAD PT",link: Acuerdos__pdfpath(`./${"2016/"}${"209.pdf"}`),},</v>
      </c>
    </row>
    <row r="219" spans="1:21" x14ac:dyDescent="0.3">
      <c r="A219" s="4" t="s">
        <v>0</v>
      </c>
      <c r="B219" s="4" t="s">
        <v>1</v>
      </c>
      <c r="C219" s="4">
        <v>210</v>
      </c>
      <c r="D219" s="4" t="s">
        <v>2</v>
      </c>
      <c r="E219" s="4" t="s">
        <v>1142</v>
      </c>
      <c r="F219" s="4" t="s">
        <v>4</v>
      </c>
      <c r="G219" s="5" t="s">
        <v>1349</v>
      </c>
      <c r="H219" s="4" t="s">
        <v>5</v>
      </c>
      <c r="I219" s="4" t="s">
        <v>1143</v>
      </c>
      <c r="J219" s="4" t="s">
        <v>7</v>
      </c>
      <c r="L219" s="4">
        <v>210</v>
      </c>
      <c r="M219" s="4" t="s">
        <v>5</v>
      </c>
      <c r="N219" s="4" t="s">
        <v>1143</v>
      </c>
      <c r="O219" s="4" t="s">
        <v>8</v>
      </c>
      <c r="P219" s="4" t="s">
        <v>1382</v>
      </c>
      <c r="Q219" s="4" t="s">
        <v>9</v>
      </c>
      <c r="R219" s="4" t="s">
        <v>1144</v>
      </c>
      <c r="S219" s="4">
        <f t="shared" si="6"/>
        <v>210</v>
      </c>
      <c r="T219" s="4" t="s">
        <v>11</v>
      </c>
      <c r="U219" s="4" t="str">
        <f t="shared" si="7"/>
        <v>{id:210,year: "2016",dateAcuerdo:"20-MAY-2016",numAcuerdo:"CG 210-2016",nameAcuerdo:"SUSTITUCIÓN AYUNTAMIENTO PAC",link: Acuerdos__pdfpath(`./${"2016/"}${"210.pdf"}`),},</v>
      </c>
    </row>
    <row r="220" spans="1:21" x14ac:dyDescent="0.3">
      <c r="A220" s="4" t="s">
        <v>0</v>
      </c>
      <c r="B220" s="4" t="s">
        <v>1</v>
      </c>
      <c r="C220" s="4">
        <v>211</v>
      </c>
      <c r="D220" s="4" t="s">
        <v>2</v>
      </c>
      <c r="E220" s="4" t="s">
        <v>1142</v>
      </c>
      <c r="F220" s="4" t="s">
        <v>4</v>
      </c>
      <c r="G220" s="5" t="s">
        <v>1349</v>
      </c>
      <c r="H220" s="4" t="s">
        <v>5</v>
      </c>
      <c r="I220" s="4" t="s">
        <v>1143</v>
      </c>
      <c r="J220" s="4" t="s">
        <v>7</v>
      </c>
      <c r="L220" s="4">
        <v>211</v>
      </c>
      <c r="M220" s="4" t="s">
        <v>5</v>
      </c>
      <c r="N220" s="4" t="s">
        <v>1143</v>
      </c>
      <c r="O220" s="4" t="s">
        <v>8</v>
      </c>
      <c r="P220" s="4" t="s">
        <v>1383</v>
      </c>
      <c r="Q220" s="4" t="s">
        <v>9</v>
      </c>
      <c r="R220" s="4" t="s">
        <v>1144</v>
      </c>
      <c r="S220" s="4">
        <f t="shared" si="6"/>
        <v>211</v>
      </c>
      <c r="T220" s="4" t="s">
        <v>11</v>
      </c>
      <c r="U220" s="4" t="str">
        <f t="shared" si="7"/>
        <v>{id:211,year: "2016",dateAcuerdo:"20-MAY-2016",numAcuerdo:"CG 211-2016",nameAcuerdo:"SUSTITUCIÓN PRIMER REGIDOR CALPULALPAN PES",link: Acuerdos__pdfpath(`./${"2016/"}${"211.pdf"}`),},</v>
      </c>
    </row>
    <row r="221" spans="1:21" x14ac:dyDescent="0.3">
      <c r="A221" s="4" t="s">
        <v>0</v>
      </c>
      <c r="B221" s="4" t="s">
        <v>1</v>
      </c>
      <c r="C221" s="4">
        <v>212</v>
      </c>
      <c r="D221" s="4" t="s">
        <v>2</v>
      </c>
      <c r="E221" s="4" t="s">
        <v>1142</v>
      </c>
      <c r="F221" s="4" t="s">
        <v>4</v>
      </c>
      <c r="G221" s="5" t="s">
        <v>1350</v>
      </c>
      <c r="H221" s="4" t="s">
        <v>5</v>
      </c>
      <c r="I221" s="4" t="s">
        <v>1143</v>
      </c>
      <c r="J221" s="4" t="s">
        <v>7</v>
      </c>
      <c r="L221" s="4">
        <v>212</v>
      </c>
      <c r="M221" s="4" t="s">
        <v>5</v>
      </c>
      <c r="N221" s="4" t="s">
        <v>1143</v>
      </c>
      <c r="O221" s="4" t="s">
        <v>8</v>
      </c>
      <c r="P221" s="4" t="s">
        <v>1384</v>
      </c>
      <c r="Q221" s="4" t="s">
        <v>9</v>
      </c>
      <c r="R221" s="4" t="s">
        <v>1144</v>
      </c>
      <c r="S221" s="4">
        <f t="shared" si="6"/>
        <v>212</v>
      </c>
      <c r="T221" s="4" t="s">
        <v>11</v>
      </c>
      <c r="U221" s="4" t="str">
        <f t="shared" si="7"/>
        <v>{id:212,year: "2016",dateAcuerdo:"22-MAY-2016",numAcuerdo:"CG 212-2016",nameAcuerdo:"MORENA SORTEO",link: Acuerdos__pdfpath(`./${"2016/"}${"212.pdf"}`),},</v>
      </c>
    </row>
    <row r="222" spans="1:21" x14ac:dyDescent="0.3">
      <c r="A222" s="4" t="s">
        <v>0</v>
      </c>
      <c r="B222" s="4" t="s">
        <v>1</v>
      </c>
      <c r="C222" s="4">
        <v>213</v>
      </c>
      <c r="D222" s="4" t="s">
        <v>2</v>
      </c>
      <c r="E222" s="4" t="s">
        <v>1142</v>
      </c>
      <c r="F222" s="4" t="s">
        <v>4</v>
      </c>
      <c r="G222" s="5" t="s">
        <v>1350</v>
      </c>
      <c r="H222" s="4" t="s">
        <v>5</v>
      </c>
      <c r="I222" s="4" t="s">
        <v>1143</v>
      </c>
      <c r="J222" s="4" t="s">
        <v>7</v>
      </c>
      <c r="L222" s="4">
        <v>213</v>
      </c>
      <c r="M222" s="4" t="s">
        <v>5</v>
      </c>
      <c r="N222" s="4" t="s">
        <v>1143</v>
      </c>
      <c r="O222" s="4" t="s">
        <v>8</v>
      </c>
      <c r="P222" s="4" t="s">
        <v>1385</v>
      </c>
      <c r="Q222" s="4" t="s">
        <v>9</v>
      </c>
      <c r="R222" s="4" t="s">
        <v>1144</v>
      </c>
      <c r="S222" s="4">
        <f t="shared" si="6"/>
        <v>213</v>
      </c>
      <c r="T222" s="4" t="s">
        <v>11</v>
      </c>
      <c r="U222" s="4" t="str">
        <f t="shared" si="7"/>
        <v>{id:213,year: "2016",dateAcuerdo:"22-MAY-2016",numAcuerdo:"CG 213-2016",nameAcuerdo:"PAC SORTEO",link: Acuerdos__pdfpath(`./${"2016/"}${"213.pdf"}`),},</v>
      </c>
    </row>
    <row r="223" spans="1:21" x14ac:dyDescent="0.3">
      <c r="A223" s="4" t="s">
        <v>0</v>
      </c>
      <c r="B223" s="4" t="s">
        <v>1</v>
      </c>
      <c r="C223" s="4">
        <v>214</v>
      </c>
      <c r="D223" s="4" t="s">
        <v>2</v>
      </c>
      <c r="E223" s="4" t="s">
        <v>1142</v>
      </c>
      <c r="F223" s="4" t="s">
        <v>4</v>
      </c>
      <c r="G223" s="5" t="s">
        <v>1350</v>
      </c>
      <c r="H223" s="4" t="s">
        <v>5</v>
      </c>
      <c r="I223" s="4" t="s">
        <v>1143</v>
      </c>
      <c r="J223" s="4" t="s">
        <v>7</v>
      </c>
      <c r="L223" s="4">
        <v>214</v>
      </c>
      <c r="M223" s="4" t="s">
        <v>5</v>
      </c>
      <c r="N223" s="4" t="s">
        <v>1143</v>
      </c>
      <c r="O223" s="4" t="s">
        <v>8</v>
      </c>
      <c r="P223" s="4" t="s">
        <v>1386</v>
      </c>
      <c r="Q223" s="4" t="s">
        <v>9</v>
      </c>
      <c r="R223" s="4" t="s">
        <v>1144</v>
      </c>
      <c r="S223" s="4">
        <f t="shared" si="6"/>
        <v>214</v>
      </c>
      <c r="T223" s="4" t="s">
        <v>11</v>
      </c>
      <c r="U223" s="4" t="str">
        <f t="shared" si="7"/>
        <v>{id:214,year: "2016",dateAcuerdo:"22-MAY-2016",numAcuerdo:"CG 214-2016",nameAcuerdo:"PES SORTEO",link: Acuerdos__pdfpath(`./${"2016/"}${"214.pdf"}`),},</v>
      </c>
    </row>
    <row r="224" spans="1:21" x14ac:dyDescent="0.3">
      <c r="A224" s="4" t="s">
        <v>0</v>
      </c>
      <c r="B224" s="4" t="s">
        <v>1</v>
      </c>
      <c r="C224" s="4">
        <v>215</v>
      </c>
      <c r="D224" s="4" t="s">
        <v>2</v>
      </c>
      <c r="E224" s="4" t="s">
        <v>1142</v>
      </c>
      <c r="F224" s="4" t="s">
        <v>4</v>
      </c>
      <c r="G224" s="5" t="s">
        <v>1350</v>
      </c>
      <c r="H224" s="4" t="s">
        <v>5</v>
      </c>
      <c r="I224" s="4" t="s">
        <v>1143</v>
      </c>
      <c r="J224" s="4" t="s">
        <v>7</v>
      </c>
      <c r="L224" s="4">
        <v>215</v>
      </c>
      <c r="M224" s="4" t="s">
        <v>5</v>
      </c>
      <c r="N224" s="4" t="s">
        <v>1143</v>
      </c>
      <c r="O224" s="4" t="s">
        <v>8</v>
      </c>
      <c r="P224" s="4" t="s">
        <v>1387</v>
      </c>
      <c r="Q224" s="4" t="s">
        <v>9</v>
      </c>
      <c r="R224" s="4" t="s">
        <v>1144</v>
      </c>
      <c r="S224" s="4">
        <f t="shared" si="6"/>
        <v>215</v>
      </c>
      <c r="T224" s="4" t="s">
        <v>11</v>
      </c>
      <c r="U224" s="4" t="str">
        <f t="shared" si="7"/>
        <v>{id:215,year: "2016",dateAcuerdo:"22-MAY-2016",numAcuerdo:"CG 215-2016",nameAcuerdo:"PNA SORTEO",link: Acuerdos__pdfpath(`./${"2016/"}${"215.pdf"}`),},</v>
      </c>
    </row>
    <row r="225" spans="1:21" x14ac:dyDescent="0.3">
      <c r="A225" s="4" t="s">
        <v>0</v>
      </c>
      <c r="B225" s="4" t="s">
        <v>1</v>
      </c>
      <c r="C225" s="4">
        <v>216</v>
      </c>
      <c r="D225" s="4" t="s">
        <v>2</v>
      </c>
      <c r="E225" s="4" t="s">
        <v>1142</v>
      </c>
      <c r="F225" s="4" t="s">
        <v>4</v>
      </c>
      <c r="H225" s="4" t="s">
        <v>5</v>
      </c>
      <c r="I225" s="4" t="s">
        <v>1143</v>
      </c>
      <c r="J225" s="4" t="s">
        <v>7</v>
      </c>
      <c r="L225" s="4">
        <v>216</v>
      </c>
      <c r="M225" s="4" t="s">
        <v>5</v>
      </c>
      <c r="N225" s="4" t="s">
        <v>1143</v>
      </c>
      <c r="O225" s="4" t="s">
        <v>8</v>
      </c>
      <c r="P225" s="4" t="s">
        <v>1388</v>
      </c>
      <c r="Q225" s="4" t="s">
        <v>9</v>
      </c>
      <c r="R225" s="4" t="s">
        <v>1144</v>
      </c>
      <c r="S225" s="4">
        <f t="shared" si="6"/>
        <v>216</v>
      </c>
      <c r="T225" s="4" t="s">
        <v>11</v>
      </c>
      <c r="U225" s="4" t="str">
        <f t="shared" si="7"/>
        <v>{id:216,year: "2016",dateAcuerdo:"-2016",numAcuerdo:"CG 216-2016",nameAcuerdo:"ACUERDO CUMPLIMIENTO SALA REGIONAL PRD PANOTLA",link: Acuerdos__pdfpath(`./${"2016/"}${"216.pdf"}`),},</v>
      </c>
    </row>
    <row r="226" spans="1:21" x14ac:dyDescent="0.3">
      <c r="A226" s="4" t="s">
        <v>0</v>
      </c>
      <c r="B226" s="4" t="s">
        <v>1</v>
      </c>
      <c r="C226" s="4">
        <v>217</v>
      </c>
      <c r="D226" s="4" t="s">
        <v>2</v>
      </c>
      <c r="E226" s="4" t="s">
        <v>1142</v>
      </c>
      <c r="F226" s="4" t="s">
        <v>4</v>
      </c>
      <c r="H226" s="4" t="s">
        <v>5</v>
      </c>
      <c r="I226" s="4" t="s">
        <v>1143</v>
      </c>
      <c r="J226" s="4" t="s">
        <v>7</v>
      </c>
      <c r="L226" s="4">
        <v>217</v>
      </c>
      <c r="M226" s="4" t="s">
        <v>5</v>
      </c>
      <c r="N226" s="4" t="s">
        <v>1143</v>
      </c>
      <c r="O226" s="4" t="s">
        <v>8</v>
      </c>
      <c r="P226" s="4" t="s">
        <v>1389</v>
      </c>
      <c r="Q226" s="4" t="s">
        <v>9</v>
      </c>
      <c r="R226" s="4" t="s">
        <v>1144</v>
      </c>
      <c r="S226" s="4">
        <f t="shared" si="6"/>
        <v>217</v>
      </c>
      <c r="T226" s="4" t="s">
        <v>11</v>
      </c>
      <c r="U226" s="4" t="str">
        <f t="shared" si="7"/>
        <v>{id:217,year: "2016",dateAcuerdo:"-2016",numAcuerdo:"CG 217-2016",nameAcuerdo:"ACUERDO CUMPLIMIENTO SALA REGIONAL PRD APIZACO",link: Acuerdos__pdfpath(`./${"2016/"}${"217.pdf"}`),},</v>
      </c>
    </row>
    <row r="227" spans="1:21" x14ac:dyDescent="0.3">
      <c r="A227" s="4" t="s">
        <v>0</v>
      </c>
      <c r="B227" s="4" t="s">
        <v>1</v>
      </c>
      <c r="C227" s="4">
        <v>218</v>
      </c>
      <c r="D227" s="4" t="s">
        <v>2</v>
      </c>
      <c r="E227" s="4" t="s">
        <v>1142</v>
      </c>
      <c r="F227" s="4" t="s">
        <v>4</v>
      </c>
      <c r="H227" s="4" t="s">
        <v>5</v>
      </c>
      <c r="I227" s="4" t="s">
        <v>1143</v>
      </c>
      <c r="J227" s="4" t="s">
        <v>7</v>
      </c>
      <c r="L227" s="4">
        <v>218</v>
      </c>
      <c r="M227" s="4" t="s">
        <v>5</v>
      </c>
      <c r="N227" s="4" t="s">
        <v>1143</v>
      </c>
      <c r="O227" s="4" t="s">
        <v>8</v>
      </c>
      <c r="P227" s="4" t="s">
        <v>1390</v>
      </c>
      <c r="Q227" s="4" t="s">
        <v>9</v>
      </c>
      <c r="R227" s="4" t="s">
        <v>1144</v>
      </c>
      <c r="S227" s="4">
        <f t="shared" si="6"/>
        <v>218</v>
      </c>
      <c r="T227" s="4" t="s">
        <v>11</v>
      </c>
      <c r="U227" s="4" t="str">
        <f t="shared" si="7"/>
        <v>{id:218,year: "2016",dateAcuerdo:"-2016",numAcuerdo:"CG 218-2016",nameAcuerdo:"ACUERDO COMUNIDADES PARTIDO DEL TRABAJO",link: Acuerdos__pdfpath(`./${"2016/"}${"218.pdf"}`),},</v>
      </c>
    </row>
    <row r="228" spans="1:21" x14ac:dyDescent="0.3">
      <c r="A228" s="4" t="s">
        <v>0</v>
      </c>
      <c r="B228" s="4" t="s">
        <v>1</v>
      </c>
      <c r="C228" s="4">
        <v>219</v>
      </c>
      <c r="D228" s="4" t="s">
        <v>2</v>
      </c>
      <c r="E228" s="4" t="s">
        <v>1142</v>
      </c>
      <c r="F228" s="4" t="s">
        <v>4</v>
      </c>
      <c r="H228" s="4" t="s">
        <v>5</v>
      </c>
      <c r="I228" s="4" t="s">
        <v>1143</v>
      </c>
      <c r="J228" s="4" t="s">
        <v>7</v>
      </c>
      <c r="L228" s="4">
        <v>219</v>
      </c>
      <c r="M228" s="4" t="s">
        <v>5</v>
      </c>
      <c r="N228" s="4" t="s">
        <v>1143</v>
      </c>
      <c r="O228" s="4" t="s">
        <v>8</v>
      </c>
      <c r="P228" s="4" t="s">
        <v>1391</v>
      </c>
      <c r="Q228" s="4" t="s">
        <v>9</v>
      </c>
      <c r="R228" s="4" t="s">
        <v>1144</v>
      </c>
      <c r="S228" s="4">
        <f t="shared" si="6"/>
        <v>219</v>
      </c>
      <c r="T228" s="4" t="s">
        <v>11</v>
      </c>
      <c r="U228" s="4" t="str">
        <f t="shared" si="7"/>
        <v>{id:219,year: "2016",dateAcuerdo:"-2016",numAcuerdo:"CG 219-2016",nameAcuerdo:"ACUERDO COMUNIDADES MOVIMIENTO CIUDADANO",link: Acuerdos__pdfpath(`./${"2016/"}${"219.pdf"}`),},</v>
      </c>
    </row>
    <row r="229" spans="1:21" x14ac:dyDescent="0.3">
      <c r="A229" s="4" t="s">
        <v>0</v>
      </c>
      <c r="B229" s="4" t="s">
        <v>1</v>
      </c>
      <c r="C229" s="4">
        <v>220</v>
      </c>
      <c r="D229" s="4" t="s">
        <v>2</v>
      </c>
      <c r="E229" s="4" t="s">
        <v>1142</v>
      </c>
      <c r="F229" s="4" t="s">
        <v>4</v>
      </c>
      <c r="H229" s="4" t="s">
        <v>5</v>
      </c>
      <c r="I229" s="4" t="s">
        <v>1143</v>
      </c>
      <c r="J229" s="4" t="s">
        <v>7</v>
      </c>
      <c r="L229" s="4">
        <v>220</v>
      </c>
      <c r="M229" s="4" t="s">
        <v>5</v>
      </c>
      <c r="N229" s="4" t="s">
        <v>1143</v>
      </c>
      <c r="O229" s="4" t="s">
        <v>8</v>
      </c>
      <c r="P229" s="4" t="s">
        <v>1325</v>
      </c>
      <c r="Q229" s="4" t="s">
        <v>9</v>
      </c>
      <c r="R229" s="4" t="s">
        <v>1144</v>
      </c>
      <c r="S229" s="4">
        <f t="shared" si="6"/>
        <v>220</v>
      </c>
      <c r="T229" s="4" t="s">
        <v>11</v>
      </c>
      <c r="U229" s="4" t="str">
        <f t="shared" si="7"/>
        <v>{id:220,year: "2016",dateAcuerdo:"-2016",numAcuerdo:"CG 220-2016",nameAcuerdo:"ACUERDO COMUNIDADES PRD",link: Acuerdos__pdfpath(`./${"2016/"}${"220.pdf"}`),},</v>
      </c>
    </row>
    <row r="230" spans="1:21" x14ac:dyDescent="0.3">
      <c r="A230" s="4" t="s">
        <v>0</v>
      </c>
      <c r="B230" s="4" t="s">
        <v>1</v>
      </c>
      <c r="C230" s="4">
        <v>221</v>
      </c>
      <c r="D230" s="4" t="s">
        <v>2</v>
      </c>
      <c r="E230" s="4" t="s">
        <v>1142</v>
      </c>
      <c r="F230" s="4" t="s">
        <v>4</v>
      </c>
      <c r="H230" s="4" t="s">
        <v>5</v>
      </c>
      <c r="I230" s="4" t="s">
        <v>1143</v>
      </c>
      <c r="J230" s="4" t="s">
        <v>7</v>
      </c>
      <c r="L230" s="4">
        <v>221</v>
      </c>
      <c r="M230" s="4" t="s">
        <v>5</v>
      </c>
      <c r="N230" s="4" t="s">
        <v>1143</v>
      </c>
      <c r="O230" s="4" t="s">
        <v>8</v>
      </c>
      <c r="P230" s="4" t="s">
        <v>1392</v>
      </c>
      <c r="Q230" s="4" t="s">
        <v>9</v>
      </c>
      <c r="R230" s="4" t="s">
        <v>1144</v>
      </c>
      <c r="S230" s="4">
        <f t="shared" si="6"/>
        <v>221</v>
      </c>
      <c r="T230" s="4" t="s">
        <v>11</v>
      </c>
      <c r="U230" s="4" t="str">
        <f t="shared" si="7"/>
        <v>{id:221,year: "2016",dateAcuerdo:"-2016",numAcuerdo:"CG 221-2016",nameAcuerdo:"ACUERDO COMUNIDADES MORENA",link: Acuerdos__pdfpath(`./${"2016/"}${"221.pdf"}`),},</v>
      </c>
    </row>
    <row r="231" spans="1:21" x14ac:dyDescent="0.3">
      <c r="A231" s="4" t="s">
        <v>0</v>
      </c>
      <c r="B231" s="4" t="s">
        <v>1</v>
      </c>
      <c r="C231" s="4">
        <v>222</v>
      </c>
      <c r="D231" s="4" t="s">
        <v>2</v>
      </c>
      <c r="E231" s="4" t="s">
        <v>1142</v>
      </c>
      <c r="F231" s="4" t="s">
        <v>4</v>
      </c>
      <c r="H231" s="4" t="s">
        <v>5</v>
      </c>
      <c r="I231" s="4" t="s">
        <v>1143</v>
      </c>
      <c r="J231" s="4" t="s">
        <v>7</v>
      </c>
      <c r="L231" s="4">
        <v>222</v>
      </c>
      <c r="M231" s="4" t="s">
        <v>5</v>
      </c>
      <c r="N231" s="4" t="s">
        <v>1143</v>
      </c>
      <c r="O231" s="4" t="s">
        <v>8</v>
      </c>
      <c r="P231" s="4" t="s">
        <v>1393</v>
      </c>
      <c r="Q231" s="4" t="s">
        <v>9</v>
      </c>
      <c r="R231" s="4" t="s">
        <v>1144</v>
      </c>
      <c r="S231" s="4">
        <f t="shared" si="6"/>
        <v>222</v>
      </c>
      <c r="T231" s="4" t="s">
        <v>11</v>
      </c>
      <c r="U231" s="4" t="str">
        <f t="shared" si="7"/>
        <v>{id:222,year: "2016",dateAcuerdo:"-2016",numAcuerdo:"CG 222-2016",nameAcuerdo:"ACUERDO PREP PLAN DE SEGURIDAD Y CONTINUIDAD",link: Acuerdos__pdfpath(`./${"2016/"}${"222.pdf"}`),},</v>
      </c>
    </row>
    <row r="232" spans="1:21" x14ac:dyDescent="0.3">
      <c r="A232" s="4" t="s">
        <v>0</v>
      </c>
      <c r="B232" s="4" t="s">
        <v>1</v>
      </c>
      <c r="C232" s="4">
        <v>223</v>
      </c>
      <c r="D232" s="4" t="s">
        <v>2</v>
      </c>
      <c r="E232" s="4" t="s">
        <v>1142</v>
      </c>
      <c r="F232" s="4" t="s">
        <v>4</v>
      </c>
      <c r="H232" s="4" t="s">
        <v>5</v>
      </c>
      <c r="I232" s="4" t="s">
        <v>1143</v>
      </c>
      <c r="J232" s="4" t="s">
        <v>7</v>
      </c>
      <c r="L232" s="4">
        <v>223</v>
      </c>
      <c r="M232" s="4" t="s">
        <v>5</v>
      </c>
      <c r="N232" s="4" t="s">
        <v>1143</v>
      </c>
      <c r="O232" s="4" t="s">
        <v>8</v>
      </c>
      <c r="P232" s="4" t="s">
        <v>1394</v>
      </c>
      <c r="Q232" s="4" t="s">
        <v>9</v>
      </c>
      <c r="R232" s="4" t="s">
        <v>1144</v>
      </c>
      <c r="S232" s="4">
        <f t="shared" si="6"/>
        <v>223</v>
      </c>
      <c r="T232" s="4" t="s">
        <v>11</v>
      </c>
      <c r="U232" s="4" t="str">
        <f t="shared" si="7"/>
        <v>{id:223,year: "2016",dateAcuerdo:"-2016",numAcuerdo:"CG 223-2016",nameAcuerdo:"ACUERDO DE SUSTITUCIÓN PAN DTTO. 10 PAN",link: Acuerdos__pdfpath(`./${"2016/"}${"223.pdf"}`),},</v>
      </c>
    </row>
    <row r="233" spans="1:21" x14ac:dyDescent="0.3">
      <c r="A233" s="4" t="s">
        <v>0</v>
      </c>
      <c r="B233" s="4" t="s">
        <v>1</v>
      </c>
      <c r="C233" s="4">
        <v>224</v>
      </c>
      <c r="D233" s="4" t="s">
        <v>2</v>
      </c>
      <c r="E233" s="4" t="s">
        <v>1142</v>
      </c>
      <c r="F233" s="4" t="s">
        <v>4</v>
      </c>
      <c r="H233" s="4" t="s">
        <v>5</v>
      </c>
      <c r="I233" s="4" t="s">
        <v>1143</v>
      </c>
      <c r="J233" s="4" t="s">
        <v>7</v>
      </c>
      <c r="L233" s="4">
        <v>224</v>
      </c>
      <c r="M233" s="4" t="s">
        <v>5</v>
      </c>
      <c r="N233" s="4" t="s">
        <v>1143</v>
      </c>
      <c r="O233" s="4" t="s">
        <v>8</v>
      </c>
      <c r="P233" s="4" t="s">
        <v>1395</v>
      </c>
      <c r="Q233" s="4" t="s">
        <v>9</v>
      </c>
      <c r="R233" s="4" t="s">
        <v>1144</v>
      </c>
      <c r="S233" s="4">
        <f t="shared" si="6"/>
        <v>224</v>
      </c>
      <c r="T233" s="4" t="s">
        <v>11</v>
      </c>
      <c r="U233" s="4" t="str">
        <f t="shared" si="7"/>
        <v>{id:224,year: "2016",dateAcuerdo:"-2016",numAcuerdo:"CG 224-2016",nameAcuerdo:"ACUERDO SUSTITUCION PC XALOZTOC PRI",link: Acuerdos__pdfpath(`./${"2016/"}${"224.pdf"}`),},</v>
      </c>
    </row>
    <row r="234" spans="1:21" x14ac:dyDescent="0.3">
      <c r="A234" s="4" t="s">
        <v>0</v>
      </c>
      <c r="B234" s="4" t="s">
        <v>1</v>
      </c>
      <c r="C234" s="4">
        <v>225</v>
      </c>
      <c r="D234" s="4" t="s">
        <v>2</v>
      </c>
      <c r="E234" s="4" t="s">
        <v>1142</v>
      </c>
      <c r="F234" s="4" t="s">
        <v>4</v>
      </c>
      <c r="H234" s="4" t="s">
        <v>5</v>
      </c>
      <c r="I234" s="4" t="s">
        <v>1143</v>
      </c>
      <c r="J234" s="4" t="s">
        <v>7</v>
      </c>
      <c r="L234" s="4">
        <v>225</v>
      </c>
      <c r="M234" s="4" t="s">
        <v>5</v>
      </c>
      <c r="N234" s="4" t="s">
        <v>1143</v>
      </c>
      <c r="O234" s="4" t="s">
        <v>8</v>
      </c>
      <c r="P234" s="4" t="s">
        <v>1396</v>
      </c>
      <c r="Q234" s="4" t="s">
        <v>9</v>
      </c>
      <c r="R234" s="4" t="s">
        <v>1144</v>
      </c>
      <c r="S234" s="4">
        <f t="shared" si="6"/>
        <v>225</v>
      </c>
      <c r="T234" s="4" t="s">
        <v>11</v>
      </c>
      <c r="U234" s="4" t="str">
        <f t="shared" si="7"/>
        <v>{id:225,year: "2016",dateAcuerdo:"-2016",numAcuerdo:"CG 225-2016",nameAcuerdo:"ACUERDO SUSTITUTCIÓN PRI SEXTA REGIDORA EL CARMEN TEQUEXQUITLA PRI",link: Acuerdos__pdfpath(`./${"2016/"}${"225.pdf"}`),},</v>
      </c>
    </row>
    <row r="235" spans="1:21" x14ac:dyDescent="0.3">
      <c r="A235" s="4" t="s">
        <v>0</v>
      </c>
      <c r="B235" s="4" t="s">
        <v>1</v>
      </c>
      <c r="C235" s="4">
        <v>226</v>
      </c>
      <c r="D235" s="4" t="s">
        <v>2</v>
      </c>
      <c r="E235" s="4" t="s">
        <v>1142</v>
      </c>
      <c r="F235" s="4" t="s">
        <v>4</v>
      </c>
      <c r="H235" s="4" t="s">
        <v>5</v>
      </c>
      <c r="I235" s="4" t="s">
        <v>1143</v>
      </c>
      <c r="J235" s="4" t="s">
        <v>7</v>
      </c>
      <c r="L235" s="4">
        <v>226</v>
      </c>
      <c r="M235" s="4" t="s">
        <v>5</v>
      </c>
      <c r="N235" s="4" t="s">
        <v>1143</v>
      </c>
      <c r="O235" s="4" t="s">
        <v>8</v>
      </c>
      <c r="P235" s="4" t="s">
        <v>1397</v>
      </c>
      <c r="Q235" s="4" t="s">
        <v>9</v>
      </c>
      <c r="R235" s="4" t="s">
        <v>1144</v>
      </c>
      <c r="S235" s="4">
        <f t="shared" si="6"/>
        <v>226</v>
      </c>
      <c r="T235" s="4" t="s">
        <v>11</v>
      </c>
      <c r="U235" s="4" t="str">
        <f t="shared" si="7"/>
        <v>{id:226,year: "2016",dateAcuerdo:"-2016",numAcuerdo:"CG 226-2016",nameAcuerdo:"ACUERDO SUSTITUCION SINDICO Y SEGUNDO REGIDOR_CALPULALPAN",link: Acuerdos__pdfpath(`./${"2016/"}${"226.pdf"}`),},</v>
      </c>
    </row>
    <row r="236" spans="1:21" x14ac:dyDescent="0.3">
      <c r="A236" s="4" t="s">
        <v>0</v>
      </c>
      <c r="B236" s="4" t="s">
        <v>1</v>
      </c>
      <c r="C236" s="4">
        <v>227</v>
      </c>
      <c r="D236" s="4" t="s">
        <v>2</v>
      </c>
      <c r="E236" s="4" t="s">
        <v>1142</v>
      </c>
      <c r="F236" s="4" t="s">
        <v>4</v>
      </c>
      <c r="H236" s="4" t="s">
        <v>5</v>
      </c>
      <c r="I236" s="4" t="s">
        <v>1143</v>
      </c>
      <c r="J236" s="4" t="s">
        <v>7</v>
      </c>
      <c r="L236" s="4">
        <v>227</v>
      </c>
      <c r="M236" s="4" t="s">
        <v>5</v>
      </c>
      <c r="N236" s="4" t="s">
        <v>1143</v>
      </c>
      <c r="O236" s="4" t="s">
        <v>8</v>
      </c>
      <c r="P236" s="4" t="s">
        <v>1398</v>
      </c>
      <c r="Q236" s="4" t="s">
        <v>9</v>
      </c>
      <c r="R236" s="4" t="s">
        <v>1144</v>
      </c>
      <c r="S236" s="4">
        <f t="shared" si="6"/>
        <v>227</v>
      </c>
      <c r="T236" s="4" t="s">
        <v>11</v>
      </c>
      <c r="U236" s="4" t="str">
        <f t="shared" si="7"/>
        <v>{id:227,year: "2016",dateAcuerdo:"-2016",numAcuerdo:"CG 227-2016",nameAcuerdo:"PROYECTO SUSTITUCIÓN AYUNTAMIENTO TETLATLAHUCA PAC.",link: Acuerdos__pdfpath(`./${"2016/"}${"227.pdf"}`),},</v>
      </c>
    </row>
    <row r="237" spans="1:21" x14ac:dyDescent="0.3">
      <c r="A237" s="4" t="s">
        <v>0</v>
      </c>
      <c r="B237" s="4" t="s">
        <v>1</v>
      </c>
      <c r="C237" s="4">
        <v>228</v>
      </c>
      <c r="D237" s="4" t="s">
        <v>2</v>
      </c>
      <c r="E237" s="4" t="s">
        <v>1142</v>
      </c>
      <c r="F237" s="4" t="s">
        <v>4</v>
      </c>
      <c r="H237" s="4" t="s">
        <v>5</v>
      </c>
      <c r="I237" s="4" t="s">
        <v>1143</v>
      </c>
      <c r="J237" s="4" t="s">
        <v>7</v>
      </c>
      <c r="L237" s="4">
        <v>228</v>
      </c>
      <c r="M237" s="4" t="s">
        <v>5</v>
      </c>
      <c r="N237" s="4" t="s">
        <v>1143</v>
      </c>
      <c r="O237" s="4" t="s">
        <v>8</v>
      </c>
      <c r="P237" s="4" t="s">
        <v>1399</v>
      </c>
      <c r="Q237" s="4" t="s">
        <v>9</v>
      </c>
      <c r="R237" s="4" t="s">
        <v>1144</v>
      </c>
      <c r="S237" s="4">
        <f t="shared" si="6"/>
        <v>228</v>
      </c>
      <c r="T237" s="4" t="s">
        <v>11</v>
      </c>
      <c r="U237" s="4" t="str">
        <f t="shared" si="7"/>
        <v>{id:228,year: "2016",dateAcuerdo:"-2016",numAcuerdo:"CG 228-2016",nameAcuerdo:"SUSTITUCIÓN PRESIDENCIA DE COM PS BARRIO SAN ANTONIO ATLTZAYANCA",link: Acuerdos__pdfpath(`./${"2016/"}${"228.pdf"}`),},</v>
      </c>
    </row>
    <row r="238" spans="1:21" x14ac:dyDescent="0.3">
      <c r="A238" s="4" t="s">
        <v>0</v>
      </c>
      <c r="B238" s="4" t="s">
        <v>1</v>
      </c>
      <c r="C238" s="4">
        <v>229</v>
      </c>
      <c r="D238" s="4" t="s">
        <v>2</v>
      </c>
      <c r="E238" s="4" t="s">
        <v>1142</v>
      </c>
      <c r="F238" s="4" t="s">
        <v>4</v>
      </c>
      <c r="H238" s="4" t="s">
        <v>5</v>
      </c>
      <c r="I238" s="4" t="s">
        <v>1143</v>
      </c>
      <c r="J238" s="4" t="s">
        <v>7</v>
      </c>
      <c r="L238" s="4">
        <v>229</v>
      </c>
      <c r="M238" s="4" t="s">
        <v>5</v>
      </c>
      <c r="N238" s="4" t="s">
        <v>1143</v>
      </c>
      <c r="O238" s="4" t="s">
        <v>8</v>
      </c>
      <c r="P238" s="4" t="s">
        <v>1400</v>
      </c>
      <c r="Q238" s="4" t="s">
        <v>9</v>
      </c>
      <c r="R238" s="4" t="s">
        <v>1144</v>
      </c>
      <c r="S238" s="4">
        <f t="shared" si="6"/>
        <v>229</v>
      </c>
      <c r="T238" s="4" t="s">
        <v>11</v>
      </c>
      <c r="U238" s="4" t="str">
        <f t="shared" si="7"/>
        <v>{id:229,year: "2016",dateAcuerdo:"-2016",numAcuerdo:"CG 229-2016",nameAcuerdo:"SUSTITUCION DIPUTADO SUPLENTE PAN MR OCTAVIO ALEJANDRO ESPEJEL",link: Acuerdos__pdfpath(`./${"2016/"}${"229.pdf"}`),},</v>
      </c>
    </row>
    <row r="239" spans="1:21" x14ac:dyDescent="0.3">
      <c r="A239" s="4" t="s">
        <v>0</v>
      </c>
      <c r="B239" s="4" t="s">
        <v>1</v>
      </c>
      <c r="C239" s="4">
        <v>230</v>
      </c>
      <c r="D239" s="4" t="s">
        <v>2</v>
      </c>
      <c r="E239" s="4" t="s">
        <v>1142</v>
      </c>
      <c r="F239" s="4" t="s">
        <v>4</v>
      </c>
      <c r="H239" s="4" t="s">
        <v>5</v>
      </c>
      <c r="I239" s="4" t="s">
        <v>1143</v>
      </c>
      <c r="J239" s="4" t="s">
        <v>7</v>
      </c>
      <c r="L239" s="4">
        <v>230</v>
      </c>
      <c r="M239" s="4" t="s">
        <v>5</v>
      </c>
      <c r="N239" s="4" t="s">
        <v>1143</v>
      </c>
      <c r="O239" s="4" t="s">
        <v>8</v>
      </c>
      <c r="P239" s="4" t="s">
        <v>1401</v>
      </c>
      <c r="Q239" s="4" t="s">
        <v>9</v>
      </c>
      <c r="R239" s="4" t="s">
        <v>1144</v>
      </c>
      <c r="S239" s="4">
        <f t="shared" si="6"/>
        <v>230</v>
      </c>
      <c r="T239" s="4" t="s">
        <v>11</v>
      </c>
      <c r="U239" s="4" t="str">
        <f t="shared" si="7"/>
        <v>{id:230,year: "2016",dateAcuerdo:"-2016",numAcuerdo:"CG 230-2016",nameAcuerdo:"SORTEO PT",link: Acuerdos__pdfpath(`./${"2016/"}${"230.pdf"}`),},</v>
      </c>
    </row>
    <row r="240" spans="1:21" x14ac:dyDescent="0.3">
      <c r="A240" s="7" t="s">
        <v>0</v>
      </c>
      <c r="B240" s="7" t="s">
        <v>1</v>
      </c>
      <c r="C240" s="7">
        <v>231</v>
      </c>
      <c r="D240" s="7" t="s">
        <v>2</v>
      </c>
      <c r="E240" s="7" t="s">
        <v>1142</v>
      </c>
      <c r="F240" s="7" t="s">
        <v>4</v>
      </c>
      <c r="G240" s="8"/>
      <c r="H240" s="7" t="s">
        <v>5</v>
      </c>
      <c r="I240" s="7" t="s">
        <v>1143</v>
      </c>
      <c r="J240" s="7" t="s">
        <v>7</v>
      </c>
      <c r="K240" s="7"/>
      <c r="L240" s="7">
        <v>231</v>
      </c>
      <c r="M240" s="7" t="s">
        <v>5</v>
      </c>
      <c r="N240" s="7" t="s">
        <v>1143</v>
      </c>
      <c r="O240" s="7" t="s">
        <v>8</v>
      </c>
      <c r="P240" s="7"/>
      <c r="Q240" s="7" t="s">
        <v>9</v>
      </c>
      <c r="R240" s="7" t="s">
        <v>1144</v>
      </c>
      <c r="S240" s="7">
        <f t="shared" si="6"/>
        <v>231</v>
      </c>
      <c r="T240" s="7" t="s">
        <v>11</v>
      </c>
      <c r="U240" s="7" t="str">
        <f t="shared" si="7"/>
        <v>{id:231,year: "2016",dateAcuerdo:"-2016",numAcuerdo:"CG 231-2016",nameAcuerdo:"",link: Acuerdos__pdfpath(`./${"2016/"}${"231.pdf"}`),},</v>
      </c>
    </row>
    <row r="241" spans="1:21" x14ac:dyDescent="0.3">
      <c r="A241" s="4" t="s">
        <v>0</v>
      </c>
      <c r="B241" s="4" t="s">
        <v>1</v>
      </c>
      <c r="C241" s="4">
        <v>232</v>
      </c>
      <c r="D241" s="4" t="s">
        <v>2</v>
      </c>
      <c r="E241" s="4" t="s">
        <v>1142</v>
      </c>
      <c r="F241" s="4" t="s">
        <v>4</v>
      </c>
      <c r="H241" s="4" t="s">
        <v>5</v>
      </c>
      <c r="I241" s="4" t="s">
        <v>1143</v>
      </c>
      <c r="J241" s="4" t="s">
        <v>7</v>
      </c>
      <c r="L241" s="4">
        <v>232</v>
      </c>
      <c r="M241" s="4" t="s">
        <v>5</v>
      </c>
      <c r="N241" s="4" t="s">
        <v>1143</v>
      </c>
      <c r="O241" s="4" t="s">
        <v>8</v>
      </c>
      <c r="P241" s="4" t="s">
        <v>1402</v>
      </c>
      <c r="Q241" s="4" t="s">
        <v>9</v>
      </c>
      <c r="R241" s="4" t="s">
        <v>1144</v>
      </c>
      <c r="S241" s="4">
        <f t="shared" si="6"/>
        <v>232</v>
      </c>
      <c r="T241" s="4" t="s">
        <v>11</v>
      </c>
      <c r="U241" s="4" t="str">
        <f t="shared" si="7"/>
        <v>{id:232,year: "2016",dateAcuerdo:"-2016",numAcuerdo:"CG 232-2016",nameAcuerdo:"ACUERDO REGISTRO MC CUMPLIMIENTO",link: Acuerdos__pdfpath(`./${"2016/"}${"232.pdf"}`),},</v>
      </c>
    </row>
    <row r="242" spans="1:21" x14ac:dyDescent="0.3">
      <c r="A242" s="4" t="s">
        <v>0</v>
      </c>
      <c r="B242" s="4" t="s">
        <v>1</v>
      </c>
      <c r="C242" s="4">
        <v>233</v>
      </c>
      <c r="D242" s="4" t="s">
        <v>2</v>
      </c>
      <c r="E242" s="4" t="s">
        <v>1142</v>
      </c>
      <c r="F242" s="4" t="s">
        <v>4</v>
      </c>
      <c r="H242" s="4" t="s">
        <v>5</v>
      </c>
      <c r="I242" s="4" t="s">
        <v>1143</v>
      </c>
      <c r="J242" s="4" t="s">
        <v>7</v>
      </c>
      <c r="L242" s="4">
        <v>233</v>
      </c>
      <c r="M242" s="4" t="s">
        <v>5</v>
      </c>
      <c r="N242" s="4" t="s">
        <v>1143</v>
      </c>
      <c r="O242" s="4" t="s">
        <v>8</v>
      </c>
      <c r="P242" s="4" t="s">
        <v>1403</v>
      </c>
      <c r="Q242" s="4" t="s">
        <v>9</v>
      </c>
      <c r="R242" s="4" t="s">
        <v>1144</v>
      </c>
      <c r="S242" s="4">
        <f t="shared" si="6"/>
        <v>233</v>
      </c>
      <c r="T242" s="4" t="s">
        <v>11</v>
      </c>
      <c r="U242" s="4" t="str">
        <f t="shared" si="7"/>
        <v>{id:233,year: "2016",dateAcuerdo:"-2016",numAcuerdo:"CG 233-2016",nameAcuerdo:"SUSTITUCIÓN AYUNTAMIENTO YAUHQUEMEHCAN PRI",link: Acuerdos__pdfpath(`./${"2016/"}${"233.pdf"}`),},</v>
      </c>
    </row>
    <row r="243" spans="1:21" x14ac:dyDescent="0.3">
      <c r="A243" s="4" t="s">
        <v>0</v>
      </c>
      <c r="B243" s="4" t="s">
        <v>1</v>
      </c>
      <c r="C243" s="4">
        <v>234</v>
      </c>
      <c r="D243" s="4" t="s">
        <v>2</v>
      </c>
      <c r="E243" s="4" t="s">
        <v>1142</v>
      </c>
      <c r="F243" s="4" t="s">
        <v>4</v>
      </c>
      <c r="H243" s="4" t="s">
        <v>5</v>
      </c>
      <c r="I243" s="4" t="s">
        <v>1143</v>
      </c>
      <c r="J243" s="4" t="s">
        <v>7</v>
      </c>
      <c r="L243" s="4">
        <v>234</v>
      </c>
      <c r="M243" s="4" t="s">
        <v>5</v>
      </c>
      <c r="N243" s="4" t="s">
        <v>1143</v>
      </c>
      <c r="O243" s="4" t="s">
        <v>8</v>
      </c>
      <c r="P243" s="4" t="s">
        <v>1404</v>
      </c>
      <c r="Q243" s="4" t="s">
        <v>9</v>
      </c>
      <c r="R243" s="4" t="s">
        <v>1144</v>
      </c>
      <c r="S243" s="4">
        <f t="shared" si="6"/>
        <v>234</v>
      </c>
      <c r="T243" s="4" t="s">
        <v>11</v>
      </c>
      <c r="U243" s="4" t="str">
        <f t="shared" si="7"/>
        <v>{id:234,year: "2016",dateAcuerdo:"-2016",numAcuerdo:"CG 234-2016",nameAcuerdo:"SUSTITUCIÓN SÍNDICO PROPIETARIO AYOMETLA PRI",link: Acuerdos__pdfpath(`./${"2016/"}${"234.pdf"}`),},</v>
      </c>
    </row>
    <row r="244" spans="1:21" x14ac:dyDescent="0.3">
      <c r="A244" s="4" t="s">
        <v>0</v>
      </c>
      <c r="B244" s="4" t="s">
        <v>1</v>
      </c>
      <c r="C244" s="4">
        <v>235</v>
      </c>
      <c r="D244" s="4" t="s">
        <v>2</v>
      </c>
      <c r="E244" s="4" t="s">
        <v>1142</v>
      </c>
      <c r="F244" s="4" t="s">
        <v>4</v>
      </c>
      <c r="H244" s="4" t="s">
        <v>5</v>
      </c>
      <c r="I244" s="4" t="s">
        <v>1143</v>
      </c>
      <c r="J244" s="4" t="s">
        <v>7</v>
      </c>
      <c r="L244" s="4">
        <v>235</v>
      </c>
      <c r="M244" s="4" t="s">
        <v>5</v>
      </c>
      <c r="N244" s="4" t="s">
        <v>1143</v>
      </c>
      <c r="O244" s="4" t="s">
        <v>8</v>
      </c>
      <c r="P244" s="4" t="s">
        <v>1405</v>
      </c>
      <c r="Q244" s="4" t="s">
        <v>9</v>
      </c>
      <c r="R244" s="4" t="s">
        <v>1144</v>
      </c>
      <c r="S244" s="4">
        <f t="shared" si="6"/>
        <v>235</v>
      </c>
      <c r="T244" s="4" t="s">
        <v>11</v>
      </c>
      <c r="U244" s="4" t="str">
        <f t="shared" si="7"/>
        <v>{id:235,year: "2016",dateAcuerdo:"-2016",numAcuerdo:"CG 235-2016",nameAcuerdo:"SUSTITUCIÓN AYUNTAMIENTO PRESIDENTE SUPLENTE TETLA PRD",link: Acuerdos__pdfpath(`./${"2016/"}${"235.pdf"}`),},</v>
      </c>
    </row>
    <row r="245" spans="1:21" x14ac:dyDescent="0.3">
      <c r="A245" s="4" t="s">
        <v>0</v>
      </c>
      <c r="B245" s="4" t="s">
        <v>1</v>
      </c>
      <c r="C245" s="4">
        <v>236</v>
      </c>
      <c r="D245" s="4" t="s">
        <v>2</v>
      </c>
      <c r="E245" s="4" t="s">
        <v>1142</v>
      </c>
      <c r="F245" s="4" t="s">
        <v>4</v>
      </c>
      <c r="H245" s="4" t="s">
        <v>5</v>
      </c>
      <c r="I245" s="4" t="s">
        <v>1143</v>
      </c>
      <c r="J245" s="4" t="s">
        <v>7</v>
      </c>
      <c r="L245" s="4">
        <v>236</v>
      </c>
      <c r="M245" s="4" t="s">
        <v>5</v>
      </c>
      <c r="N245" s="4" t="s">
        <v>1143</v>
      </c>
      <c r="O245" s="4" t="s">
        <v>8</v>
      </c>
      <c r="P245" s="4" t="s">
        <v>1406</v>
      </c>
      <c r="Q245" s="4" t="s">
        <v>9</v>
      </c>
      <c r="R245" s="4" t="s">
        <v>1144</v>
      </c>
      <c r="S245" s="4">
        <f t="shared" si="6"/>
        <v>236</v>
      </c>
      <c r="T245" s="4" t="s">
        <v>11</v>
      </c>
      <c r="U245" s="4" t="str">
        <f t="shared" si="7"/>
        <v>{id:236,year: "2016",dateAcuerdo:"-2016",numAcuerdo:"CG 236-2016",nameAcuerdo:"ACUERDO SUSTITUCIÓN PT LÁZARO CÁRDENAS",link: Acuerdos__pdfpath(`./${"2016/"}${"236.pdf"}`),},</v>
      </c>
    </row>
    <row r="246" spans="1:21" x14ac:dyDescent="0.3">
      <c r="A246" s="4" t="s">
        <v>0</v>
      </c>
      <c r="B246" s="4" t="s">
        <v>1</v>
      </c>
      <c r="C246" s="4">
        <v>237</v>
      </c>
      <c r="D246" s="4" t="s">
        <v>2</v>
      </c>
      <c r="E246" s="4" t="s">
        <v>1142</v>
      </c>
      <c r="F246" s="4" t="s">
        <v>4</v>
      </c>
      <c r="H246" s="4" t="s">
        <v>5</v>
      </c>
      <c r="I246" s="4" t="s">
        <v>1143</v>
      </c>
      <c r="J246" s="4" t="s">
        <v>7</v>
      </c>
      <c r="L246" s="4">
        <v>237</v>
      </c>
      <c r="M246" s="4" t="s">
        <v>5</v>
      </c>
      <c r="N246" s="4" t="s">
        <v>1143</v>
      </c>
      <c r="O246" s="4" t="s">
        <v>8</v>
      </c>
      <c r="P246" s="4" t="s">
        <v>1407</v>
      </c>
      <c r="Q246" s="4" t="s">
        <v>9</v>
      </c>
      <c r="R246" s="4" t="s">
        <v>1144</v>
      </c>
      <c r="S246" s="4">
        <f t="shared" si="6"/>
        <v>237</v>
      </c>
      <c r="T246" s="4" t="s">
        <v>11</v>
      </c>
      <c r="U246" s="4" t="str">
        <f t="shared" si="7"/>
        <v>{id:237,year: "2016",dateAcuerdo:"-2016",numAcuerdo:"CG 237-2016",nameAcuerdo:"SUSTITUCIÓN AYUNTAMIENTO PNA 01 06 16 2 ",link: Acuerdos__pdfpath(`./${"2016/"}${"237.pdf"}`),},</v>
      </c>
    </row>
    <row r="247" spans="1:21" x14ac:dyDescent="0.3">
      <c r="A247" s="4" t="s">
        <v>0</v>
      </c>
      <c r="B247" s="4" t="s">
        <v>1</v>
      </c>
      <c r="C247" s="4">
        <v>238</v>
      </c>
      <c r="D247" s="4" t="s">
        <v>2</v>
      </c>
      <c r="E247" s="4" t="s">
        <v>1142</v>
      </c>
      <c r="F247" s="4" t="s">
        <v>4</v>
      </c>
      <c r="H247" s="4" t="s">
        <v>5</v>
      </c>
      <c r="I247" s="4" t="s">
        <v>1143</v>
      </c>
      <c r="J247" s="4" t="s">
        <v>7</v>
      </c>
      <c r="L247" s="4">
        <v>238</v>
      </c>
      <c r="M247" s="4" t="s">
        <v>5</v>
      </c>
      <c r="N247" s="4" t="s">
        <v>1143</v>
      </c>
      <c r="O247" s="4" t="s">
        <v>8</v>
      </c>
      <c r="P247" s="4" t="s">
        <v>1408</v>
      </c>
      <c r="Q247" s="4" t="s">
        <v>9</v>
      </c>
      <c r="R247" s="4" t="s">
        <v>1144</v>
      </c>
      <c r="S247" s="4">
        <f t="shared" si="6"/>
        <v>238</v>
      </c>
      <c r="T247" s="4" t="s">
        <v>11</v>
      </c>
      <c r="U247" s="4" t="str">
        <f t="shared" si="7"/>
        <v>{id:238,year: "2016",dateAcuerdo:"-2016",numAcuerdo:"CG 238-2016",nameAcuerdo:"ACUERDO ENTE AUDITOR PREP",link: Acuerdos__pdfpath(`./${"2016/"}${"238.pdf"}`),},</v>
      </c>
    </row>
    <row r="248" spans="1:21" x14ac:dyDescent="0.3">
      <c r="A248" s="4" t="s">
        <v>0</v>
      </c>
      <c r="B248" s="4" t="s">
        <v>1</v>
      </c>
      <c r="C248" s="4">
        <v>239</v>
      </c>
      <c r="D248" s="4" t="s">
        <v>2</v>
      </c>
      <c r="E248" s="4" t="s">
        <v>1142</v>
      </c>
      <c r="F248" s="4" t="s">
        <v>4</v>
      </c>
      <c r="H248" s="4" t="s">
        <v>5</v>
      </c>
      <c r="I248" s="4" t="s">
        <v>1143</v>
      </c>
      <c r="J248" s="4" t="s">
        <v>7</v>
      </c>
      <c r="L248" s="4">
        <v>239</v>
      </c>
      <c r="M248" s="4" t="s">
        <v>5</v>
      </c>
      <c r="N248" s="4" t="s">
        <v>1143</v>
      </c>
      <c r="O248" s="4" t="s">
        <v>8</v>
      </c>
      <c r="P248" s="4" t="s">
        <v>1409</v>
      </c>
      <c r="Q248" s="4" t="s">
        <v>9</v>
      </c>
      <c r="R248" s="4" t="s">
        <v>1144</v>
      </c>
      <c r="S248" s="4">
        <f t="shared" si="6"/>
        <v>239</v>
      </c>
      <c r="T248" s="4" t="s">
        <v>11</v>
      </c>
      <c r="U248" s="4" t="str">
        <f t="shared" si="7"/>
        <v>{id:239,year: "2016",dateAcuerdo:"-2016",numAcuerdo:"CG 239-2016",nameAcuerdo:"ACUERDO SUSTITUCIÓN PS TETLA",link: Acuerdos__pdfpath(`./${"2016/"}${"239.pdf"}`),},</v>
      </c>
    </row>
    <row r="249" spans="1:21" x14ac:dyDescent="0.3">
      <c r="A249" s="4" t="s">
        <v>0</v>
      </c>
      <c r="B249" s="4" t="s">
        <v>1</v>
      </c>
      <c r="C249" s="4">
        <v>240</v>
      </c>
      <c r="D249" s="4" t="s">
        <v>2</v>
      </c>
      <c r="E249" s="4" t="s">
        <v>1142</v>
      </c>
      <c r="F249" s="4" t="s">
        <v>4</v>
      </c>
      <c r="H249" s="4" t="s">
        <v>5</v>
      </c>
      <c r="I249" s="4" t="s">
        <v>1143</v>
      </c>
      <c r="J249" s="4" t="s">
        <v>7</v>
      </c>
      <c r="L249" s="4">
        <v>240</v>
      </c>
      <c r="M249" s="4" t="s">
        <v>5</v>
      </c>
      <c r="N249" s="4" t="s">
        <v>1143</v>
      </c>
      <c r="O249" s="4" t="s">
        <v>8</v>
      </c>
      <c r="P249" s="4" t="s">
        <v>1410</v>
      </c>
      <c r="Q249" s="4" t="s">
        <v>9</v>
      </c>
      <c r="R249" s="4" t="s">
        <v>1144</v>
      </c>
      <c r="S249" s="4">
        <f t="shared" si="6"/>
        <v>240</v>
      </c>
      <c r="T249" s="4" t="s">
        <v>11</v>
      </c>
      <c r="U249" s="4" t="str">
        <f t="shared" si="7"/>
        <v>{id:240,year: "2016",dateAcuerdo:"-2016",numAcuerdo:"CG 240-2016",nameAcuerdo:"ACUERDO SUSTITUCIÓN PS PTE SUP Y 1REG PROP MUÑOZ DE DOMINGO ARENAS",link: Acuerdos__pdfpath(`./${"2016/"}${"240.pdf"}`),},</v>
      </c>
    </row>
    <row r="250" spans="1:21" x14ac:dyDescent="0.3">
      <c r="A250" s="4" t="s">
        <v>0</v>
      </c>
      <c r="B250" s="4" t="s">
        <v>1</v>
      </c>
      <c r="C250" s="4">
        <v>241</v>
      </c>
      <c r="D250" s="4" t="s">
        <v>2</v>
      </c>
      <c r="E250" s="4" t="s">
        <v>1142</v>
      </c>
      <c r="F250" s="4" t="s">
        <v>4</v>
      </c>
      <c r="H250" s="4" t="s">
        <v>5</v>
      </c>
      <c r="I250" s="4" t="s">
        <v>1143</v>
      </c>
      <c r="J250" s="4" t="s">
        <v>7</v>
      </c>
      <c r="L250" s="4">
        <v>241</v>
      </c>
      <c r="M250" s="4" t="s">
        <v>5</v>
      </c>
      <c r="N250" s="4" t="s">
        <v>1143</v>
      </c>
      <c r="O250" s="4" t="s">
        <v>8</v>
      </c>
      <c r="P250" s="4" t="s">
        <v>1411</v>
      </c>
      <c r="Q250" s="4" t="s">
        <v>9</v>
      </c>
      <c r="R250" s="4" t="s">
        <v>1144</v>
      </c>
      <c r="S250" s="4">
        <f t="shared" si="6"/>
        <v>241</v>
      </c>
      <c r="T250" s="4" t="s">
        <v>11</v>
      </c>
      <c r="U250" s="4" t="str">
        <f t="shared" si="7"/>
        <v>{id:241,year: "2016",dateAcuerdo:"-2016",numAcuerdo:"CG 241-2016",nameAcuerdo:"PROYECTO SUSTITUCIÓN LAZARO CARDENAS PRI",link: Acuerdos__pdfpath(`./${"2016/"}${"241.pdf"}`),},</v>
      </c>
    </row>
    <row r="251" spans="1:21" x14ac:dyDescent="0.3">
      <c r="A251" s="4" t="s">
        <v>0</v>
      </c>
      <c r="B251" s="4" t="s">
        <v>1</v>
      </c>
      <c r="C251" s="4">
        <v>242</v>
      </c>
      <c r="D251" s="4" t="s">
        <v>2</v>
      </c>
      <c r="E251" s="4" t="s">
        <v>1142</v>
      </c>
      <c r="F251" s="4" t="s">
        <v>4</v>
      </c>
      <c r="H251" s="4" t="s">
        <v>5</v>
      </c>
      <c r="I251" s="4" t="s">
        <v>1143</v>
      </c>
      <c r="J251" s="4" t="s">
        <v>7</v>
      </c>
      <c r="L251" s="4">
        <v>242</v>
      </c>
      <c r="M251" s="4" t="s">
        <v>5</v>
      </c>
      <c r="N251" s="4" t="s">
        <v>1143</v>
      </c>
      <c r="O251" s="4" t="s">
        <v>8</v>
      </c>
      <c r="P251" s="4" t="s">
        <v>1412</v>
      </c>
      <c r="Q251" s="4" t="s">
        <v>9</v>
      </c>
      <c r="R251" s="4" t="s">
        <v>1144</v>
      </c>
      <c r="S251" s="4">
        <f t="shared" si="6"/>
        <v>242</v>
      </c>
      <c r="T251" s="4" t="s">
        <v>11</v>
      </c>
      <c r="U251" s="4" t="str">
        <f t="shared" si="7"/>
        <v>{id:242,year: "2016",dateAcuerdo:"-2016",numAcuerdo:"CG 242-2016",nameAcuerdo:"ACUERDO SUSTITUCIÓN PRESIDENCIA DE COM BARRIO LA PRECIOSA HUAMANTLA PNA",link: Acuerdos__pdfpath(`./${"2016/"}${"242.pdf"}`),},</v>
      </c>
    </row>
    <row r="252" spans="1:21" x14ac:dyDescent="0.3">
      <c r="A252" s="4" t="s">
        <v>0</v>
      </c>
      <c r="B252" s="4" t="s">
        <v>1</v>
      </c>
      <c r="C252" s="4">
        <v>243</v>
      </c>
      <c r="D252" s="4" t="s">
        <v>2</v>
      </c>
      <c r="E252" s="4" t="s">
        <v>1142</v>
      </c>
      <c r="F252" s="4" t="s">
        <v>4</v>
      </c>
      <c r="H252" s="4" t="s">
        <v>5</v>
      </c>
      <c r="I252" s="4" t="s">
        <v>1143</v>
      </c>
      <c r="J252" s="4" t="s">
        <v>7</v>
      </c>
      <c r="L252" s="4">
        <v>243</v>
      </c>
      <c r="M252" s="4" t="s">
        <v>5</v>
      </c>
      <c r="N252" s="4" t="s">
        <v>1143</v>
      </c>
      <c r="O252" s="4" t="s">
        <v>8</v>
      </c>
      <c r="P252" s="4" t="s">
        <v>1413</v>
      </c>
      <c r="Q252" s="4" t="s">
        <v>9</v>
      </c>
      <c r="R252" s="4" t="s">
        <v>1144</v>
      </c>
      <c r="S252" s="4">
        <f t="shared" si="6"/>
        <v>243</v>
      </c>
      <c r="T252" s="4" t="s">
        <v>11</v>
      </c>
      <c r="U252" s="4" t="str">
        <f t="shared" si="7"/>
        <v>{id:243,year: "2016",dateAcuerdo:"-2016",numAcuerdo:"CG 243-2016",nameAcuerdo:"ACUERDO SUSTITUCIÓN SEGUNDA REGIDORA PROP AYUNT PNA",link: Acuerdos__pdfpath(`./${"2016/"}${"243.pdf"}`),},</v>
      </c>
    </row>
    <row r="253" spans="1:21" x14ac:dyDescent="0.3">
      <c r="A253" s="4" t="s">
        <v>0</v>
      </c>
      <c r="B253" s="4" t="s">
        <v>1</v>
      </c>
      <c r="C253" s="4">
        <v>244</v>
      </c>
      <c r="D253" s="4" t="s">
        <v>2</v>
      </c>
      <c r="E253" s="4" t="s">
        <v>1142</v>
      </c>
      <c r="F253" s="4" t="s">
        <v>4</v>
      </c>
      <c r="H253" s="4" t="s">
        <v>5</v>
      </c>
      <c r="I253" s="4" t="s">
        <v>1143</v>
      </c>
      <c r="J253" s="4" t="s">
        <v>7</v>
      </c>
      <c r="L253" s="4">
        <v>244</v>
      </c>
      <c r="M253" s="4" t="s">
        <v>5</v>
      </c>
      <c r="N253" s="4" t="s">
        <v>1143</v>
      </c>
      <c r="O253" s="4" t="s">
        <v>8</v>
      </c>
      <c r="P253" s="4" t="s">
        <v>1414</v>
      </c>
      <c r="Q253" s="4" t="s">
        <v>9</v>
      </c>
      <c r="R253" s="4" t="s">
        <v>1144</v>
      </c>
      <c r="S253" s="4">
        <f t="shared" si="6"/>
        <v>244</v>
      </c>
      <c r="T253" s="4" t="s">
        <v>11</v>
      </c>
      <c r="U253" s="4" t="str">
        <f t="shared" si="7"/>
        <v>{id:244,year: "2016",dateAcuerdo:"-2016",numAcuerdo:"CG 244-2016",nameAcuerdo:"SUSTITUCIÓN DIPUTADA SUPLENTE MR MARIA DEL ROCIO RAMIREZ DIEGUEZ PAN",link: Acuerdos__pdfpath(`./${"2016/"}${"244.pdf"}`),},</v>
      </c>
    </row>
    <row r="254" spans="1:21" x14ac:dyDescent="0.3">
      <c r="A254" s="4" t="s">
        <v>0</v>
      </c>
      <c r="B254" s="4" t="s">
        <v>1</v>
      </c>
      <c r="C254" s="4">
        <v>245</v>
      </c>
      <c r="D254" s="4" t="s">
        <v>2</v>
      </c>
      <c r="E254" s="4" t="s">
        <v>1142</v>
      </c>
      <c r="F254" s="4" t="s">
        <v>4</v>
      </c>
      <c r="H254" s="4" t="s">
        <v>5</v>
      </c>
      <c r="I254" s="4" t="s">
        <v>1143</v>
      </c>
      <c r="J254" s="4" t="s">
        <v>7</v>
      </c>
      <c r="L254" s="4">
        <v>245</v>
      </c>
      <c r="M254" s="4" t="s">
        <v>5</v>
      </c>
      <c r="N254" s="4" t="s">
        <v>1143</v>
      </c>
      <c r="O254" s="4" t="s">
        <v>8</v>
      </c>
      <c r="P254" s="4" t="s">
        <v>1415</v>
      </c>
      <c r="Q254" s="4" t="s">
        <v>9</v>
      </c>
      <c r="R254" s="4" t="s">
        <v>1144</v>
      </c>
      <c r="S254" s="4">
        <f t="shared" si="6"/>
        <v>245</v>
      </c>
      <c r="T254" s="4" t="s">
        <v>11</v>
      </c>
      <c r="U254" s="4" t="str">
        <f t="shared" si="7"/>
        <v>{id:245,year: "2016",dateAcuerdo:"-2016",numAcuerdo:"CG 245-2016",nameAcuerdo:"SUSTITUCIÓN DE PAN NANACAMILPA",link: Acuerdos__pdfpath(`./${"2016/"}${"245.pdf"}`),},</v>
      </c>
    </row>
    <row r="255" spans="1:21" x14ac:dyDescent="0.3">
      <c r="A255" s="4" t="s">
        <v>0</v>
      </c>
      <c r="B255" s="4" t="s">
        <v>1</v>
      </c>
      <c r="C255" s="4">
        <v>246</v>
      </c>
      <c r="D255" s="4" t="s">
        <v>2</v>
      </c>
      <c r="E255" s="4" t="s">
        <v>1142</v>
      </c>
      <c r="F255" s="4" t="s">
        <v>4</v>
      </c>
      <c r="H255" s="4" t="s">
        <v>5</v>
      </c>
      <c r="I255" s="4" t="s">
        <v>1143</v>
      </c>
      <c r="J255" s="4" t="s">
        <v>7</v>
      </c>
      <c r="L255" s="4">
        <v>246</v>
      </c>
      <c r="M255" s="4" t="s">
        <v>5</v>
      </c>
      <c r="N255" s="4" t="s">
        <v>1143</v>
      </c>
      <c r="O255" s="4" t="s">
        <v>8</v>
      </c>
      <c r="P255" s="4" t="s">
        <v>1416</v>
      </c>
      <c r="Q255" s="4" t="s">
        <v>9</v>
      </c>
      <c r="R255" s="4" t="s">
        <v>1144</v>
      </c>
      <c r="S255" s="4">
        <f t="shared" si="6"/>
        <v>246</v>
      </c>
      <c r="T255" s="4" t="s">
        <v>11</v>
      </c>
      <c r="U255" s="4" t="str">
        <f t="shared" si="7"/>
        <v>{id:246,year: "2016",dateAcuerdo:"-2016",numAcuerdo:"CG 246-2016",nameAcuerdo:"SUSTITUCIÓN PAN LA MAGDALENA",link: Acuerdos__pdfpath(`./${"2016/"}${"246.pdf"}`),},</v>
      </c>
    </row>
    <row r="256" spans="1:21" x14ac:dyDescent="0.3">
      <c r="A256" s="4" t="s">
        <v>0</v>
      </c>
      <c r="B256" s="4" t="s">
        <v>1</v>
      </c>
      <c r="C256" s="4">
        <v>247</v>
      </c>
      <c r="D256" s="4" t="s">
        <v>2</v>
      </c>
      <c r="E256" s="4" t="s">
        <v>1142</v>
      </c>
      <c r="F256" s="4" t="s">
        <v>4</v>
      </c>
      <c r="H256" s="4" t="s">
        <v>5</v>
      </c>
      <c r="I256" s="4" t="s">
        <v>1143</v>
      </c>
      <c r="J256" s="4" t="s">
        <v>7</v>
      </c>
      <c r="L256" s="4">
        <v>247</v>
      </c>
      <c r="M256" s="4" t="s">
        <v>5</v>
      </c>
      <c r="N256" s="4" t="s">
        <v>1143</v>
      </c>
      <c r="O256" s="4" t="s">
        <v>8</v>
      </c>
      <c r="P256" s="4" t="s">
        <v>1417</v>
      </c>
      <c r="Q256" s="4" t="s">
        <v>9</v>
      </c>
      <c r="R256" s="4" t="s">
        <v>1144</v>
      </c>
      <c r="S256" s="4">
        <f t="shared" si="6"/>
        <v>247</v>
      </c>
      <c r="T256" s="4" t="s">
        <v>11</v>
      </c>
      <c r="U256" s="4" t="str">
        <f t="shared" si="7"/>
        <v>{id:247,year: "2016",dateAcuerdo:"-2016",numAcuerdo:"CG 247-2016",nameAcuerdo:"SUSTITUCIÓN PRESIDENTA SUPLENTE TZOMPANTEPEC PES",link: Acuerdos__pdfpath(`./${"2016/"}${"247.pdf"}`),},</v>
      </c>
    </row>
    <row r="257" spans="1:21" x14ac:dyDescent="0.3">
      <c r="A257" s="4" t="s">
        <v>0</v>
      </c>
      <c r="B257" s="4" t="s">
        <v>1</v>
      </c>
      <c r="C257" s="4">
        <v>248</v>
      </c>
      <c r="D257" s="4" t="s">
        <v>2</v>
      </c>
      <c r="E257" s="4" t="s">
        <v>1142</v>
      </c>
      <c r="F257" s="4" t="s">
        <v>4</v>
      </c>
      <c r="H257" s="4" t="s">
        <v>5</v>
      </c>
      <c r="I257" s="4" t="s">
        <v>1143</v>
      </c>
      <c r="J257" s="4" t="s">
        <v>7</v>
      </c>
      <c r="L257" s="4">
        <v>248</v>
      </c>
      <c r="M257" s="4" t="s">
        <v>5</v>
      </c>
      <c r="N257" s="4" t="s">
        <v>1143</v>
      </c>
      <c r="O257" s="4" t="s">
        <v>8</v>
      </c>
      <c r="P257" s="4" t="s">
        <v>1418</v>
      </c>
      <c r="Q257" s="4" t="s">
        <v>9</v>
      </c>
      <c r="R257" s="4" t="s">
        <v>1144</v>
      </c>
      <c r="S257" s="4">
        <f t="shared" si="6"/>
        <v>248</v>
      </c>
      <c r="T257" s="4" t="s">
        <v>11</v>
      </c>
      <c r="U257" s="4" t="str">
        <f t="shared" si="7"/>
        <v>{id:248,year: "2016",dateAcuerdo:"-2016",numAcuerdo:"CG 248-2016",nameAcuerdo:"SUSTITUCIÓN FORMULA DIPUTADA MR TLAXCO PES",link: Acuerdos__pdfpath(`./${"2016/"}${"248.pdf"}`),},</v>
      </c>
    </row>
    <row r="258" spans="1:21" x14ac:dyDescent="0.3">
      <c r="A258" s="4" t="s">
        <v>0</v>
      </c>
      <c r="B258" s="4" t="s">
        <v>1</v>
      </c>
      <c r="C258" s="4">
        <v>249</v>
      </c>
      <c r="D258" s="4" t="s">
        <v>2</v>
      </c>
      <c r="E258" s="4" t="s">
        <v>1142</v>
      </c>
      <c r="F258" s="4" t="s">
        <v>4</v>
      </c>
      <c r="H258" s="4" t="s">
        <v>5</v>
      </c>
      <c r="I258" s="4" t="s">
        <v>1143</v>
      </c>
      <c r="J258" s="4" t="s">
        <v>7</v>
      </c>
      <c r="L258" s="4">
        <v>249</v>
      </c>
      <c r="M258" s="4" t="s">
        <v>5</v>
      </c>
      <c r="N258" s="4" t="s">
        <v>1143</v>
      </c>
      <c r="O258" s="4" t="s">
        <v>8</v>
      </c>
      <c r="P258" s="4" t="s">
        <v>1419</v>
      </c>
      <c r="Q258" s="4" t="s">
        <v>9</v>
      </c>
      <c r="R258" s="4" t="s">
        <v>1144</v>
      </c>
      <c r="S258" s="4">
        <f t="shared" si="6"/>
        <v>249</v>
      </c>
      <c r="T258" s="4" t="s">
        <v>11</v>
      </c>
      <c r="U258" s="4" t="str">
        <f t="shared" si="7"/>
        <v>{id:249,year: "2016",dateAcuerdo:"-2016",numAcuerdo:"CG 249-2016",nameAcuerdo:"ACUERDO SUSTITUCIÓN 2DA SECCIÓN TEOTLALPAN TETLA PT",link: Acuerdos__pdfpath(`./${"2016/"}${"249.pdf"}`),},</v>
      </c>
    </row>
    <row r="259" spans="1:21" x14ac:dyDescent="0.3">
      <c r="A259" s="4" t="s">
        <v>0</v>
      </c>
      <c r="B259" s="4" t="s">
        <v>1</v>
      </c>
      <c r="C259" s="4">
        <v>250</v>
      </c>
      <c r="D259" s="4" t="s">
        <v>2</v>
      </c>
      <c r="E259" s="4" t="s">
        <v>1142</v>
      </c>
      <c r="F259" s="4" t="s">
        <v>4</v>
      </c>
      <c r="H259" s="4" t="s">
        <v>5</v>
      </c>
      <c r="I259" s="4" t="s">
        <v>1143</v>
      </c>
      <c r="J259" s="4" t="s">
        <v>7</v>
      </c>
      <c r="L259" s="4">
        <v>250</v>
      </c>
      <c r="M259" s="4" t="s">
        <v>5</v>
      </c>
      <c r="N259" s="4" t="s">
        <v>1143</v>
      </c>
      <c r="O259" s="4" t="s">
        <v>8</v>
      </c>
      <c r="P259" s="4" t="s">
        <v>1420</v>
      </c>
      <c r="Q259" s="4" t="s">
        <v>9</v>
      </c>
      <c r="R259" s="4" t="s">
        <v>1144</v>
      </c>
      <c r="S259" s="4">
        <f t="shared" si="6"/>
        <v>250</v>
      </c>
      <c r="T259" s="4" t="s">
        <v>11</v>
      </c>
      <c r="U259" s="4" t="str">
        <f t="shared" si="7"/>
        <v>{id:250,year: "2016",dateAcuerdo:"-2016",numAcuerdo:"CG 250-2016",nameAcuerdo:"SUSTITUCIÓN AYUNTAMIENTO PT 29 05 2016",link: Acuerdos__pdfpath(`./${"2016/"}${"250.pdf"}`),},</v>
      </c>
    </row>
    <row r="260" spans="1:21" x14ac:dyDescent="0.3">
      <c r="A260" s="4" t="s">
        <v>0</v>
      </c>
      <c r="B260" s="4" t="s">
        <v>1</v>
      </c>
      <c r="C260" s="4">
        <v>251</v>
      </c>
      <c r="D260" s="4" t="s">
        <v>2</v>
      </c>
      <c r="E260" s="4" t="s">
        <v>1142</v>
      </c>
      <c r="F260" s="4" t="s">
        <v>4</v>
      </c>
      <c r="H260" s="4" t="s">
        <v>5</v>
      </c>
      <c r="I260" s="4" t="s">
        <v>1143</v>
      </c>
      <c r="J260" s="4" t="s">
        <v>7</v>
      </c>
      <c r="L260" s="4">
        <v>251</v>
      </c>
      <c r="M260" s="4" t="s">
        <v>5</v>
      </c>
      <c r="N260" s="4" t="s">
        <v>1143</v>
      </c>
      <c r="O260" s="4" t="s">
        <v>8</v>
      </c>
      <c r="P260" s="4" t="s">
        <v>1421</v>
      </c>
      <c r="Q260" s="4" t="s">
        <v>9</v>
      </c>
      <c r="R260" s="4" t="s">
        <v>1144</v>
      </c>
      <c r="S260" s="4">
        <f t="shared" si="6"/>
        <v>251</v>
      </c>
      <c r="T260" s="4" t="s">
        <v>11</v>
      </c>
      <c r="U260" s="4" t="str">
        <f t="shared" si="7"/>
        <v>{id:251,year: "2016",dateAcuerdo:"-2016",numAcuerdo:"CG 251-2016",nameAcuerdo:"SUSTITUCIÓN PRESIDENCIA DE COM PS CHIMALPA TLAXCALA",link: Acuerdos__pdfpath(`./${"2016/"}${"251.pdf"}`),},</v>
      </c>
    </row>
    <row r="261" spans="1:21" x14ac:dyDescent="0.3">
      <c r="A261" s="4" t="s">
        <v>0</v>
      </c>
      <c r="B261" s="4" t="s">
        <v>1</v>
      </c>
      <c r="C261" s="4">
        <v>252</v>
      </c>
      <c r="D261" s="4" t="s">
        <v>2</v>
      </c>
      <c r="E261" s="4" t="s">
        <v>1142</v>
      </c>
      <c r="F261" s="4" t="s">
        <v>4</v>
      </c>
      <c r="H261" s="4" t="s">
        <v>5</v>
      </c>
      <c r="I261" s="4" t="s">
        <v>1143</v>
      </c>
      <c r="J261" s="4" t="s">
        <v>7</v>
      </c>
      <c r="L261" s="4">
        <v>252</v>
      </c>
      <c r="M261" s="4" t="s">
        <v>5</v>
      </c>
      <c r="N261" s="4" t="s">
        <v>1143</v>
      </c>
      <c r="O261" s="4" t="s">
        <v>8</v>
      </c>
      <c r="P261" s="4" t="s">
        <v>1422</v>
      </c>
      <c r="Q261" s="4" t="s">
        <v>9</v>
      </c>
      <c r="R261" s="4" t="s">
        <v>1144</v>
      </c>
      <c r="S261" s="4">
        <f t="shared" si="6"/>
        <v>252</v>
      </c>
      <c r="T261" s="4" t="s">
        <v>11</v>
      </c>
      <c r="U261" s="4" t="str">
        <f t="shared" si="7"/>
        <v>{id:252,year: "2016",dateAcuerdo:"-2016",numAcuerdo:"CG 252-2016",nameAcuerdo:"ACUERDO SUSTITUCIÓN  CONSEJO DISTRITAL Y MUNICIPALES3",link: Acuerdos__pdfpath(`./${"2016/"}${"252.pdf"}`),},</v>
      </c>
    </row>
    <row r="262" spans="1:21" x14ac:dyDescent="0.3">
      <c r="A262" s="4" t="s">
        <v>0</v>
      </c>
      <c r="B262" s="4" t="s">
        <v>1</v>
      </c>
      <c r="C262" s="4">
        <v>253</v>
      </c>
      <c r="D262" s="4" t="s">
        <v>2</v>
      </c>
      <c r="E262" s="4" t="s">
        <v>1142</v>
      </c>
      <c r="F262" s="4" t="s">
        <v>4</v>
      </c>
      <c r="H262" s="4" t="s">
        <v>5</v>
      </c>
      <c r="I262" s="4" t="s">
        <v>1143</v>
      </c>
      <c r="J262" s="4" t="s">
        <v>7</v>
      </c>
      <c r="L262" s="4">
        <v>253</v>
      </c>
      <c r="M262" s="4" t="s">
        <v>5</v>
      </c>
      <c r="N262" s="4" t="s">
        <v>1143</v>
      </c>
      <c r="O262" s="4" t="s">
        <v>8</v>
      </c>
      <c r="P262" s="4" t="s">
        <v>1423</v>
      </c>
      <c r="Q262" s="4" t="s">
        <v>9</v>
      </c>
      <c r="R262" s="4" t="s">
        <v>1144</v>
      </c>
      <c r="S262" s="4">
        <f t="shared" si="6"/>
        <v>253</v>
      </c>
      <c r="T262" s="4" t="s">
        <v>11</v>
      </c>
      <c r="U262" s="4" t="str">
        <f t="shared" si="7"/>
        <v>{id:253,year: "2016",dateAcuerdo:"-2016",numAcuerdo:"CG 253-2016",nameAcuerdo:"SUSTITUCIÓN PAN CALPULALPAN DIPUTADO LOCAL SUPLENTE DITO. 01",link: Acuerdos__pdfpath(`./${"2016/"}${"253.pdf"}`),},</v>
      </c>
    </row>
    <row r="263" spans="1:21" x14ac:dyDescent="0.3">
      <c r="A263" s="4" t="s">
        <v>0</v>
      </c>
      <c r="B263" s="4" t="s">
        <v>1</v>
      </c>
      <c r="C263" s="4">
        <v>254</v>
      </c>
      <c r="D263" s="4" t="s">
        <v>2</v>
      </c>
      <c r="E263" s="4" t="s">
        <v>1142</v>
      </c>
      <c r="F263" s="4" t="s">
        <v>4</v>
      </c>
      <c r="H263" s="4" t="s">
        <v>5</v>
      </c>
      <c r="I263" s="4" t="s">
        <v>1143</v>
      </c>
      <c r="J263" s="4" t="s">
        <v>7</v>
      </c>
      <c r="L263" s="4">
        <v>254</v>
      </c>
      <c r="M263" s="4" t="s">
        <v>5</v>
      </c>
      <c r="N263" s="4" t="s">
        <v>1143</v>
      </c>
      <c r="O263" s="4" t="s">
        <v>8</v>
      </c>
      <c r="P263" s="4" t="s">
        <v>1424</v>
      </c>
      <c r="Q263" s="4" t="s">
        <v>9</v>
      </c>
      <c r="R263" s="4" t="s">
        <v>1144</v>
      </c>
      <c r="S263" s="4">
        <f t="shared" si="6"/>
        <v>254</v>
      </c>
      <c r="T263" s="4" t="s">
        <v>11</v>
      </c>
      <c r="U263" s="4" t="str">
        <f t="shared" si="7"/>
        <v>{id:254,year: "2016",dateAcuerdo:"-2016",numAcuerdo:"CG 254-2016",nameAcuerdo:"SUSTITUCIÓN AYUNTAMIENTO NA 02 06 16",link: Acuerdos__pdfpath(`./${"2016/"}${"254.pdf"}`),},</v>
      </c>
    </row>
    <row r="264" spans="1:21" x14ac:dyDescent="0.3">
      <c r="A264" s="4" t="s">
        <v>0</v>
      </c>
      <c r="B264" s="4" t="s">
        <v>1</v>
      </c>
      <c r="C264" s="4">
        <v>255</v>
      </c>
      <c r="D264" s="4" t="s">
        <v>2</v>
      </c>
      <c r="E264" s="4" t="s">
        <v>1142</v>
      </c>
      <c r="F264" s="4" t="s">
        <v>4</v>
      </c>
      <c r="G264" s="5" t="s">
        <v>1425</v>
      </c>
      <c r="H264" s="4" t="s">
        <v>5</v>
      </c>
      <c r="I264" s="4" t="s">
        <v>1143</v>
      </c>
      <c r="J264" s="4" t="s">
        <v>7</v>
      </c>
      <c r="L264" s="4">
        <v>255</v>
      </c>
      <c r="M264" s="4" t="s">
        <v>5</v>
      </c>
      <c r="N264" s="4" t="s">
        <v>1143</v>
      </c>
      <c r="O264" s="4" t="s">
        <v>8</v>
      </c>
      <c r="P264" s="4" t="s">
        <v>1426</v>
      </c>
      <c r="Q264" s="4" t="s">
        <v>9</v>
      </c>
      <c r="R264" s="4" t="s">
        <v>1144</v>
      </c>
      <c r="S264" s="4">
        <f t="shared" si="6"/>
        <v>255</v>
      </c>
      <c r="T264" s="4" t="s">
        <v>11</v>
      </c>
      <c r="U264" s="4" t="str">
        <f t="shared" si="7"/>
        <v>{id:255,year: "2016",dateAcuerdo:"03-JUN-2016",numAcuerdo:"CG 255-2016",nameAcuerdo:"ACUERDO CUMPLIMIENTO SENTENCIA TET PT",link: Acuerdos__pdfpath(`./${"2016/"}${"255.pdf"}`),},</v>
      </c>
    </row>
    <row r="265" spans="1:21" x14ac:dyDescent="0.3">
      <c r="A265" s="4" t="s">
        <v>0</v>
      </c>
      <c r="B265" s="4" t="s">
        <v>1</v>
      </c>
      <c r="C265" s="4">
        <v>256</v>
      </c>
      <c r="D265" s="4" t="s">
        <v>2</v>
      </c>
      <c r="E265" s="4" t="s">
        <v>1142</v>
      </c>
      <c r="F265" s="4" t="s">
        <v>4</v>
      </c>
      <c r="G265" s="5" t="s">
        <v>549</v>
      </c>
      <c r="H265" s="4" t="s">
        <v>5</v>
      </c>
      <c r="I265" s="4" t="s">
        <v>1143</v>
      </c>
      <c r="J265" s="4" t="s">
        <v>7</v>
      </c>
      <c r="L265" s="4">
        <v>256</v>
      </c>
      <c r="M265" s="4" t="s">
        <v>5</v>
      </c>
      <c r="N265" s="4" t="s">
        <v>1143</v>
      </c>
      <c r="O265" s="4" t="s">
        <v>8</v>
      </c>
      <c r="P265" s="4" t="s">
        <v>1427</v>
      </c>
      <c r="Q265" s="4" t="s">
        <v>9</v>
      </c>
      <c r="R265" s="4" t="s">
        <v>1144</v>
      </c>
      <c r="S265" s="4">
        <f t="shared" si="6"/>
        <v>256</v>
      </c>
      <c r="T265" s="4" t="s">
        <v>11</v>
      </c>
      <c r="U265" s="4" t="str">
        <f t="shared" si="7"/>
        <v>{id:256,year: "2016",dateAcuerdo:"04-JUN-2016",numAcuerdo:"CG 256-2016",nameAcuerdo:"ACUERDO SUSTITUCIÓN AYUNTAMIENTO LA MAGDALENA TLALTELULCO PAN",link: Acuerdos__pdfpath(`./${"2016/"}${"256.pdf"}`),},</v>
      </c>
    </row>
    <row r="266" spans="1:21" x14ac:dyDescent="0.3">
      <c r="A266" s="4" t="s">
        <v>0</v>
      </c>
      <c r="B266" s="4" t="s">
        <v>1</v>
      </c>
      <c r="C266" s="4">
        <v>257</v>
      </c>
      <c r="D266" s="4" t="s">
        <v>2</v>
      </c>
      <c r="E266" s="4" t="s">
        <v>1142</v>
      </c>
      <c r="F266" s="4" t="s">
        <v>4</v>
      </c>
      <c r="G266" s="5" t="s">
        <v>549</v>
      </c>
      <c r="H266" s="4" t="s">
        <v>5</v>
      </c>
      <c r="I266" s="4" t="s">
        <v>1143</v>
      </c>
      <c r="J266" s="4" t="s">
        <v>7</v>
      </c>
      <c r="L266" s="4">
        <v>257</v>
      </c>
      <c r="M266" s="4" t="s">
        <v>5</v>
      </c>
      <c r="N266" s="4" t="s">
        <v>1143</v>
      </c>
      <c r="O266" s="4" t="s">
        <v>8</v>
      </c>
      <c r="P266" s="4" t="s">
        <v>1428</v>
      </c>
      <c r="Q266" s="4" t="s">
        <v>9</v>
      </c>
      <c r="R266" s="4" t="s">
        <v>1144</v>
      </c>
      <c r="S266" s="4">
        <f t="shared" si="6"/>
        <v>257</v>
      </c>
      <c r="T266" s="4" t="s">
        <v>11</v>
      </c>
      <c r="U266" s="4" t="str">
        <f t="shared" si="7"/>
        <v>{id:257,year: "2016",dateAcuerdo:"04-JUN-2016",numAcuerdo:"CG 257-2016",nameAcuerdo:"ACUERDO SUSTITUCIÓN 1ER. REGIDOR AYUNTAMIENTO ZACATELCO PAN",link: Acuerdos__pdfpath(`./${"2016/"}${"257.pdf"}`),},</v>
      </c>
    </row>
    <row r="267" spans="1:21" x14ac:dyDescent="0.3">
      <c r="A267" s="4" t="s">
        <v>0</v>
      </c>
      <c r="B267" s="4" t="s">
        <v>1</v>
      </c>
      <c r="C267" s="4">
        <v>258</v>
      </c>
      <c r="D267" s="4" t="s">
        <v>2</v>
      </c>
      <c r="E267" s="4" t="s">
        <v>1142</v>
      </c>
      <c r="F267" s="4" t="s">
        <v>4</v>
      </c>
      <c r="G267" s="5" t="s">
        <v>549</v>
      </c>
      <c r="H267" s="4" t="s">
        <v>5</v>
      </c>
      <c r="I267" s="4" t="s">
        <v>1143</v>
      </c>
      <c r="J267" s="4" t="s">
        <v>7</v>
      </c>
      <c r="L267" s="4">
        <v>258</v>
      </c>
      <c r="M267" s="4" t="s">
        <v>5</v>
      </c>
      <c r="N267" s="4" t="s">
        <v>1143</v>
      </c>
      <c r="O267" s="4" t="s">
        <v>8</v>
      </c>
      <c r="P267" s="4" t="s">
        <v>1429</v>
      </c>
      <c r="Q267" s="4" t="s">
        <v>9</v>
      </c>
      <c r="R267" s="4" t="s">
        <v>1144</v>
      </c>
      <c r="S267" s="4">
        <f t="shared" ref="S267:S282" si="8">C267</f>
        <v>258</v>
      </c>
      <c r="T267" s="4" t="s">
        <v>11</v>
      </c>
      <c r="U267" s="4" t="str">
        <f t="shared" si="7"/>
        <v>{id:258,year: "2016",dateAcuerdo:"04-JUN-2016",numAcuerdo:"CG 258-2016",nameAcuerdo:"ACUERDO SUSTITUCIÓN AYUNTAMIENTO DE APIZACO PRI",link: Acuerdos__pdfpath(`./${"2016/"}${"258.pdf"}`),},</v>
      </c>
    </row>
    <row r="268" spans="1:21" x14ac:dyDescent="0.3">
      <c r="A268" s="4" t="s">
        <v>0</v>
      </c>
      <c r="B268" s="4" t="s">
        <v>1</v>
      </c>
      <c r="C268" s="4">
        <v>259</v>
      </c>
      <c r="D268" s="4" t="s">
        <v>2</v>
      </c>
      <c r="E268" s="4" t="s">
        <v>1142</v>
      </c>
      <c r="F268" s="4" t="s">
        <v>4</v>
      </c>
      <c r="G268" s="5" t="s">
        <v>549</v>
      </c>
      <c r="H268" s="4" t="s">
        <v>5</v>
      </c>
      <c r="I268" s="4" t="s">
        <v>1143</v>
      </c>
      <c r="J268" s="4" t="s">
        <v>7</v>
      </c>
      <c r="L268" s="4">
        <v>259</v>
      </c>
      <c r="M268" s="4" t="s">
        <v>5</v>
      </c>
      <c r="N268" s="4" t="s">
        <v>1143</v>
      </c>
      <c r="O268" s="4" t="s">
        <v>8</v>
      </c>
      <c r="P268" s="4" t="s">
        <v>1430</v>
      </c>
      <c r="Q268" s="4" t="s">
        <v>9</v>
      </c>
      <c r="R268" s="4" t="s">
        <v>1144</v>
      </c>
      <c r="S268" s="4">
        <f t="shared" si="8"/>
        <v>259</v>
      </c>
      <c r="T268" s="4" t="s">
        <v>11</v>
      </c>
      <c r="U268" s="4" t="str">
        <f t="shared" ref="U268:U282" si="9">CONCATENATE(A268,B268,C268,D268,E268,F268,G268,H268,I268,J268,K268,L268,M268,N268,O268,P268,Q268,R268,S268,T268)</f>
        <v>{id:259,year: "2016",dateAcuerdo:"04-JUN-2016",numAcuerdo:"CG 259-2016",nameAcuerdo:"ACUERDO SUSTITUCIÓN AYUNTAMIENTO 2DO. REGIDOR PRD",link: Acuerdos__pdfpath(`./${"2016/"}${"259.pdf"}`),},</v>
      </c>
    </row>
    <row r="269" spans="1:21" x14ac:dyDescent="0.3">
      <c r="A269" s="4" t="s">
        <v>0</v>
      </c>
      <c r="B269" s="4" t="s">
        <v>1</v>
      </c>
      <c r="C269" s="4">
        <v>260</v>
      </c>
      <c r="D269" s="4" t="s">
        <v>2</v>
      </c>
      <c r="E269" s="4" t="s">
        <v>1142</v>
      </c>
      <c r="F269" s="4" t="s">
        <v>4</v>
      </c>
      <c r="G269" s="5" t="s">
        <v>549</v>
      </c>
      <c r="H269" s="4" t="s">
        <v>5</v>
      </c>
      <c r="I269" s="4" t="s">
        <v>1143</v>
      </c>
      <c r="J269" s="4" t="s">
        <v>7</v>
      </c>
      <c r="L269" s="4">
        <v>260</v>
      </c>
      <c r="M269" s="4" t="s">
        <v>5</v>
      </c>
      <c r="N269" s="4" t="s">
        <v>1143</v>
      </c>
      <c r="O269" s="4" t="s">
        <v>8</v>
      </c>
      <c r="P269" s="4" t="s">
        <v>1431</v>
      </c>
      <c r="Q269" s="4" t="s">
        <v>9</v>
      </c>
      <c r="R269" s="4" t="s">
        <v>1144</v>
      </c>
      <c r="S269" s="4">
        <f t="shared" si="8"/>
        <v>260</v>
      </c>
      <c r="T269" s="4" t="s">
        <v>11</v>
      </c>
      <c r="U269" s="4" t="str">
        <f t="shared" si="9"/>
        <v>{id:260,year: "2016",dateAcuerdo:"04-JUN-2016",numAcuerdo:"CG 260-2016",nameAcuerdo:"ACUERDO SUSTITUCIÓN PTE MPAL APIZACO VERDE",link: Acuerdos__pdfpath(`./${"2016/"}${"260.pdf"}`),},</v>
      </c>
    </row>
    <row r="270" spans="1:21" x14ac:dyDescent="0.3">
      <c r="A270" s="4" t="s">
        <v>0</v>
      </c>
      <c r="B270" s="4" t="s">
        <v>1</v>
      </c>
      <c r="C270" s="4">
        <v>261</v>
      </c>
      <c r="D270" s="4" t="s">
        <v>2</v>
      </c>
      <c r="E270" s="4" t="s">
        <v>1142</v>
      </c>
      <c r="F270" s="4" t="s">
        <v>4</v>
      </c>
      <c r="G270" s="5" t="s">
        <v>549</v>
      </c>
      <c r="H270" s="4" t="s">
        <v>5</v>
      </c>
      <c r="I270" s="4" t="s">
        <v>1143</v>
      </c>
      <c r="J270" s="4" t="s">
        <v>7</v>
      </c>
      <c r="L270" s="4">
        <v>261</v>
      </c>
      <c r="M270" s="4" t="s">
        <v>5</v>
      </c>
      <c r="N270" s="4" t="s">
        <v>1143</v>
      </c>
      <c r="O270" s="4" t="s">
        <v>8</v>
      </c>
      <c r="P270" s="4" t="s">
        <v>1432</v>
      </c>
      <c r="Q270" s="4" t="s">
        <v>9</v>
      </c>
      <c r="R270" s="4" t="s">
        <v>1144</v>
      </c>
      <c r="S270" s="4">
        <f t="shared" si="8"/>
        <v>261</v>
      </c>
      <c r="T270" s="4" t="s">
        <v>11</v>
      </c>
      <c r="U270" s="4" t="str">
        <f t="shared" si="9"/>
        <v>{id:261,year: "2016",dateAcuerdo:"04-JUN-2016",numAcuerdo:"CG 261-2016",nameAcuerdo:"ACUERDO SUSTITUCIÓN AYUNTAMIENTO YAHUQUEMEHCAN Y PRIMER REGIDOR PROP Y SUP VERDE",link: Acuerdos__pdfpath(`./${"2016/"}${"261.pdf"}`),},</v>
      </c>
    </row>
    <row r="271" spans="1:21" x14ac:dyDescent="0.3">
      <c r="A271" s="4" t="s">
        <v>0</v>
      </c>
      <c r="B271" s="4" t="s">
        <v>1</v>
      </c>
      <c r="C271" s="4">
        <v>262</v>
      </c>
      <c r="D271" s="4" t="s">
        <v>2</v>
      </c>
      <c r="E271" s="4" t="s">
        <v>1142</v>
      </c>
      <c r="F271" s="4" t="s">
        <v>4</v>
      </c>
      <c r="G271" s="5" t="s">
        <v>549</v>
      </c>
      <c r="H271" s="4" t="s">
        <v>5</v>
      </c>
      <c r="I271" s="4" t="s">
        <v>1143</v>
      </c>
      <c r="J271" s="4" t="s">
        <v>7</v>
      </c>
      <c r="L271" s="4">
        <v>262</v>
      </c>
      <c r="M271" s="4" t="s">
        <v>5</v>
      </c>
      <c r="N271" s="4" t="s">
        <v>1143</v>
      </c>
      <c r="O271" s="4" t="s">
        <v>8</v>
      </c>
      <c r="P271" s="4" t="s">
        <v>1433</v>
      </c>
      <c r="Q271" s="4" t="s">
        <v>9</v>
      </c>
      <c r="R271" s="4" t="s">
        <v>1144</v>
      </c>
      <c r="S271" s="4">
        <f t="shared" si="8"/>
        <v>262</v>
      </c>
      <c r="T271" s="4" t="s">
        <v>11</v>
      </c>
      <c r="U271" s="4" t="str">
        <f t="shared" si="9"/>
        <v>{id:262,year: "2016",dateAcuerdo:"04-JUN-2016",numAcuerdo:"CG 262-2016",nameAcuerdo:"ACUERDO SUSTITUCIÓN AYUNTAMIENTO TETLATLAHUCA PT",link: Acuerdos__pdfpath(`./${"2016/"}${"262.pdf"}`),},</v>
      </c>
    </row>
    <row r="272" spans="1:21" x14ac:dyDescent="0.3">
      <c r="A272" s="4" t="s">
        <v>0</v>
      </c>
      <c r="B272" s="4" t="s">
        <v>1</v>
      </c>
      <c r="C272" s="4">
        <v>263</v>
      </c>
      <c r="D272" s="4" t="s">
        <v>2</v>
      </c>
      <c r="E272" s="4" t="s">
        <v>1142</v>
      </c>
      <c r="F272" s="4" t="s">
        <v>4</v>
      </c>
      <c r="G272" s="5" t="s">
        <v>549</v>
      </c>
      <c r="H272" s="4" t="s">
        <v>5</v>
      </c>
      <c r="I272" s="4" t="s">
        <v>1143</v>
      </c>
      <c r="J272" s="4" t="s">
        <v>7</v>
      </c>
      <c r="L272" s="4">
        <v>263</v>
      </c>
      <c r="M272" s="4" t="s">
        <v>5</v>
      </c>
      <c r="N272" s="4" t="s">
        <v>1143</v>
      </c>
      <c r="O272" s="4" t="s">
        <v>8</v>
      </c>
      <c r="P272" s="4" t="s">
        <v>1434</v>
      </c>
      <c r="Q272" s="4" t="s">
        <v>9</v>
      </c>
      <c r="R272" s="4" t="s">
        <v>1144</v>
      </c>
      <c r="S272" s="4">
        <f t="shared" si="8"/>
        <v>263</v>
      </c>
      <c r="T272" s="4" t="s">
        <v>11</v>
      </c>
      <c r="U272" s="4" t="str">
        <f t="shared" si="9"/>
        <v>{id:263,year: "2016",dateAcuerdo:"04-JUN-2016",numAcuerdo:"CG 263-2016",nameAcuerdo:"ACUERDO SUSTITUCIÓN AYUNTAMIENTO TERRENATE 2 REGIDOR PANAL",link: Acuerdos__pdfpath(`./${"2016/"}${"263.pdf"}`),},</v>
      </c>
    </row>
    <row r="273" spans="1:21" x14ac:dyDescent="0.3">
      <c r="A273" s="4" t="s">
        <v>0</v>
      </c>
      <c r="B273" s="4" t="s">
        <v>1</v>
      </c>
      <c r="C273" s="4">
        <v>264</v>
      </c>
      <c r="D273" s="4" t="s">
        <v>2</v>
      </c>
      <c r="E273" s="4" t="s">
        <v>1142</v>
      </c>
      <c r="F273" s="4" t="s">
        <v>4</v>
      </c>
      <c r="G273" s="5" t="s">
        <v>549</v>
      </c>
      <c r="H273" s="4" t="s">
        <v>5</v>
      </c>
      <c r="I273" s="4" t="s">
        <v>1143</v>
      </c>
      <c r="J273" s="4" t="s">
        <v>7</v>
      </c>
      <c r="L273" s="4">
        <v>264</v>
      </c>
      <c r="M273" s="4" t="s">
        <v>5</v>
      </c>
      <c r="N273" s="4" t="s">
        <v>1143</v>
      </c>
      <c r="O273" s="4" t="s">
        <v>8</v>
      </c>
      <c r="P273" s="4" t="s">
        <v>1435</v>
      </c>
      <c r="Q273" s="4" t="s">
        <v>9</v>
      </c>
      <c r="R273" s="4" t="s">
        <v>1144</v>
      </c>
      <c r="S273" s="4">
        <f t="shared" si="8"/>
        <v>264</v>
      </c>
      <c r="T273" s="4" t="s">
        <v>11</v>
      </c>
      <c r="U273" s="4" t="str">
        <f t="shared" si="9"/>
        <v>{id:264,year: "2016",dateAcuerdo:"04-JUN-2016",numAcuerdo:"CG 264-2016",nameAcuerdo:"ACUERDO SUSTITUCIÓN AYUNTAMIENTO TLAXCO PANAL",link: Acuerdos__pdfpath(`./${"2016/"}${"264.pdf"}`),},</v>
      </c>
    </row>
    <row r="274" spans="1:21" x14ac:dyDescent="0.3">
      <c r="A274" s="4" t="s">
        <v>0</v>
      </c>
      <c r="B274" s="4" t="s">
        <v>1</v>
      </c>
      <c r="C274" s="4">
        <v>265</v>
      </c>
      <c r="D274" s="4" t="s">
        <v>2</v>
      </c>
      <c r="E274" s="4" t="s">
        <v>1142</v>
      </c>
      <c r="F274" s="4" t="s">
        <v>4</v>
      </c>
      <c r="G274" s="5" t="s">
        <v>549</v>
      </c>
      <c r="H274" s="4" t="s">
        <v>5</v>
      </c>
      <c r="I274" s="4" t="s">
        <v>1143</v>
      </c>
      <c r="J274" s="4" t="s">
        <v>7</v>
      </c>
      <c r="L274" s="4">
        <v>265</v>
      </c>
      <c r="M274" s="4" t="s">
        <v>5</v>
      </c>
      <c r="N274" s="4" t="s">
        <v>1143</v>
      </c>
      <c r="O274" s="4" t="s">
        <v>8</v>
      </c>
      <c r="P274" s="4" t="s">
        <v>1436</v>
      </c>
      <c r="Q274" s="4" t="s">
        <v>9</v>
      </c>
      <c r="R274" s="4" t="s">
        <v>1144</v>
      </c>
      <c r="S274" s="4">
        <f t="shared" si="8"/>
        <v>265</v>
      </c>
      <c r="T274" s="4" t="s">
        <v>11</v>
      </c>
      <c r="U274" s="4" t="str">
        <f t="shared" si="9"/>
        <v>{id:265,year: "2016",dateAcuerdo:"04-JUN-2016",numAcuerdo:"CG 265-2016",nameAcuerdo:"ACUERDO SUSTITUCIÓN AYUNTAMIENTO DE ATLTZAYANCA MORENA",link: Acuerdos__pdfpath(`./${"2016/"}${"265.pdf"}`),},</v>
      </c>
    </row>
    <row r="275" spans="1:21" x14ac:dyDescent="0.3">
      <c r="A275" s="4" t="s">
        <v>0</v>
      </c>
      <c r="B275" s="4" t="s">
        <v>1</v>
      </c>
      <c r="C275" s="4">
        <v>266</v>
      </c>
      <c r="D275" s="4" t="s">
        <v>2</v>
      </c>
      <c r="E275" s="4" t="s">
        <v>1142</v>
      </c>
      <c r="F275" s="4" t="s">
        <v>4</v>
      </c>
      <c r="G275" s="5" t="s">
        <v>549</v>
      </c>
      <c r="H275" s="4" t="s">
        <v>5</v>
      </c>
      <c r="I275" s="4" t="s">
        <v>1143</v>
      </c>
      <c r="J275" s="4" t="s">
        <v>7</v>
      </c>
      <c r="L275" s="4">
        <v>266</v>
      </c>
      <c r="M275" s="4" t="s">
        <v>5</v>
      </c>
      <c r="N275" s="4" t="s">
        <v>1143</v>
      </c>
      <c r="O275" s="4" t="s">
        <v>8</v>
      </c>
      <c r="P275" s="4" t="s">
        <v>1437</v>
      </c>
      <c r="Q275" s="4" t="s">
        <v>9</v>
      </c>
      <c r="R275" s="4" t="s">
        <v>1144</v>
      </c>
      <c r="S275" s="4">
        <f t="shared" si="8"/>
        <v>266</v>
      </c>
      <c r="T275" s="4" t="s">
        <v>11</v>
      </c>
      <c r="U275" s="4" t="str">
        <f t="shared" si="9"/>
        <v>{id:266,year: "2016",dateAcuerdo:"04-JUN-2016",numAcuerdo:"CG 266-2016",nameAcuerdo:"ACUERDO SUSTITUCIÓN AYUNTAMIENTO NATÍVITAS MORENA",link: Acuerdos__pdfpath(`./${"2016/"}${"266.pdf"}`),},</v>
      </c>
    </row>
    <row r="276" spans="1:21" x14ac:dyDescent="0.3">
      <c r="A276" s="4" t="s">
        <v>0</v>
      </c>
      <c r="B276" s="4" t="s">
        <v>1</v>
      </c>
      <c r="C276" s="4">
        <v>267</v>
      </c>
      <c r="D276" s="4" t="s">
        <v>2</v>
      </c>
      <c r="E276" s="4" t="s">
        <v>1142</v>
      </c>
      <c r="F276" s="4" t="s">
        <v>4</v>
      </c>
      <c r="G276" s="5" t="s">
        <v>549</v>
      </c>
      <c r="H276" s="4" t="s">
        <v>5</v>
      </c>
      <c r="I276" s="4" t="s">
        <v>1143</v>
      </c>
      <c r="J276" s="4" t="s">
        <v>7</v>
      </c>
      <c r="L276" s="4">
        <v>267</v>
      </c>
      <c r="M276" s="4" t="s">
        <v>5</v>
      </c>
      <c r="N276" s="4" t="s">
        <v>1143</v>
      </c>
      <c r="O276" s="4" t="s">
        <v>8</v>
      </c>
      <c r="P276" s="4" t="s">
        <v>1438</v>
      </c>
      <c r="Q276" s="4" t="s">
        <v>9</v>
      </c>
      <c r="R276" s="4" t="s">
        <v>1144</v>
      </c>
      <c r="S276" s="4">
        <f t="shared" si="8"/>
        <v>267</v>
      </c>
      <c r="T276" s="4" t="s">
        <v>11</v>
      </c>
      <c r="U276" s="4" t="str">
        <f t="shared" si="9"/>
        <v>{id:267,year: "2016",dateAcuerdo:"04-JUN-2016",numAcuerdo:"CG 267-2016",nameAcuerdo:"ACUERDO SUSTITUCIÓN AYUNTAMIENTO TLAXCALA MORENA",link: Acuerdos__pdfpath(`./${"2016/"}${"267.pdf"}`),},</v>
      </c>
    </row>
    <row r="277" spans="1:21" x14ac:dyDescent="0.3">
      <c r="A277" s="4" t="s">
        <v>0</v>
      </c>
      <c r="B277" s="4" t="s">
        <v>1</v>
      </c>
      <c r="C277" s="4">
        <v>268</v>
      </c>
      <c r="D277" s="4" t="s">
        <v>2</v>
      </c>
      <c r="E277" s="4" t="s">
        <v>1142</v>
      </c>
      <c r="F277" s="4" t="s">
        <v>4</v>
      </c>
      <c r="G277" s="5" t="s">
        <v>549</v>
      </c>
      <c r="H277" s="4" t="s">
        <v>5</v>
      </c>
      <c r="I277" s="4" t="s">
        <v>1143</v>
      </c>
      <c r="J277" s="4" t="s">
        <v>7</v>
      </c>
      <c r="L277" s="4">
        <v>268</v>
      </c>
      <c r="M277" s="4" t="s">
        <v>5</v>
      </c>
      <c r="N277" s="4" t="s">
        <v>1143</v>
      </c>
      <c r="O277" s="4" t="s">
        <v>8</v>
      </c>
      <c r="P277" s="4" t="s">
        <v>1439</v>
      </c>
      <c r="Q277" s="4" t="s">
        <v>9</v>
      </c>
      <c r="R277" s="4" t="s">
        <v>1144</v>
      </c>
      <c r="S277" s="4">
        <f t="shared" si="8"/>
        <v>268</v>
      </c>
      <c r="T277" s="4" t="s">
        <v>11</v>
      </c>
      <c r="U277" s="4" t="str">
        <f t="shared" si="9"/>
        <v>{id:268,year: "2016",dateAcuerdo:"04-JUN-2016",numAcuerdo:"CG 268-2016",nameAcuerdo:"ACUERDO SUSTITUCIÓN PRIMER REGIDORA PROPIETARIA Y SUPLENTE TETLA DE LA SOLIDARIDAD MORENA",link: Acuerdos__pdfpath(`./${"2016/"}${"268.pdf"}`),},</v>
      </c>
    </row>
    <row r="278" spans="1:21" x14ac:dyDescent="0.3">
      <c r="A278" s="4" t="s">
        <v>0</v>
      </c>
      <c r="B278" s="4" t="s">
        <v>1</v>
      </c>
      <c r="C278" s="4">
        <v>269</v>
      </c>
      <c r="D278" s="4" t="s">
        <v>2</v>
      </c>
      <c r="E278" s="4" t="s">
        <v>1142</v>
      </c>
      <c r="F278" s="4" t="s">
        <v>4</v>
      </c>
      <c r="G278" s="5" t="s">
        <v>549</v>
      </c>
      <c r="H278" s="4" t="s">
        <v>5</v>
      </c>
      <c r="I278" s="4" t="s">
        <v>1143</v>
      </c>
      <c r="J278" s="4" t="s">
        <v>7</v>
      </c>
      <c r="L278" s="4">
        <v>269</v>
      </c>
      <c r="M278" s="4" t="s">
        <v>5</v>
      </c>
      <c r="N278" s="4" t="s">
        <v>1143</v>
      </c>
      <c r="O278" s="4" t="s">
        <v>8</v>
      </c>
      <c r="P278" s="4" t="s">
        <v>1440</v>
      </c>
      <c r="Q278" s="4" t="s">
        <v>9</v>
      </c>
      <c r="R278" s="4" t="s">
        <v>1144</v>
      </c>
      <c r="S278" s="4">
        <f t="shared" si="8"/>
        <v>269</v>
      </c>
      <c r="T278" s="4" t="s">
        <v>11</v>
      </c>
      <c r="U278" s="4" t="str">
        <f t="shared" si="9"/>
        <v>{id:269,year: "2016",dateAcuerdo:"04-JUN-2016",numAcuerdo:"CG 269-2016",nameAcuerdo:"ACUERDO SUSTITUCIÓN TERCER REGIDORA SUPLENTE TOTOLAC MORENA",link: Acuerdos__pdfpath(`./${"2016/"}${"269.pdf"}`),},</v>
      </c>
    </row>
    <row r="279" spans="1:21" x14ac:dyDescent="0.3">
      <c r="A279" s="4" t="s">
        <v>0</v>
      </c>
      <c r="B279" s="4" t="s">
        <v>1</v>
      </c>
      <c r="C279" s="4">
        <v>270</v>
      </c>
      <c r="D279" s="4" t="s">
        <v>2</v>
      </c>
      <c r="E279" s="4" t="s">
        <v>1142</v>
      </c>
      <c r="F279" s="4" t="s">
        <v>4</v>
      </c>
      <c r="G279" s="5" t="s">
        <v>549</v>
      </c>
      <c r="H279" s="4" t="s">
        <v>5</v>
      </c>
      <c r="I279" s="4" t="s">
        <v>1143</v>
      </c>
      <c r="J279" s="4" t="s">
        <v>7</v>
      </c>
      <c r="L279" s="4">
        <v>270</v>
      </c>
      <c r="M279" s="4" t="s">
        <v>5</v>
      </c>
      <c r="N279" s="4" t="s">
        <v>1143</v>
      </c>
      <c r="O279" s="4" t="s">
        <v>8</v>
      </c>
      <c r="P279" s="4" t="s">
        <v>1441</v>
      </c>
      <c r="Q279" s="4" t="s">
        <v>9</v>
      </c>
      <c r="R279" s="4" t="s">
        <v>1144</v>
      </c>
      <c r="S279" s="4">
        <f t="shared" si="8"/>
        <v>270</v>
      </c>
      <c r="T279" s="4" t="s">
        <v>11</v>
      </c>
      <c r="U279" s="4" t="str">
        <f t="shared" si="9"/>
        <v>{id:270,year: "2016",dateAcuerdo:"04-JUN-2016",numAcuerdo:"CG 270-2016",nameAcuerdo:"ACUERDO SUSTITUCIÓN AYUNTAMIENTO HUAMANTLA 1REGIDOR PAC",link: Acuerdos__pdfpath(`./${"2016/"}${"270.pdf"}`),},</v>
      </c>
    </row>
    <row r="280" spans="1:21" x14ac:dyDescent="0.3">
      <c r="A280" s="4" t="s">
        <v>0</v>
      </c>
      <c r="B280" s="4" t="s">
        <v>1</v>
      </c>
      <c r="C280" s="4">
        <v>271</v>
      </c>
      <c r="D280" s="4" t="s">
        <v>2</v>
      </c>
      <c r="E280" s="4" t="s">
        <v>1142</v>
      </c>
      <c r="F280" s="4" t="s">
        <v>4</v>
      </c>
      <c r="G280" s="5" t="s">
        <v>549</v>
      </c>
      <c r="H280" s="4" t="s">
        <v>5</v>
      </c>
      <c r="I280" s="4" t="s">
        <v>1143</v>
      </c>
      <c r="J280" s="4" t="s">
        <v>7</v>
      </c>
      <c r="L280" s="4">
        <v>271</v>
      </c>
      <c r="M280" s="4" t="s">
        <v>5</v>
      </c>
      <c r="N280" s="4" t="s">
        <v>1143</v>
      </c>
      <c r="O280" s="4" t="s">
        <v>8</v>
      </c>
      <c r="P280" s="4" t="s">
        <v>1442</v>
      </c>
      <c r="Q280" s="4" t="s">
        <v>9</v>
      </c>
      <c r="R280" s="4" t="s">
        <v>1144</v>
      </c>
      <c r="S280" s="4">
        <f t="shared" si="8"/>
        <v>271</v>
      </c>
      <c r="T280" s="4" t="s">
        <v>11</v>
      </c>
      <c r="U280" s="4" t="str">
        <f t="shared" si="9"/>
        <v>{id:271,year: "2016",dateAcuerdo:"04-JUN-2016",numAcuerdo:"CG 271-2016",nameAcuerdo:"ACUERDO SUSTITUCIÓN PRESIDENCIA DE COMUNIDAD DE COLHUACA CONTLA PAC",link: Acuerdos__pdfpath(`./${"2016/"}${"271.pdf"}`),},</v>
      </c>
    </row>
    <row r="281" spans="1:21" x14ac:dyDescent="0.3">
      <c r="A281" s="4" t="s">
        <v>0</v>
      </c>
      <c r="B281" s="4" t="s">
        <v>1</v>
      </c>
      <c r="C281" s="4">
        <v>272</v>
      </c>
      <c r="D281" s="4" t="s">
        <v>2</v>
      </c>
      <c r="E281" s="4" t="s">
        <v>1142</v>
      </c>
      <c r="F281" s="4" t="s">
        <v>4</v>
      </c>
      <c r="G281" s="5" t="s">
        <v>549</v>
      </c>
      <c r="H281" s="4" t="s">
        <v>5</v>
      </c>
      <c r="I281" s="4" t="s">
        <v>1143</v>
      </c>
      <c r="J281" s="4" t="s">
        <v>7</v>
      </c>
      <c r="L281" s="4">
        <v>272</v>
      </c>
      <c r="M281" s="4" t="s">
        <v>5</v>
      </c>
      <c r="N281" s="4" t="s">
        <v>1143</v>
      </c>
      <c r="O281" s="4" t="s">
        <v>8</v>
      </c>
      <c r="P281" s="4" t="s">
        <v>1443</v>
      </c>
      <c r="Q281" s="4" t="s">
        <v>9</v>
      </c>
      <c r="R281" s="4" t="s">
        <v>1144</v>
      </c>
      <c r="S281" s="4">
        <f t="shared" si="8"/>
        <v>272</v>
      </c>
      <c r="T281" s="4" t="s">
        <v>11</v>
      </c>
      <c r="U281" s="4" t="str">
        <f t="shared" si="9"/>
        <v>{id:272,year: "2016",dateAcuerdo:"04-JUN-2016",numAcuerdo:"CG 272-2016",nameAcuerdo:"ACUERDO SUSTITUCIÓN  CONSEJERO ELECTORAL CONSEJO DISTRITAL 10 HUAMANTLA",link: Acuerdos__pdfpath(`./${"2016/"}${"272.pdf"}`),},</v>
      </c>
    </row>
    <row r="282" spans="1:21" x14ac:dyDescent="0.3">
      <c r="A282" s="4" t="s">
        <v>0</v>
      </c>
      <c r="B282" s="4" t="s">
        <v>1</v>
      </c>
      <c r="C282" s="4">
        <v>273</v>
      </c>
      <c r="D282" s="4" t="s">
        <v>2</v>
      </c>
      <c r="E282" s="4" t="s">
        <v>1142</v>
      </c>
      <c r="F282" s="4" t="s">
        <v>4</v>
      </c>
      <c r="G282" s="5" t="s">
        <v>549</v>
      </c>
      <c r="H282" s="4" t="s">
        <v>5</v>
      </c>
      <c r="I282" s="4" t="s">
        <v>1143</v>
      </c>
      <c r="J282" s="4" t="s">
        <v>7</v>
      </c>
      <c r="L282" s="4">
        <v>273</v>
      </c>
      <c r="M282" s="4" t="s">
        <v>5</v>
      </c>
      <c r="N282" s="4" t="s">
        <v>1143</v>
      </c>
      <c r="O282" s="4" t="s">
        <v>8</v>
      </c>
      <c r="P282" s="4" t="s">
        <v>1444</v>
      </c>
      <c r="Q282" s="4" t="s">
        <v>9</v>
      </c>
      <c r="R282" s="4" t="s">
        <v>1144</v>
      </c>
      <c r="S282" s="4">
        <f t="shared" si="8"/>
        <v>273</v>
      </c>
      <c r="T282" s="4" t="s">
        <v>11</v>
      </c>
      <c r="U282" s="4" t="str">
        <f t="shared" si="9"/>
        <v>{id:273,year: "2016",dateAcuerdo:"04-JUN-2016",numAcuerdo:"CG 273-2016",nameAcuerdo:"ACUERDO CELULARES",link: Acuerdos__pdfpath(`./${"2016/"}${"273.pdf"}`),},</v>
      </c>
    </row>
    <row r="283" spans="1:21" x14ac:dyDescent="0.3">
      <c r="A283" s="4" t="s">
        <v>0</v>
      </c>
      <c r="B283" s="4" t="s">
        <v>1</v>
      </c>
      <c r="C283" s="4">
        <v>274</v>
      </c>
      <c r="D283" s="4" t="s">
        <v>2</v>
      </c>
      <c r="E283" s="4" t="s">
        <v>1142</v>
      </c>
      <c r="F283" s="4" t="s">
        <v>4</v>
      </c>
      <c r="G283" s="5" t="s">
        <v>549</v>
      </c>
      <c r="H283" s="4" t="s">
        <v>5</v>
      </c>
      <c r="I283" s="4" t="s">
        <v>1143</v>
      </c>
      <c r="J283" s="4" t="s">
        <v>7</v>
      </c>
      <c r="L283" s="4">
        <v>274</v>
      </c>
      <c r="M283" s="4" t="s">
        <v>5</v>
      </c>
      <c r="N283" s="4" t="s">
        <v>1143</v>
      </c>
      <c r="O283" s="4" t="s">
        <v>8</v>
      </c>
      <c r="P283" s="4" t="s">
        <v>1445</v>
      </c>
      <c r="Q283" s="4" t="s">
        <v>9</v>
      </c>
      <c r="R283" s="4" t="s">
        <v>1144</v>
      </c>
      <c r="S283" s="4">
        <f t="shared" ref="S283:S290" si="10">C283</f>
        <v>274</v>
      </c>
      <c r="T283" s="4" t="s">
        <v>11</v>
      </c>
      <c r="U283" s="4" t="str">
        <f t="shared" ref="U283:U290" si="11">CONCATENATE(A283,B283,C283,D283,E283,F283,G283,H283,I283,J283,K283,L283,M283,N283,O283,P283,Q283,R283,S283,T283)</f>
        <v>{id:274,year: "2016",dateAcuerdo:"04-JUN-2016",numAcuerdo:"CG 274-2016",nameAcuerdo:"ACUERDO SUSTITUCIÓN 1ER. REGIDOR MUNICIPAL APIZACO PRD",link: Acuerdos__pdfpath(`./${"2016/"}${"274.pdf"}`),},</v>
      </c>
    </row>
    <row r="284" spans="1:21" x14ac:dyDescent="0.3">
      <c r="A284" s="4" t="s">
        <v>0</v>
      </c>
      <c r="B284" s="4" t="s">
        <v>1</v>
      </c>
      <c r="C284" s="4">
        <v>275</v>
      </c>
      <c r="D284" s="4" t="s">
        <v>2</v>
      </c>
      <c r="E284" s="4" t="s">
        <v>1142</v>
      </c>
      <c r="F284" s="4" t="s">
        <v>4</v>
      </c>
      <c r="G284" s="5" t="s">
        <v>549</v>
      </c>
      <c r="H284" s="4" t="s">
        <v>5</v>
      </c>
      <c r="I284" s="4" t="s">
        <v>1143</v>
      </c>
      <c r="J284" s="4" t="s">
        <v>7</v>
      </c>
      <c r="L284" s="4">
        <v>275</v>
      </c>
      <c r="M284" s="4" t="s">
        <v>5</v>
      </c>
      <c r="N284" s="4" t="s">
        <v>1143</v>
      </c>
      <c r="O284" s="4" t="s">
        <v>8</v>
      </c>
      <c r="P284" s="4" t="s">
        <v>1446</v>
      </c>
      <c r="Q284" s="4" t="s">
        <v>9</v>
      </c>
      <c r="R284" s="4" t="s">
        <v>1144</v>
      </c>
      <c r="S284" s="4">
        <f t="shared" si="10"/>
        <v>275</v>
      </c>
      <c r="T284" s="4" t="s">
        <v>11</v>
      </c>
      <c r="U284" s="4" t="str">
        <f t="shared" si="11"/>
        <v>{id:275,year: "2016",dateAcuerdo:"04-JUN-2016",numAcuerdo:"CG 275-2016",nameAcuerdo:"ACUERDO SUSTITUCIÓN PRIMER REGIDORA PROPIETARIA SAN JUAN HUACTZINCO PVEM",link: Acuerdos__pdfpath(`./${"2016/"}${"275.pdf"}`),},</v>
      </c>
    </row>
    <row r="285" spans="1:21" x14ac:dyDescent="0.3">
      <c r="A285" s="4" t="s">
        <v>0</v>
      </c>
      <c r="B285" s="4" t="s">
        <v>1</v>
      </c>
      <c r="C285" s="4">
        <v>276</v>
      </c>
      <c r="D285" s="4" t="s">
        <v>2</v>
      </c>
      <c r="E285" s="4" t="s">
        <v>1142</v>
      </c>
      <c r="F285" s="4" t="s">
        <v>4</v>
      </c>
      <c r="G285" s="5" t="s">
        <v>549</v>
      </c>
      <c r="H285" s="4" t="s">
        <v>5</v>
      </c>
      <c r="I285" s="4" t="s">
        <v>1143</v>
      </c>
      <c r="J285" s="4" t="s">
        <v>7</v>
      </c>
      <c r="L285" s="4">
        <v>276</v>
      </c>
      <c r="M285" s="4" t="s">
        <v>5</v>
      </c>
      <c r="N285" s="4" t="s">
        <v>1143</v>
      </c>
      <c r="O285" s="4" t="s">
        <v>8</v>
      </c>
      <c r="P285" s="4" t="s">
        <v>1447</v>
      </c>
      <c r="Q285" s="4" t="s">
        <v>9</v>
      </c>
      <c r="R285" s="4" t="s">
        <v>1144</v>
      </c>
      <c r="S285" s="4">
        <f t="shared" si="10"/>
        <v>276</v>
      </c>
      <c r="T285" s="4" t="s">
        <v>11</v>
      </c>
      <c r="U285" s="4" t="str">
        <f t="shared" si="11"/>
        <v>{id:276,year: "2016",dateAcuerdo:"04-JUN-2016",numAcuerdo:"CG 276-2016",nameAcuerdo:"ACUERDO SUSTITUCIÓN AYUNTAMIENTO SAN FRANCISCO TETLANOHCAN Y AMAXAC DE GUERRERO PVEM",link: Acuerdos__pdfpath(`./${"2016/"}${"276.pdf"}`),},</v>
      </c>
    </row>
    <row r="286" spans="1:21" x14ac:dyDescent="0.3">
      <c r="A286" s="4" t="s">
        <v>0</v>
      </c>
      <c r="B286" s="4" t="s">
        <v>1</v>
      </c>
      <c r="C286" s="4">
        <v>277</v>
      </c>
      <c r="D286" s="4" t="s">
        <v>2</v>
      </c>
      <c r="E286" s="4" t="s">
        <v>1142</v>
      </c>
      <c r="F286" s="4" t="s">
        <v>4</v>
      </c>
      <c r="G286" s="5" t="s">
        <v>549</v>
      </c>
      <c r="H286" s="4" t="s">
        <v>5</v>
      </c>
      <c r="I286" s="4" t="s">
        <v>1143</v>
      </c>
      <c r="J286" s="4" t="s">
        <v>7</v>
      </c>
      <c r="L286" s="4">
        <v>277</v>
      </c>
      <c r="M286" s="4" t="s">
        <v>5</v>
      </c>
      <c r="N286" s="4" t="s">
        <v>1143</v>
      </c>
      <c r="O286" s="4" t="s">
        <v>8</v>
      </c>
      <c r="P286" s="4" t="s">
        <v>1448</v>
      </c>
      <c r="Q286" s="4" t="s">
        <v>9</v>
      </c>
      <c r="R286" s="4" t="s">
        <v>1144</v>
      </c>
      <c r="S286" s="4">
        <f t="shared" si="10"/>
        <v>277</v>
      </c>
      <c r="T286" s="4" t="s">
        <v>11</v>
      </c>
      <c r="U286" s="4" t="str">
        <f t="shared" si="11"/>
        <v>{id:277,year: "2016",dateAcuerdo:"04-JUN-2016",numAcuerdo:"CG 277-2016",nameAcuerdo:"ACUERDO SUSTITUCIÓN AYUNTAMIENTO PVEM MUN CONTLA DE JUAN C 1ER REGIDOR",link: Acuerdos__pdfpath(`./${"2016/"}${"277.pdf"}`),},</v>
      </c>
    </row>
    <row r="287" spans="1:21" x14ac:dyDescent="0.3">
      <c r="A287" s="4" t="s">
        <v>0</v>
      </c>
      <c r="B287" s="4" t="s">
        <v>1</v>
      </c>
      <c r="C287" s="4">
        <v>278</v>
      </c>
      <c r="D287" s="4" t="s">
        <v>2</v>
      </c>
      <c r="E287" s="4" t="s">
        <v>1142</v>
      </c>
      <c r="F287" s="4" t="s">
        <v>4</v>
      </c>
      <c r="G287" s="5" t="s">
        <v>549</v>
      </c>
      <c r="H287" s="4" t="s">
        <v>5</v>
      </c>
      <c r="I287" s="4" t="s">
        <v>1143</v>
      </c>
      <c r="J287" s="4" t="s">
        <v>7</v>
      </c>
      <c r="L287" s="4">
        <v>278</v>
      </c>
      <c r="M287" s="4" t="s">
        <v>5</v>
      </c>
      <c r="N287" s="4" t="s">
        <v>1143</v>
      </c>
      <c r="O287" s="4" t="s">
        <v>8</v>
      </c>
      <c r="P287" s="4" t="s">
        <v>1449</v>
      </c>
      <c r="Q287" s="4" t="s">
        <v>9</v>
      </c>
      <c r="R287" s="4" t="s">
        <v>1144</v>
      </c>
      <c r="S287" s="4">
        <f t="shared" si="10"/>
        <v>278</v>
      </c>
      <c r="T287" s="4" t="s">
        <v>11</v>
      </c>
      <c r="U287" s="4" t="str">
        <f t="shared" si="11"/>
        <v>{id:278,year: "2016",dateAcuerdo:"04-JUN-2016",numAcuerdo:"CG 278-2016",nameAcuerdo:"ACUERDO SUSTITUCIÓN PC SAN HIPOLITO CHIMALPA PT",link: Acuerdos__pdfpath(`./${"2016/"}${"278.pdf"}`),},</v>
      </c>
    </row>
    <row r="288" spans="1:21" x14ac:dyDescent="0.3">
      <c r="A288" s="4" t="s">
        <v>0</v>
      </c>
      <c r="B288" s="4" t="s">
        <v>1</v>
      </c>
      <c r="C288" s="4">
        <v>279</v>
      </c>
      <c r="D288" s="4" t="s">
        <v>2</v>
      </c>
      <c r="E288" s="4" t="s">
        <v>1142</v>
      </c>
      <c r="F288" s="4" t="s">
        <v>4</v>
      </c>
      <c r="G288" s="5" t="s">
        <v>549</v>
      </c>
      <c r="H288" s="4" t="s">
        <v>5</v>
      </c>
      <c r="I288" s="4" t="s">
        <v>1143</v>
      </c>
      <c r="J288" s="4" t="s">
        <v>7</v>
      </c>
      <c r="L288" s="4">
        <v>279</v>
      </c>
      <c r="M288" s="4" t="s">
        <v>5</v>
      </c>
      <c r="N288" s="4" t="s">
        <v>1143</v>
      </c>
      <c r="O288" s="4" t="s">
        <v>8</v>
      </c>
      <c r="P288" s="4" t="s">
        <v>1450</v>
      </c>
      <c r="Q288" s="4" t="s">
        <v>9</v>
      </c>
      <c r="R288" s="4" t="s">
        <v>1144</v>
      </c>
      <c r="S288" s="4">
        <f t="shared" si="10"/>
        <v>279</v>
      </c>
      <c r="T288" s="4" t="s">
        <v>11</v>
      </c>
      <c r="U288" s="4" t="str">
        <f t="shared" si="11"/>
        <v>{id:279,year: "2016",dateAcuerdo:"04-JUN-2016",numAcuerdo:"CG 279-2016",nameAcuerdo:"ACUERDO SUSTITUCIÓN PRIMER REGIDORA PROPIETARIA APETATITLAN DE ANTONIO CARVAJAL  PES",link: Acuerdos__pdfpath(`./${"2016/"}${"279.pdf"}`),},</v>
      </c>
    </row>
    <row r="289" spans="1:21" x14ac:dyDescent="0.3">
      <c r="A289" s="4" t="s">
        <v>0</v>
      </c>
      <c r="B289" s="4" t="s">
        <v>1</v>
      </c>
      <c r="C289" s="4">
        <v>280</v>
      </c>
      <c r="D289" s="4" t="s">
        <v>2</v>
      </c>
      <c r="E289" s="4" t="s">
        <v>1142</v>
      </c>
      <c r="F289" s="4" t="s">
        <v>4</v>
      </c>
      <c r="G289" s="5" t="s">
        <v>549</v>
      </c>
      <c r="H289" s="4" t="s">
        <v>5</v>
      </c>
      <c r="I289" s="4" t="s">
        <v>1143</v>
      </c>
      <c r="J289" s="4" t="s">
        <v>7</v>
      </c>
      <c r="L289" s="4">
        <v>280</v>
      </c>
      <c r="M289" s="4" t="s">
        <v>5</v>
      </c>
      <c r="N289" s="4" t="s">
        <v>1143</v>
      </c>
      <c r="O289" s="4" t="s">
        <v>8</v>
      </c>
      <c r="P289" s="4" t="s">
        <v>1451</v>
      </c>
      <c r="Q289" s="4" t="s">
        <v>9</v>
      </c>
      <c r="R289" s="4" t="s">
        <v>1144</v>
      </c>
      <c r="S289" s="4">
        <f t="shared" si="10"/>
        <v>280</v>
      </c>
      <c r="T289" s="4" t="s">
        <v>11</v>
      </c>
      <c r="U289" s="4" t="str">
        <f t="shared" si="11"/>
        <v>{id:280,year: "2016",dateAcuerdo:"04-JUN-2016",numAcuerdo:"CG 280-2016",nameAcuerdo:"ACUERDO SUSTITUCIÓN AYUNTAMIENTO PES 1 REGIDOR TEACALCO SPM",link: Acuerdos__pdfpath(`./${"2016/"}${"280.pdf"}`),},</v>
      </c>
    </row>
    <row r="290" spans="1:21" x14ac:dyDescent="0.3">
      <c r="A290" s="4" t="s">
        <v>0</v>
      </c>
      <c r="B290" s="4" t="s">
        <v>1</v>
      </c>
      <c r="C290" s="4">
        <v>281</v>
      </c>
      <c r="D290" s="4" t="s">
        <v>2</v>
      </c>
      <c r="E290" s="4" t="s">
        <v>1142</v>
      </c>
      <c r="F290" s="4" t="s">
        <v>4</v>
      </c>
      <c r="G290" s="5" t="s">
        <v>549</v>
      </c>
      <c r="H290" s="4" t="s">
        <v>5</v>
      </c>
      <c r="I290" s="4" t="s">
        <v>1143</v>
      </c>
      <c r="J290" s="4" t="s">
        <v>7</v>
      </c>
      <c r="L290" s="4">
        <v>281</v>
      </c>
      <c r="M290" s="4" t="s">
        <v>5</v>
      </c>
      <c r="N290" s="4" t="s">
        <v>1143</v>
      </c>
      <c r="O290" s="4" t="s">
        <v>8</v>
      </c>
      <c r="P290" s="4" t="s">
        <v>1452</v>
      </c>
      <c r="Q290" s="4" t="s">
        <v>9</v>
      </c>
      <c r="R290" s="4" t="s">
        <v>1144</v>
      </c>
      <c r="S290" s="4">
        <f t="shared" si="10"/>
        <v>281</v>
      </c>
      <c r="T290" s="4" t="s">
        <v>11</v>
      </c>
      <c r="U290" s="4" t="str">
        <f t="shared" si="11"/>
        <v>{id:281,year: "2016",dateAcuerdo:"04-JUN-2016",numAcuerdo:"CG 281-2016",nameAcuerdo:"ACUERDO SUSTITUCIÓN AYUNTAMIENTO PES 1ER Y4TO REGIDOR SPM",link: Acuerdos__pdfpath(`./${"2016/"}${"281.pdf"}`),},</v>
      </c>
    </row>
    <row r="291" spans="1:21" x14ac:dyDescent="0.3">
      <c r="A291" s="7" t="s">
        <v>0</v>
      </c>
      <c r="B291" s="7" t="s">
        <v>1</v>
      </c>
      <c r="C291" s="7">
        <v>282</v>
      </c>
      <c r="D291" s="7" t="s">
        <v>2</v>
      </c>
      <c r="E291" s="7" t="s">
        <v>1142</v>
      </c>
      <c r="F291" s="7" t="s">
        <v>4</v>
      </c>
      <c r="G291" s="8"/>
      <c r="H291" s="7" t="s">
        <v>5</v>
      </c>
      <c r="I291" s="7" t="s">
        <v>1143</v>
      </c>
      <c r="J291" s="7" t="s">
        <v>7</v>
      </c>
      <c r="K291" s="7"/>
      <c r="L291" s="7">
        <v>282</v>
      </c>
      <c r="M291" s="7" t="s">
        <v>5</v>
      </c>
      <c r="N291" s="7" t="s">
        <v>1143</v>
      </c>
      <c r="O291" s="7" t="s">
        <v>8</v>
      </c>
      <c r="P291" s="7"/>
      <c r="Q291" s="7" t="s">
        <v>9</v>
      </c>
      <c r="R291" s="7" t="s">
        <v>1144</v>
      </c>
      <c r="S291" s="7">
        <v>282</v>
      </c>
      <c r="T291" s="7" t="s">
        <v>11</v>
      </c>
      <c r="U291" s="7" t="str">
        <f t="shared" ref="U291" si="12">CONCATENATE(A291,B291,C291,D291,E291,F291,G291,H291,I291,J291,K291,L291,M291,N291,O291,P291,Q291,R291,S291,T291)</f>
        <v>{id:282,year: "2016",dateAcuerdo:"-2016",numAcuerdo:"CG 282-2016",nameAcuerdo:"",link: Acuerdos__pdfpath(`./${"2016/"}${"282.pdf"}`),},</v>
      </c>
    </row>
    <row r="292" spans="1:21" x14ac:dyDescent="0.3">
      <c r="A292" s="4" t="s">
        <v>0</v>
      </c>
      <c r="B292" s="4" t="s">
        <v>1</v>
      </c>
      <c r="C292" s="4">
        <v>283</v>
      </c>
      <c r="D292" s="4" t="s">
        <v>2</v>
      </c>
      <c r="E292" s="4" t="s">
        <v>1142</v>
      </c>
      <c r="F292" s="4" t="s">
        <v>4</v>
      </c>
      <c r="G292" s="5" t="s">
        <v>549</v>
      </c>
      <c r="H292" s="4" t="s">
        <v>5</v>
      </c>
      <c r="I292" s="4" t="s">
        <v>1143</v>
      </c>
      <c r="J292" s="4" t="s">
        <v>7</v>
      </c>
      <c r="L292" s="4">
        <v>283</v>
      </c>
      <c r="M292" s="4" t="s">
        <v>5</v>
      </c>
      <c r="N292" s="4" t="s">
        <v>1143</v>
      </c>
      <c r="O292" s="4" t="s">
        <v>8</v>
      </c>
      <c r="P292" s="4" t="s">
        <v>1453</v>
      </c>
      <c r="Q292" s="4" t="s">
        <v>9</v>
      </c>
      <c r="R292" s="4" t="s">
        <v>1144</v>
      </c>
      <c r="S292" s="4">
        <v>283</v>
      </c>
      <c r="T292" s="4" t="s">
        <v>11</v>
      </c>
      <c r="U292" s="4" t="str">
        <f t="shared" ref="U292:U330" si="13">CONCATENATE(A292,B292,C292,D292,E292,F292,G292,H292,I292,J292,K292,L292,M292,N292,O292,P292,Q292,R292,S292,T292)</f>
        <v>{id:283,year: "2016",dateAcuerdo:"04-JUN-2016",numAcuerdo:"CG 283-2016",nameAcuerdo:"ACUERDO MODELO OPERATIVO PAQUETES",link: Acuerdos__pdfpath(`./${"2016/"}${"283.pdf"}`),},</v>
      </c>
    </row>
    <row r="293" spans="1:21" x14ac:dyDescent="0.3">
      <c r="A293" s="4" t="s">
        <v>0</v>
      </c>
      <c r="B293" s="4" t="s">
        <v>1</v>
      </c>
      <c r="C293" s="4">
        <v>284</v>
      </c>
      <c r="D293" s="4" t="s">
        <v>2</v>
      </c>
      <c r="E293" s="4" t="s">
        <v>1142</v>
      </c>
      <c r="F293" s="4" t="s">
        <v>4</v>
      </c>
      <c r="G293" s="5" t="s">
        <v>549</v>
      </c>
      <c r="H293" s="4" t="s">
        <v>5</v>
      </c>
      <c r="I293" s="4" t="s">
        <v>1143</v>
      </c>
      <c r="J293" s="4" t="s">
        <v>7</v>
      </c>
      <c r="L293" s="4">
        <v>284</v>
      </c>
      <c r="M293" s="4" t="s">
        <v>5</v>
      </c>
      <c r="N293" s="4" t="s">
        <v>1143</v>
      </c>
      <c r="O293" s="4" t="s">
        <v>8</v>
      </c>
      <c r="P293" s="4" t="s">
        <v>1454</v>
      </c>
      <c r="Q293" s="4" t="s">
        <v>9</v>
      </c>
      <c r="R293" s="4" t="s">
        <v>1144</v>
      </c>
      <c r="S293" s="4">
        <v>284</v>
      </c>
      <c r="T293" s="4" t="s">
        <v>11</v>
      </c>
      <c r="U293" s="4" t="str">
        <f t="shared" si="13"/>
        <v>{id:284,year: "2016",dateAcuerdo:"04-JUN-2016",numAcuerdo:"CG 284-2016",nameAcuerdo:"SUSTITUCIÓN AYUNTAMIENTO TENANCINGO Y SAN DAMIÁN TEXOLOC MORENA",link: Acuerdos__pdfpath(`./${"2016/"}${"284.pdf"}`),},</v>
      </c>
    </row>
    <row r="294" spans="1:21" x14ac:dyDescent="0.3">
      <c r="A294" s="4" t="s">
        <v>0</v>
      </c>
      <c r="B294" s="4" t="s">
        <v>1</v>
      </c>
      <c r="C294" s="4">
        <v>285</v>
      </c>
      <c r="D294" s="4" t="s">
        <v>2</v>
      </c>
      <c r="E294" s="4" t="s">
        <v>1142</v>
      </c>
      <c r="F294" s="4" t="s">
        <v>4</v>
      </c>
      <c r="G294" s="5" t="s">
        <v>1463</v>
      </c>
      <c r="H294" s="4" t="s">
        <v>5</v>
      </c>
      <c r="I294" s="4" t="s">
        <v>1143</v>
      </c>
      <c r="J294" s="4" t="s">
        <v>7</v>
      </c>
      <c r="L294" s="4">
        <v>285</v>
      </c>
      <c r="M294" s="4" t="s">
        <v>5</v>
      </c>
      <c r="N294" s="4" t="s">
        <v>1143</v>
      </c>
      <c r="O294" s="4" t="s">
        <v>8</v>
      </c>
      <c r="P294" s="4" t="s">
        <v>1455</v>
      </c>
      <c r="Q294" s="4" t="s">
        <v>9</v>
      </c>
      <c r="R294" s="4" t="s">
        <v>1144</v>
      </c>
      <c r="S294" s="4">
        <v>285</v>
      </c>
      <c r="T294" s="4" t="s">
        <v>11</v>
      </c>
      <c r="U294" s="4" t="str">
        <f t="shared" si="13"/>
        <v>{id:285,year: "2016",dateAcuerdo:"10-JUN-2016",numAcuerdo:"CG 285-2016",nameAcuerdo:"ACUERDO PROCEDIMIENTO CONTIUACION COMPUTO DISTRITAL 14",link: Acuerdos__pdfpath(`./${"2016/"}${"285.pdf"}`),},</v>
      </c>
    </row>
    <row r="295" spans="1:21" x14ac:dyDescent="0.3">
      <c r="A295" s="4" t="s">
        <v>0</v>
      </c>
      <c r="B295" s="4" t="s">
        <v>1</v>
      </c>
      <c r="C295" s="4">
        <v>286</v>
      </c>
      <c r="D295" s="4" t="s">
        <v>2</v>
      </c>
      <c r="E295" s="4" t="s">
        <v>1142</v>
      </c>
      <c r="F295" s="4" t="s">
        <v>4</v>
      </c>
      <c r="G295" s="5" t="s">
        <v>111</v>
      </c>
      <c r="H295" s="4" t="s">
        <v>5</v>
      </c>
      <c r="I295" s="4" t="s">
        <v>1143</v>
      </c>
      <c r="J295" s="4" t="s">
        <v>7</v>
      </c>
      <c r="L295" s="4">
        <v>286</v>
      </c>
      <c r="M295" s="4" t="s">
        <v>5</v>
      </c>
      <c r="N295" s="4" t="s">
        <v>1143</v>
      </c>
      <c r="O295" s="4" t="s">
        <v>8</v>
      </c>
      <c r="P295" s="4" t="s">
        <v>1456</v>
      </c>
      <c r="Q295" s="4" t="s">
        <v>9</v>
      </c>
      <c r="R295" s="4" t="s">
        <v>1144</v>
      </c>
      <c r="S295" s="4">
        <v>286</v>
      </c>
      <c r="T295" s="4" t="s">
        <v>11</v>
      </c>
      <c r="U295" s="4" t="str">
        <f t="shared" si="13"/>
        <v>{id:286,year: "2016",dateAcuerdo:"12-JUN-2016",numAcuerdo:"CG 286-2016",nameAcuerdo:"ACUERDO CÓMPUTO Y DECLARACIÓN DE VALIDEZ GOBERNADOR",link: Acuerdos__pdfpath(`./${"2016/"}${"286.pdf"}`),},</v>
      </c>
    </row>
    <row r="296" spans="1:21" x14ac:dyDescent="0.3">
      <c r="A296" s="4" t="s">
        <v>0</v>
      </c>
      <c r="B296" s="4" t="s">
        <v>1</v>
      </c>
      <c r="C296" s="4">
        <v>287</v>
      </c>
      <c r="D296" s="4" t="s">
        <v>2</v>
      </c>
      <c r="E296" s="4" t="s">
        <v>1142</v>
      </c>
      <c r="F296" s="4" t="s">
        <v>4</v>
      </c>
      <c r="G296" s="5" t="s">
        <v>111</v>
      </c>
      <c r="H296" s="4" t="s">
        <v>5</v>
      </c>
      <c r="I296" s="4" t="s">
        <v>1143</v>
      </c>
      <c r="J296" s="4" t="s">
        <v>7</v>
      </c>
      <c r="L296" s="4">
        <v>287</v>
      </c>
      <c r="M296" s="4" t="s">
        <v>5</v>
      </c>
      <c r="N296" s="4" t="s">
        <v>1143</v>
      </c>
      <c r="O296" s="4" t="s">
        <v>8</v>
      </c>
      <c r="P296" s="4" t="s">
        <v>1457</v>
      </c>
      <c r="Q296" s="4" t="s">
        <v>9</v>
      </c>
      <c r="R296" s="4" t="s">
        <v>1144</v>
      </c>
      <c r="S296" s="4">
        <v>287</v>
      </c>
      <c r="T296" s="4" t="s">
        <v>11</v>
      </c>
      <c r="U296" s="4" t="str">
        <f t="shared" si="13"/>
        <v>{id:287,year: "2016",dateAcuerdo:"12-JUN-2016",numAcuerdo:"CG 287-2016",nameAcuerdo:"ACUERDO CANCELACIÓN DE REGISTRO POR NO ALCANZAR EL 325 SECRETARÍA 16 06 2016",link: Acuerdos__pdfpath(`./${"2016/"}${"287.pdf"}`),},</v>
      </c>
    </row>
    <row r="297" spans="1:21" x14ac:dyDescent="0.3">
      <c r="A297" s="4" t="s">
        <v>0</v>
      </c>
      <c r="B297" s="4" t="s">
        <v>1</v>
      </c>
      <c r="C297" s="4">
        <v>288</v>
      </c>
      <c r="D297" s="4" t="s">
        <v>2</v>
      </c>
      <c r="E297" s="4" t="s">
        <v>1142</v>
      </c>
      <c r="F297" s="4" t="s">
        <v>4</v>
      </c>
      <c r="G297" s="5" t="s">
        <v>111</v>
      </c>
      <c r="H297" s="4" t="s">
        <v>5</v>
      </c>
      <c r="I297" s="4" t="s">
        <v>1143</v>
      </c>
      <c r="J297" s="4" t="s">
        <v>7</v>
      </c>
      <c r="L297" s="4">
        <v>288</v>
      </c>
      <c r="M297" s="4" t="s">
        <v>5</v>
      </c>
      <c r="N297" s="4" t="s">
        <v>1143</v>
      </c>
      <c r="O297" s="4" t="s">
        <v>8</v>
      </c>
      <c r="P297" s="4" t="s">
        <v>1458</v>
      </c>
      <c r="Q297" s="4" t="s">
        <v>9</v>
      </c>
      <c r="R297" s="4" t="s">
        <v>1144</v>
      </c>
      <c r="S297" s="4">
        <v>288</v>
      </c>
      <c r="T297" s="4" t="s">
        <v>11</v>
      </c>
      <c r="U297" s="4" t="str">
        <f t="shared" si="13"/>
        <v>{id:288,year: "2016",dateAcuerdo:"12-JUN-2016",numAcuerdo:"CG 288-2016",nameAcuerdo:"ACUERDO ASIGNACIÓN DIPUTADOS DE REPRESENTACIÓN PROPORCIONAL",link: Acuerdos__pdfpath(`./${"2016/"}${"288.pdf"}`),},</v>
      </c>
    </row>
    <row r="298" spans="1:21" x14ac:dyDescent="0.3">
      <c r="A298" s="4" t="s">
        <v>0</v>
      </c>
      <c r="B298" s="4" t="s">
        <v>1</v>
      </c>
      <c r="C298" s="4">
        <v>289</v>
      </c>
      <c r="D298" s="4" t="s">
        <v>2</v>
      </c>
      <c r="E298" s="4" t="s">
        <v>1142</v>
      </c>
      <c r="F298" s="4" t="s">
        <v>4</v>
      </c>
      <c r="G298" s="5" t="s">
        <v>111</v>
      </c>
      <c r="H298" s="4" t="s">
        <v>5</v>
      </c>
      <c r="I298" s="4" t="s">
        <v>1143</v>
      </c>
      <c r="J298" s="4" t="s">
        <v>7</v>
      </c>
      <c r="L298" s="4">
        <v>289</v>
      </c>
      <c r="M298" s="4" t="s">
        <v>5</v>
      </c>
      <c r="N298" s="4" t="s">
        <v>1143</v>
      </c>
      <c r="O298" s="4" t="s">
        <v>8</v>
      </c>
      <c r="P298" s="4" t="s">
        <v>1459</v>
      </c>
      <c r="Q298" s="4" t="s">
        <v>9</v>
      </c>
      <c r="R298" s="4" t="s">
        <v>1144</v>
      </c>
      <c r="S298" s="4">
        <v>289</v>
      </c>
      <c r="T298" s="4" t="s">
        <v>11</v>
      </c>
      <c r="U298" s="4" t="str">
        <f t="shared" si="13"/>
        <v>{id:289,year: "2016",dateAcuerdo:"12-JUN-2016",numAcuerdo:"CG 289-2016",nameAcuerdo:"ACUERDO ASIGNACIÓN REGIDURIAS",link: Acuerdos__pdfpath(`./${"2016/"}${"289.pdf"}`),},</v>
      </c>
    </row>
    <row r="299" spans="1:21" x14ac:dyDescent="0.3">
      <c r="A299" s="4" t="s">
        <v>0</v>
      </c>
      <c r="B299" s="4" t="s">
        <v>1</v>
      </c>
      <c r="C299" s="4">
        <v>290</v>
      </c>
      <c r="D299" s="4" t="s">
        <v>2</v>
      </c>
      <c r="E299" s="4" t="s">
        <v>1142</v>
      </c>
      <c r="F299" s="4" t="s">
        <v>4</v>
      </c>
      <c r="G299" s="5" t="s">
        <v>53</v>
      </c>
      <c r="H299" s="4" t="s">
        <v>5</v>
      </c>
      <c r="I299" s="4" t="s">
        <v>1143</v>
      </c>
      <c r="J299" s="4" t="s">
        <v>7</v>
      </c>
      <c r="L299" s="4">
        <v>290</v>
      </c>
      <c r="M299" s="4" t="s">
        <v>5</v>
      </c>
      <c r="N299" s="4" t="s">
        <v>1143</v>
      </c>
      <c r="O299" s="4" t="s">
        <v>8</v>
      </c>
      <c r="P299" s="4" t="s">
        <v>1460</v>
      </c>
      <c r="Q299" s="4" t="s">
        <v>9</v>
      </c>
      <c r="R299" s="4" t="s">
        <v>1144</v>
      </c>
      <c r="S299" s="4">
        <v>290</v>
      </c>
      <c r="T299" s="4" t="s">
        <v>11</v>
      </c>
      <c r="U299" s="4" t="str">
        <f t="shared" si="13"/>
        <v>{id:290,year: "2016",dateAcuerdo:"30-JUN-2016",numAcuerdo:"CG 290-2016",nameAcuerdo:"ACUERDO CUMPLIMIENTO TRIBUNAL ELECTORAL DE TLAXCALA AYUNTAMIENTO DE APIZACO PRI",link: Acuerdos__pdfpath(`./${"2016/"}${"290.pdf"}`),},</v>
      </c>
    </row>
    <row r="300" spans="1:21" x14ac:dyDescent="0.3">
      <c r="A300" s="4" t="s">
        <v>0</v>
      </c>
      <c r="B300" s="4" t="s">
        <v>1</v>
      </c>
      <c r="C300" s="4">
        <v>291</v>
      </c>
      <c r="D300" s="4" t="s">
        <v>2</v>
      </c>
      <c r="E300" s="4" t="s">
        <v>1142</v>
      </c>
      <c r="F300" s="4" t="s">
        <v>4</v>
      </c>
      <c r="G300" s="5" t="s">
        <v>53</v>
      </c>
      <c r="H300" s="4" t="s">
        <v>5</v>
      </c>
      <c r="I300" s="4" t="s">
        <v>1143</v>
      </c>
      <c r="J300" s="4" t="s">
        <v>7</v>
      </c>
      <c r="L300" s="4">
        <v>291</v>
      </c>
      <c r="M300" s="4" t="s">
        <v>5</v>
      </c>
      <c r="N300" s="4" t="s">
        <v>1143</v>
      </c>
      <c r="O300" s="4" t="s">
        <v>8</v>
      </c>
      <c r="P300" s="4" t="s">
        <v>1461</v>
      </c>
      <c r="Q300" s="4" t="s">
        <v>9</v>
      </c>
      <c r="R300" s="4" t="s">
        <v>1144</v>
      </c>
      <c r="S300" s="4">
        <v>291</v>
      </c>
      <c r="T300" s="4" t="s">
        <v>11</v>
      </c>
      <c r="U300" s="4" t="str">
        <f t="shared" si="13"/>
        <v>{id:291,year: "2016",dateAcuerdo:"30-JUN-2016",numAcuerdo:"CG 291-2016",nameAcuerdo:"ACUERDO RETIRO PROPAGANDA POLÍTICA",link: Acuerdos__pdfpath(`./${"2016/"}${"291.pdf"}`),},</v>
      </c>
    </row>
    <row r="301" spans="1:21" x14ac:dyDescent="0.3">
      <c r="A301" s="4" t="s">
        <v>0</v>
      </c>
      <c r="B301" s="4" t="s">
        <v>1</v>
      </c>
      <c r="C301" s="4">
        <v>292</v>
      </c>
      <c r="D301" s="4" t="s">
        <v>2</v>
      </c>
      <c r="E301" s="4" t="s">
        <v>1142</v>
      </c>
      <c r="F301" s="4" t="s">
        <v>4</v>
      </c>
      <c r="G301" s="5" t="s">
        <v>53</v>
      </c>
      <c r="H301" s="4" t="s">
        <v>5</v>
      </c>
      <c r="I301" s="4" t="s">
        <v>1143</v>
      </c>
      <c r="J301" s="4" t="s">
        <v>7</v>
      </c>
      <c r="L301" s="4">
        <v>292</v>
      </c>
      <c r="M301" s="4" t="s">
        <v>5</v>
      </c>
      <c r="N301" s="4" t="s">
        <v>1143</v>
      </c>
      <c r="O301" s="4" t="s">
        <v>8</v>
      </c>
      <c r="P301" s="4" t="s">
        <v>1462</v>
      </c>
      <c r="Q301" s="4" t="s">
        <v>9</v>
      </c>
      <c r="R301" s="4" t="s">
        <v>1144</v>
      </c>
      <c r="S301" s="4">
        <v>292</v>
      </c>
      <c r="T301" s="4" t="s">
        <v>11</v>
      </c>
      <c r="U301" s="4" t="str">
        <f t="shared" si="13"/>
        <v>{id:292,year: "2016",dateAcuerdo:"30-JUN-2016",numAcuerdo:"CG 292-2016",nameAcuerdo:"ACUERDO SERVICIO PROFESIONAL ELECTORAL NACIONAL",link: Acuerdos__pdfpath(`./${"2016/"}${"292.pdf"}`),},</v>
      </c>
    </row>
    <row r="302" spans="1:21" x14ac:dyDescent="0.3">
      <c r="A302" s="4" t="s">
        <v>0</v>
      </c>
      <c r="B302" s="4" t="s">
        <v>1</v>
      </c>
      <c r="C302" s="4">
        <v>293</v>
      </c>
      <c r="D302" s="4" t="s">
        <v>2</v>
      </c>
      <c r="E302" s="4" t="s">
        <v>1142</v>
      </c>
      <c r="F302" s="4" t="s">
        <v>4</v>
      </c>
      <c r="G302" s="5" t="s">
        <v>1467</v>
      </c>
      <c r="H302" s="4" t="s">
        <v>5</v>
      </c>
      <c r="I302" s="4" t="s">
        <v>1143</v>
      </c>
      <c r="J302" s="4" t="s">
        <v>7</v>
      </c>
      <c r="L302" s="4">
        <v>293</v>
      </c>
      <c r="M302" s="4" t="s">
        <v>5</v>
      </c>
      <c r="N302" s="4" t="s">
        <v>1143</v>
      </c>
      <c r="O302" s="4" t="s">
        <v>8</v>
      </c>
      <c r="P302" s="4" t="s">
        <v>1464</v>
      </c>
      <c r="Q302" s="4" t="s">
        <v>9</v>
      </c>
      <c r="R302" s="4" t="s">
        <v>1144</v>
      </c>
      <c r="S302" s="4">
        <v>293</v>
      </c>
      <c r="T302" s="4" t="s">
        <v>11</v>
      </c>
      <c r="U302" s="4" t="str">
        <f t="shared" si="13"/>
        <v>{id:293,year: "2016",dateAcuerdo:"26-JUL-2016",numAcuerdo:"CG 293-2016",nameAcuerdo:"ACUERDO REGIDURÍAS ITE CUMPLIMIENTO DE SENTENCIA TET JDC 250 2016",link: Acuerdos__pdfpath(`./${"2016/"}${"293.pdf"}`),},</v>
      </c>
    </row>
    <row r="303" spans="1:21" x14ac:dyDescent="0.3">
      <c r="A303" s="4" t="s">
        <v>0</v>
      </c>
      <c r="B303" s="4" t="s">
        <v>1</v>
      </c>
      <c r="C303" s="4">
        <v>294</v>
      </c>
      <c r="D303" s="4" t="s">
        <v>2</v>
      </c>
      <c r="E303" s="4" t="s">
        <v>1142</v>
      </c>
      <c r="F303" s="4" t="s">
        <v>4</v>
      </c>
      <c r="G303" s="5" t="s">
        <v>54</v>
      </c>
      <c r="H303" s="4" t="s">
        <v>5</v>
      </c>
      <c r="I303" s="4" t="s">
        <v>1143</v>
      </c>
      <c r="J303" s="4" t="s">
        <v>7</v>
      </c>
      <c r="L303" s="4">
        <v>294</v>
      </c>
      <c r="M303" s="4" t="s">
        <v>5</v>
      </c>
      <c r="N303" s="4" t="s">
        <v>1143</v>
      </c>
      <c r="O303" s="4" t="s">
        <v>8</v>
      </c>
      <c r="P303" s="4" t="s">
        <v>1465</v>
      </c>
      <c r="Q303" s="4" t="s">
        <v>9</v>
      </c>
      <c r="R303" s="4" t="s">
        <v>1144</v>
      </c>
      <c r="S303" s="4">
        <v>294</v>
      </c>
      <c r="T303" s="4" t="s">
        <v>11</v>
      </c>
      <c r="U303" s="4" t="str">
        <f t="shared" si="13"/>
        <v>{id:294,year: "2016",dateAcuerdo:"31-JUL-2016",numAcuerdo:"CG 294-2016",nameAcuerdo:"ACUERDO ADECUACIÓN COMISIONES PERMANENTES",link: Acuerdos__pdfpath(`./${"2016/"}${"294.pdf"}`),},</v>
      </c>
    </row>
    <row r="304" spans="1:21" x14ac:dyDescent="0.3">
      <c r="A304" s="4" t="s">
        <v>0</v>
      </c>
      <c r="B304" s="4" t="s">
        <v>1</v>
      </c>
      <c r="C304" s="4">
        <v>295</v>
      </c>
      <c r="D304" s="4" t="s">
        <v>2</v>
      </c>
      <c r="E304" s="4" t="s">
        <v>1142</v>
      </c>
      <c r="F304" s="4" t="s">
        <v>4</v>
      </c>
      <c r="G304" s="5" t="s">
        <v>54</v>
      </c>
      <c r="H304" s="4" t="s">
        <v>5</v>
      </c>
      <c r="I304" s="4" t="s">
        <v>1143</v>
      </c>
      <c r="J304" s="4" t="s">
        <v>7</v>
      </c>
      <c r="L304" s="4">
        <v>295</v>
      </c>
      <c r="M304" s="4" t="s">
        <v>5</v>
      </c>
      <c r="N304" s="4" t="s">
        <v>1143</v>
      </c>
      <c r="O304" s="4" t="s">
        <v>8</v>
      </c>
      <c r="P304" s="4" t="s">
        <v>1466</v>
      </c>
      <c r="Q304" s="4" t="s">
        <v>9</v>
      </c>
      <c r="R304" s="4" t="s">
        <v>1144</v>
      </c>
      <c r="S304" s="4">
        <v>295</v>
      </c>
      <c r="T304" s="4" t="s">
        <v>11</v>
      </c>
      <c r="U304" s="4" t="str">
        <f t="shared" si="13"/>
        <v>{id:295,year: "2016",dateAcuerdo:"31-JUL-2016",numAcuerdo:"CG 295-2016",nameAcuerdo:"ACUERDO COMITÉ DE TRANSPARENCIA",link: Acuerdos__pdfpath(`./${"2016/"}${"295.pdf"}`),},</v>
      </c>
    </row>
    <row r="305" spans="1:21" ht="15" thickBot="1" x14ac:dyDescent="0.35">
      <c r="A305" s="4" t="s">
        <v>0</v>
      </c>
      <c r="B305" s="4" t="s">
        <v>1</v>
      </c>
      <c r="C305" s="4">
        <v>296</v>
      </c>
      <c r="D305" s="4" t="s">
        <v>2</v>
      </c>
      <c r="E305" s="4" t="s">
        <v>1142</v>
      </c>
      <c r="F305" s="4" t="s">
        <v>4</v>
      </c>
      <c r="G305" s="5" t="s">
        <v>1468</v>
      </c>
      <c r="H305" s="4" t="s">
        <v>5</v>
      </c>
      <c r="I305" s="4" t="s">
        <v>1143</v>
      </c>
      <c r="J305" s="4" t="s">
        <v>7</v>
      </c>
      <c r="L305" s="4">
        <v>296</v>
      </c>
      <c r="M305" s="4" t="s">
        <v>5</v>
      </c>
      <c r="N305" s="4" t="s">
        <v>1143</v>
      </c>
      <c r="O305" s="4" t="s">
        <v>8</v>
      </c>
      <c r="P305" s="6" t="s">
        <v>1469</v>
      </c>
      <c r="Q305" s="4" t="s">
        <v>9</v>
      </c>
      <c r="R305" s="4" t="s">
        <v>1144</v>
      </c>
      <c r="S305" s="4">
        <v>296</v>
      </c>
      <c r="T305" s="4" t="s">
        <v>11</v>
      </c>
      <c r="U305" s="4" t="str">
        <f t="shared" si="13"/>
        <v>{id:296,year: "2016",dateAcuerdo:"18-AGO-2016",numAcuerdo:"CG 296-2016",nameAcuerdo:"ACUERDO SANCIÓN PAC",link: Acuerdos__pdfpath(`./${"2016/"}${"296.pdf"}`),},</v>
      </c>
    </row>
    <row r="306" spans="1:21" x14ac:dyDescent="0.3">
      <c r="A306" s="28" t="s">
        <v>0</v>
      </c>
      <c r="B306" s="29" t="s">
        <v>1</v>
      </c>
      <c r="C306" s="29">
        <v>297</v>
      </c>
      <c r="D306" s="29" t="s">
        <v>2</v>
      </c>
      <c r="E306" s="29" t="s">
        <v>1142</v>
      </c>
      <c r="F306" s="29" t="s">
        <v>4</v>
      </c>
      <c r="G306" s="30" t="s">
        <v>442</v>
      </c>
      <c r="H306" s="29" t="s">
        <v>5</v>
      </c>
      <c r="I306" s="29" t="s">
        <v>1143</v>
      </c>
      <c r="J306" s="29" t="s">
        <v>7</v>
      </c>
      <c r="K306" s="29"/>
      <c r="L306" s="29">
        <v>297</v>
      </c>
      <c r="M306" s="29" t="s">
        <v>5</v>
      </c>
      <c r="N306" s="29" t="s">
        <v>1143</v>
      </c>
      <c r="O306" s="29" t="s">
        <v>8</v>
      </c>
      <c r="P306" s="29"/>
      <c r="Q306" s="29" t="s">
        <v>9</v>
      </c>
      <c r="R306" s="29" t="s">
        <v>1144</v>
      </c>
      <c r="S306" s="29">
        <v>297</v>
      </c>
      <c r="T306" s="29" t="s">
        <v>1116</v>
      </c>
      <c r="U306" s="32"/>
    </row>
    <row r="307" spans="1:21" ht="15" thickBot="1" x14ac:dyDescent="0.35">
      <c r="A307" s="35" t="s">
        <v>0</v>
      </c>
      <c r="B307" s="36" t="s">
        <v>1</v>
      </c>
      <c r="C307" s="36" t="s">
        <v>1113</v>
      </c>
      <c r="D307" s="36" t="s">
        <v>2</v>
      </c>
      <c r="E307" s="36" t="s">
        <v>1142</v>
      </c>
      <c r="F307" s="36" t="s">
        <v>4</v>
      </c>
      <c r="G307" s="37"/>
      <c r="H307" s="36"/>
      <c r="I307" s="36" t="s">
        <v>9</v>
      </c>
      <c r="J307" s="36" t="s">
        <v>1114</v>
      </c>
      <c r="K307" s="36"/>
      <c r="L307" s="36"/>
      <c r="M307" s="36"/>
      <c r="N307" s="36" t="s">
        <v>9</v>
      </c>
      <c r="O307" s="36" t="s">
        <v>8</v>
      </c>
      <c r="P307" s="38" t="s">
        <v>1470</v>
      </c>
      <c r="Q307" s="36" t="s">
        <v>9</v>
      </c>
      <c r="R307" s="36" t="s">
        <v>1144</v>
      </c>
      <c r="S307" s="36">
        <v>297.10000000000002</v>
      </c>
      <c r="T307" s="36" t="s">
        <v>1141</v>
      </c>
      <c r="U307" s="39" t="str">
        <f>CONCATENATE(A306,B306,C306,D306,E306,F306,G306,H306,I306,J306,K306,L306,M306,N306,O306,P306,Q306,R306,S306,T306,A307,B307,C307,D307,E307,F307,G307,H307,I307,J307,K307,L307,M307,N307,O307,P307,Q307,R307,S307,T307)</f>
        <v>{id:297,year: "2016",dateAcuerdo:"30-AGO-2016",numAcuerdo:"CG 297-2016",nameAcuerdo:"",link: Acuerdos__pdfpath(`./${"2016/"}${"297.pdf"}`),subRows:[{id:"",year: "2016",dateAcuerdo:"",numAcuerdo:"",nameAcuerdo:"ANEXO PRESUPUESTO AGOSTO",link: Acuerdos__pdfpath(`./${"2016/"}${"297.1.pdf"}`),},],},</v>
      </c>
    </row>
    <row r="308" spans="1:21" x14ac:dyDescent="0.3">
      <c r="A308" s="4" t="s">
        <v>0</v>
      </c>
      <c r="B308" s="4" t="s">
        <v>1</v>
      </c>
      <c r="C308" s="4">
        <v>298</v>
      </c>
      <c r="D308" s="4" t="s">
        <v>2</v>
      </c>
      <c r="E308" s="4" t="s">
        <v>1142</v>
      </c>
      <c r="F308" s="4" t="s">
        <v>4</v>
      </c>
      <c r="G308" s="5" t="s">
        <v>813</v>
      </c>
      <c r="H308" s="4" t="s">
        <v>5</v>
      </c>
      <c r="I308" s="4" t="s">
        <v>1143</v>
      </c>
      <c r="J308" s="4" t="s">
        <v>7</v>
      </c>
      <c r="L308" s="4">
        <v>298</v>
      </c>
      <c r="M308" s="4" t="s">
        <v>5</v>
      </c>
      <c r="N308" s="4" t="s">
        <v>1143</v>
      </c>
      <c r="O308" s="4" t="s">
        <v>8</v>
      </c>
      <c r="P308" s="4" t="s">
        <v>1473</v>
      </c>
      <c r="Q308" s="4" t="s">
        <v>9</v>
      </c>
      <c r="R308" s="4" t="s">
        <v>1144</v>
      </c>
      <c r="S308" s="4">
        <v>298</v>
      </c>
      <c r="T308" s="4" t="s">
        <v>11</v>
      </c>
      <c r="U308" s="4" t="str">
        <f t="shared" si="13"/>
        <v>{id:298,year: "2016",dateAcuerdo:"11-SEP-2016",numAcuerdo:"CG 298-2016",nameAcuerdo:"ACUERDO REGIDORA AMAXAC DE GUERRERO PVEM",link: Acuerdos__pdfpath(`./${"2016/"}${"298.pdf"}`),},</v>
      </c>
    </row>
    <row r="309" spans="1:21" x14ac:dyDescent="0.3">
      <c r="A309" s="4" t="s">
        <v>0</v>
      </c>
      <c r="B309" s="4" t="s">
        <v>1</v>
      </c>
      <c r="C309" s="4">
        <v>299</v>
      </c>
      <c r="D309" s="4" t="s">
        <v>2</v>
      </c>
      <c r="E309" s="4" t="s">
        <v>1142</v>
      </c>
      <c r="F309" s="4" t="s">
        <v>4</v>
      </c>
      <c r="G309" s="5" t="s">
        <v>1471</v>
      </c>
      <c r="H309" s="4" t="s">
        <v>5</v>
      </c>
      <c r="I309" s="4" t="s">
        <v>1143</v>
      </c>
      <c r="J309" s="4" t="s">
        <v>7</v>
      </c>
      <c r="L309" s="4">
        <v>299</v>
      </c>
      <c r="M309" s="4" t="s">
        <v>5</v>
      </c>
      <c r="N309" s="4" t="s">
        <v>1143</v>
      </c>
      <c r="O309" s="4" t="s">
        <v>8</v>
      </c>
      <c r="P309" s="4" t="s">
        <v>1474</v>
      </c>
      <c r="Q309" s="4" t="s">
        <v>9</v>
      </c>
      <c r="R309" s="4" t="s">
        <v>1144</v>
      </c>
      <c r="S309" s="4">
        <v>299</v>
      </c>
      <c r="T309" s="4" t="s">
        <v>11</v>
      </c>
      <c r="U309" s="4" t="str">
        <f t="shared" si="13"/>
        <v>{id:299,year: "2016",dateAcuerdo:"13-SEP-2016",numAcuerdo:"CG 299-2016",nameAcuerdo:"ACUERDO DESIGNACIÓN DE PERSONAL PARA RECUENTO DE VOTOS MUNICIPIO TZOMPANTEPEC",link: Acuerdos__pdfpath(`./${"2016/"}${"299.pdf"}`),},</v>
      </c>
    </row>
    <row r="310" spans="1:21" x14ac:dyDescent="0.3">
      <c r="A310" s="4" t="s">
        <v>0</v>
      </c>
      <c r="B310" s="4" t="s">
        <v>1</v>
      </c>
      <c r="C310" s="4">
        <v>300</v>
      </c>
      <c r="D310" s="4" t="s">
        <v>2</v>
      </c>
      <c r="E310" s="4" t="s">
        <v>1142</v>
      </c>
      <c r="F310" s="4" t="s">
        <v>4</v>
      </c>
      <c r="G310" s="5" t="s">
        <v>1471</v>
      </c>
      <c r="H310" s="4" t="s">
        <v>5</v>
      </c>
      <c r="I310" s="4" t="s">
        <v>1143</v>
      </c>
      <c r="J310" s="4" t="s">
        <v>7</v>
      </c>
      <c r="L310" s="4">
        <v>300</v>
      </c>
      <c r="M310" s="4" t="s">
        <v>5</v>
      </c>
      <c r="N310" s="4" t="s">
        <v>1143</v>
      </c>
      <c r="O310" s="4" t="s">
        <v>8</v>
      </c>
      <c r="P310" s="4" t="s">
        <v>1475</v>
      </c>
      <c r="Q310" s="4" t="s">
        <v>9</v>
      </c>
      <c r="R310" s="4" t="s">
        <v>1144</v>
      </c>
      <c r="S310" s="4">
        <v>300</v>
      </c>
      <c r="T310" s="4" t="s">
        <v>11</v>
      </c>
      <c r="U310" s="4" t="str">
        <f t="shared" si="13"/>
        <v>{id:300,year: "2016",dateAcuerdo:"13-SEP-2016",numAcuerdo:"CG 300-2016",nameAcuerdo:"ACUERDO DECLARACIÓN DE VALIDEZ TZOMPANTEPEC",link: Acuerdos__pdfpath(`./${"2016/"}${"300.pdf"}`),},</v>
      </c>
    </row>
    <row r="311" spans="1:21" x14ac:dyDescent="0.3">
      <c r="A311" s="4" t="s">
        <v>0</v>
      </c>
      <c r="B311" s="4" t="s">
        <v>1</v>
      </c>
      <c r="C311" s="4">
        <v>301</v>
      </c>
      <c r="D311" s="4" t="s">
        <v>2</v>
      </c>
      <c r="E311" s="4" t="s">
        <v>1142</v>
      </c>
      <c r="F311" s="4" t="s">
        <v>4</v>
      </c>
      <c r="G311" s="5" t="s">
        <v>150</v>
      </c>
      <c r="H311" s="4" t="s">
        <v>5</v>
      </c>
      <c r="I311" s="4" t="s">
        <v>1143</v>
      </c>
      <c r="J311" s="4" t="s">
        <v>7</v>
      </c>
      <c r="L311" s="4">
        <v>301</v>
      </c>
      <c r="M311" s="4" t="s">
        <v>5</v>
      </c>
      <c r="N311" s="4" t="s">
        <v>1143</v>
      </c>
      <c r="O311" s="4" t="s">
        <v>8</v>
      </c>
      <c r="P311" s="4" t="s">
        <v>1478</v>
      </c>
      <c r="Q311" s="4" t="s">
        <v>9</v>
      </c>
      <c r="R311" s="4" t="s">
        <v>1144</v>
      </c>
      <c r="S311" s="4">
        <v>301</v>
      </c>
      <c r="T311" s="4" t="s">
        <v>11</v>
      </c>
      <c r="U311" s="4" t="str">
        <f t="shared" si="13"/>
        <v>{id:301,year: "2016",dateAcuerdo:"14-SEP-2016",numAcuerdo:"CG 301-2016",nameAcuerdo:"ACUERDO DESIGNACIÓN DE PERSONAL PARA RECUENTO DE VOTOS NANACAMILPA",link: Acuerdos__pdfpath(`./${"2016/"}${"301.pdf"}`),},</v>
      </c>
    </row>
    <row r="312" spans="1:21" x14ac:dyDescent="0.3">
      <c r="A312" s="4" t="s">
        <v>0</v>
      </c>
      <c r="B312" s="4" t="s">
        <v>1</v>
      </c>
      <c r="C312" s="4">
        <v>302</v>
      </c>
      <c r="D312" s="4" t="s">
        <v>2</v>
      </c>
      <c r="E312" s="4" t="s">
        <v>1142</v>
      </c>
      <c r="F312" s="4" t="s">
        <v>4</v>
      </c>
      <c r="G312" s="5" t="s">
        <v>1472</v>
      </c>
      <c r="H312" s="4" t="s">
        <v>5</v>
      </c>
      <c r="I312" s="4" t="s">
        <v>1143</v>
      </c>
      <c r="J312" s="4" t="s">
        <v>7</v>
      </c>
      <c r="L312" s="4">
        <v>302</v>
      </c>
      <c r="M312" s="4" t="s">
        <v>5</v>
      </c>
      <c r="N312" s="4" t="s">
        <v>1143</v>
      </c>
      <c r="O312" s="4" t="s">
        <v>8</v>
      </c>
      <c r="P312" s="4" t="s">
        <v>1476</v>
      </c>
      <c r="Q312" s="4" t="s">
        <v>9</v>
      </c>
      <c r="R312" s="4" t="s">
        <v>1144</v>
      </c>
      <c r="S312" s="4">
        <v>302</v>
      </c>
      <c r="T312" s="4" t="s">
        <v>11</v>
      </c>
      <c r="U312" s="4" t="str">
        <f t="shared" si="13"/>
        <v>{id:302,year: "2016",dateAcuerdo:"17-SEP-2016",numAcuerdo:"CG 302-2016",nameAcuerdo:"ACUERDO DESIGNACIÓN DE PERSONAL PARA RECUENTO DE VOTOS DISTRITO 12 TEOLOCHOLCO",link: Acuerdos__pdfpath(`./${"2016/"}${"302.pdf"}`),},</v>
      </c>
    </row>
    <row r="313" spans="1:21" ht="15" thickBot="1" x14ac:dyDescent="0.35">
      <c r="A313" s="4" t="s">
        <v>0</v>
      </c>
      <c r="B313" s="4" t="s">
        <v>1</v>
      </c>
      <c r="C313" s="4">
        <v>303</v>
      </c>
      <c r="D313" s="4" t="s">
        <v>2</v>
      </c>
      <c r="E313" s="4" t="s">
        <v>1142</v>
      </c>
      <c r="F313" s="4" t="s">
        <v>4</v>
      </c>
      <c r="G313" s="5" t="s">
        <v>1472</v>
      </c>
      <c r="H313" s="4" t="s">
        <v>5</v>
      </c>
      <c r="I313" s="4" t="s">
        <v>1143</v>
      </c>
      <c r="J313" s="4" t="s">
        <v>7</v>
      </c>
      <c r="L313" s="4">
        <v>303</v>
      </c>
      <c r="M313" s="4" t="s">
        <v>5</v>
      </c>
      <c r="N313" s="4" t="s">
        <v>1143</v>
      </c>
      <c r="O313" s="4" t="s">
        <v>8</v>
      </c>
      <c r="P313" s="4" t="s">
        <v>1477</v>
      </c>
      <c r="Q313" s="4" t="s">
        <v>9</v>
      </c>
      <c r="R313" s="4" t="s">
        <v>1144</v>
      </c>
      <c r="S313" s="4">
        <v>303</v>
      </c>
      <c r="T313" s="4" t="s">
        <v>11</v>
      </c>
      <c r="U313" s="4" t="str">
        <f t="shared" si="13"/>
        <v>{id:303,year: "2016",dateAcuerdo:"17-SEP-2016",numAcuerdo:"CG 303-2016",nameAcuerdo:"ACUERDO DECLARACIÓN DE VALIDEZ DISTRITO 12 TEOLOCHOLCO PRI PVEM PNA",link: Acuerdos__pdfpath(`./${"2016/"}${"303.pdf"}`),},</v>
      </c>
    </row>
    <row r="314" spans="1:21" x14ac:dyDescent="0.3">
      <c r="A314" s="28" t="s">
        <v>0</v>
      </c>
      <c r="B314" s="29" t="s">
        <v>1</v>
      </c>
      <c r="C314" s="29">
        <v>304</v>
      </c>
      <c r="D314" s="29" t="s">
        <v>2</v>
      </c>
      <c r="E314" s="29" t="s">
        <v>1142</v>
      </c>
      <c r="F314" s="29" t="s">
        <v>4</v>
      </c>
      <c r="G314" s="30" t="s">
        <v>417</v>
      </c>
      <c r="H314" s="29" t="s">
        <v>5</v>
      </c>
      <c r="I314" s="29" t="s">
        <v>1143</v>
      </c>
      <c r="J314" s="29" t="s">
        <v>7</v>
      </c>
      <c r="K314" s="29"/>
      <c r="L314" s="29">
        <v>304</v>
      </c>
      <c r="M314" s="29" t="s">
        <v>5</v>
      </c>
      <c r="N314" s="29" t="s">
        <v>1143</v>
      </c>
      <c r="O314" s="29" t="s">
        <v>8</v>
      </c>
      <c r="P314" s="29" t="s">
        <v>1479</v>
      </c>
      <c r="Q314" s="29" t="s">
        <v>9</v>
      </c>
      <c r="R314" s="29" t="s">
        <v>1144</v>
      </c>
      <c r="S314" s="29">
        <v>304</v>
      </c>
      <c r="T314" s="29" t="s">
        <v>1116</v>
      </c>
      <c r="U314" s="32"/>
    </row>
    <row r="315" spans="1:21" x14ac:dyDescent="0.3">
      <c r="A315" s="33" t="s">
        <v>0</v>
      </c>
      <c r="B315" s="4" t="s">
        <v>1</v>
      </c>
      <c r="C315" s="4" t="s">
        <v>1113</v>
      </c>
      <c r="D315" s="4" t="s">
        <v>2</v>
      </c>
      <c r="E315" s="4" t="s">
        <v>1142</v>
      </c>
      <c r="F315" s="4" t="s">
        <v>4</v>
      </c>
      <c r="I315" s="4" t="s">
        <v>9</v>
      </c>
      <c r="J315" s="4" t="s">
        <v>1114</v>
      </c>
      <c r="N315" s="4" t="s">
        <v>9</v>
      </c>
      <c r="O315" s="4" t="s">
        <v>8</v>
      </c>
      <c r="P315" s="4" t="s">
        <v>1480</v>
      </c>
      <c r="Q315" s="4" t="s">
        <v>9</v>
      </c>
      <c r="R315" s="4" t="s">
        <v>1144</v>
      </c>
      <c r="S315" s="4">
        <v>304.10000000000002</v>
      </c>
      <c r="T315" s="4" t="s">
        <v>11</v>
      </c>
      <c r="U315" s="34"/>
    </row>
    <row r="316" spans="1:21" ht="15" thickBot="1" x14ac:dyDescent="0.35">
      <c r="A316" s="35" t="s">
        <v>0</v>
      </c>
      <c r="B316" s="36" t="s">
        <v>1</v>
      </c>
      <c r="C316" s="36" t="s">
        <v>1113</v>
      </c>
      <c r="D316" s="36" t="s">
        <v>2</v>
      </c>
      <c r="E316" s="36" t="s">
        <v>1142</v>
      </c>
      <c r="F316" s="36" t="s">
        <v>4</v>
      </c>
      <c r="G316" s="37"/>
      <c r="H316" s="36"/>
      <c r="I316" s="36" t="s">
        <v>9</v>
      </c>
      <c r="J316" s="36" t="s">
        <v>1114</v>
      </c>
      <c r="K316" s="36"/>
      <c r="L316" s="36"/>
      <c r="M316" s="36"/>
      <c r="N316" s="36" t="s">
        <v>9</v>
      </c>
      <c r="O316" s="36" t="s">
        <v>8</v>
      </c>
      <c r="P316" s="36" t="s">
        <v>1481</v>
      </c>
      <c r="Q316" s="36" t="s">
        <v>9</v>
      </c>
      <c r="R316" s="36" t="s">
        <v>1144</v>
      </c>
      <c r="S316" s="36">
        <v>304.2</v>
      </c>
      <c r="T316" s="36" t="s">
        <v>1141</v>
      </c>
      <c r="U316" s="39" t="str">
        <f>CONCATENATE(A314,B314,C314,D314,E314,F314,G314,H314,I314,J314,K314,L314,M314,N314,O314,P314,Q314,R314,S314,T314,A315,B315,C315,D315,E315,F315,G315,H315,I315,J315,K315,L315,M315,N315,O315,P315,Q315,R315,S315,T315,A316,B316,C316,D316,E316,F316,G316,H316,I316,J316,K316,L316,M316,N316,O316,P316,Q316,R316,S316,T316)</f>
        <v>{id:304,year: "2016",dateAcuerdo:"29-SEP-2016",numAcuerdo:"CG 304-2016",nameAcuerdo:"ACUERDO VIOLENCIA POLITICA",link: Acuerdos__pdfpath(`./${"2016/"}${"304.pdf"}`),subRows:[{id:"",year: "2016",dateAcuerdo:"",numAcuerdo:"",nameAcuerdo:"DICTAMEN PROTOCOLO VIOLENCIA CONTRA MUJERES",link: Acuerdos__pdfpath(`./${"2016/"}${"304.1.pdf"}`),},{id:"",year: "2016",dateAcuerdo:"",numAcuerdo:"",nameAcuerdo:"ANEXO ÚNICO DE DICTAMEN PROTOCOLO VIOLENCIA CONTRA MUJERES",link: Acuerdos__pdfpath(`./${"2016/"}${"304.2.pdf"}`),},],},</v>
      </c>
    </row>
    <row r="317" spans="1:21" x14ac:dyDescent="0.3">
      <c r="A317" s="28" t="s">
        <v>0</v>
      </c>
      <c r="B317" s="29" t="s">
        <v>1</v>
      </c>
      <c r="C317" s="29">
        <v>305</v>
      </c>
      <c r="D317" s="29" t="s">
        <v>2</v>
      </c>
      <c r="E317" s="29" t="s">
        <v>1142</v>
      </c>
      <c r="F317" s="29" t="s">
        <v>4</v>
      </c>
      <c r="G317" s="30" t="s">
        <v>417</v>
      </c>
      <c r="H317" s="29" t="s">
        <v>5</v>
      </c>
      <c r="I317" s="29" t="s">
        <v>1143</v>
      </c>
      <c r="J317" s="29" t="s">
        <v>7</v>
      </c>
      <c r="K317" s="29"/>
      <c r="L317" s="29">
        <v>305</v>
      </c>
      <c r="M317" s="29" t="s">
        <v>5</v>
      </c>
      <c r="N317" s="29" t="s">
        <v>1143</v>
      </c>
      <c r="O317" s="29" t="s">
        <v>8</v>
      </c>
      <c r="P317" s="29" t="s">
        <v>1482</v>
      </c>
      <c r="Q317" s="29" t="s">
        <v>9</v>
      </c>
      <c r="R317" s="29" t="s">
        <v>1144</v>
      </c>
      <c r="S317" s="29">
        <v>305</v>
      </c>
      <c r="T317" s="29" t="s">
        <v>1116</v>
      </c>
      <c r="U317" s="32"/>
    </row>
    <row r="318" spans="1:21" ht="15" thickBot="1" x14ac:dyDescent="0.35">
      <c r="A318" s="35" t="s">
        <v>0</v>
      </c>
      <c r="B318" s="36" t="s">
        <v>1</v>
      </c>
      <c r="C318" s="36" t="s">
        <v>1113</v>
      </c>
      <c r="D318" s="36" t="s">
        <v>2</v>
      </c>
      <c r="E318" s="36" t="s">
        <v>1142</v>
      </c>
      <c r="F318" s="36" t="s">
        <v>4</v>
      </c>
      <c r="G318" s="37"/>
      <c r="H318" s="36"/>
      <c r="I318" s="36" t="s">
        <v>9</v>
      </c>
      <c r="J318" s="36" t="s">
        <v>1114</v>
      </c>
      <c r="K318" s="36"/>
      <c r="L318" s="36"/>
      <c r="M318" s="36"/>
      <c r="N318" s="36" t="s">
        <v>9</v>
      </c>
      <c r="O318" s="36" t="s">
        <v>8</v>
      </c>
      <c r="P318" s="36" t="s">
        <v>1483</v>
      </c>
      <c r="Q318" s="36" t="s">
        <v>9</v>
      </c>
      <c r="R318" s="36" t="s">
        <v>1144</v>
      </c>
      <c r="S318" s="36">
        <v>305.10000000000002</v>
      </c>
      <c r="T318" s="36" t="s">
        <v>1141</v>
      </c>
      <c r="U318" s="39" t="str">
        <f>CONCATENATE(A317,B317,C317,D317,E317,F317,G317,H317,I317,J317,K317,L317,M317,N317,O317,P317,Q317,R317,S317,T317,A318,B318,C318,D318,E318,F318,G318,H318,I318,J318,K318,L318,M318,N318,O318,P318,Q318,R318,S318,T318)</f>
        <v>{id:305,year: "2016",dateAcuerdo:"29-SEP-2016",numAcuerdo:"CG 305-2016",nameAcuerdo:"ACUERDO DE MODIFICACIÓN SERVICIO PROFESIONAL ELECTORAL NACIONAL",link: Acuerdos__pdfpath(`./${"2016/"}${"305.pdf"}`),subRows:[{id:"",year: "2016",dateAcuerdo:"",numAcuerdo:"",nameAcuerdo:"ANEXO 1",link: Acuerdos__pdfpath(`./${"2016/"}${"305.1.pdf"}`),},],},</v>
      </c>
    </row>
    <row r="319" spans="1:21" x14ac:dyDescent="0.3">
      <c r="A319" s="28" t="s">
        <v>0</v>
      </c>
      <c r="B319" s="29" t="s">
        <v>1</v>
      </c>
      <c r="C319" s="29">
        <v>306</v>
      </c>
      <c r="D319" s="29" t="s">
        <v>2</v>
      </c>
      <c r="E319" s="29" t="s">
        <v>1142</v>
      </c>
      <c r="F319" s="29" t="s">
        <v>4</v>
      </c>
      <c r="G319" s="30" t="s">
        <v>417</v>
      </c>
      <c r="H319" s="29" t="s">
        <v>5</v>
      </c>
      <c r="I319" s="29" t="s">
        <v>1143</v>
      </c>
      <c r="J319" s="29" t="s">
        <v>7</v>
      </c>
      <c r="K319" s="29"/>
      <c r="L319" s="29">
        <v>306</v>
      </c>
      <c r="M319" s="29" t="s">
        <v>5</v>
      </c>
      <c r="N319" s="29" t="s">
        <v>1143</v>
      </c>
      <c r="O319" s="29" t="s">
        <v>8</v>
      </c>
      <c r="P319" s="29" t="s">
        <v>1484</v>
      </c>
      <c r="Q319" s="29" t="s">
        <v>9</v>
      </c>
      <c r="R319" s="29" t="s">
        <v>1144</v>
      </c>
      <c r="S319" s="29">
        <v>306</v>
      </c>
      <c r="T319" s="29" t="s">
        <v>1116</v>
      </c>
      <c r="U319" s="32"/>
    </row>
    <row r="320" spans="1:21" ht="15" thickBot="1" x14ac:dyDescent="0.35">
      <c r="A320" s="35" t="s">
        <v>0</v>
      </c>
      <c r="B320" s="36" t="s">
        <v>1</v>
      </c>
      <c r="C320" s="36" t="s">
        <v>1113</v>
      </c>
      <c r="D320" s="36" t="s">
        <v>2</v>
      </c>
      <c r="E320" s="36" t="s">
        <v>1142</v>
      </c>
      <c r="F320" s="36" t="s">
        <v>4</v>
      </c>
      <c r="G320" s="37"/>
      <c r="H320" s="36"/>
      <c r="I320" s="36" t="s">
        <v>9</v>
      </c>
      <c r="J320" s="36" t="s">
        <v>1114</v>
      </c>
      <c r="K320" s="36"/>
      <c r="L320" s="36"/>
      <c r="M320" s="36"/>
      <c r="N320" s="36" t="s">
        <v>9</v>
      </c>
      <c r="O320" s="36" t="s">
        <v>8</v>
      </c>
      <c r="P320" s="36" t="s">
        <v>1483</v>
      </c>
      <c r="Q320" s="36" t="s">
        <v>9</v>
      </c>
      <c r="R320" s="36" t="s">
        <v>1144</v>
      </c>
      <c r="S320" s="36">
        <v>306.10000000000002</v>
      </c>
      <c r="T320" s="36" t="s">
        <v>1141</v>
      </c>
      <c r="U320" s="39" t="str">
        <f>CONCATENATE(A319,B319,C319,D319,E319,F319,G319,H319,I319,J319,K319,L319,M319,N319,O319,P319,Q319,R319,S319,T319,A320,B320,C320,D320,E320,F320,G320,H320,I320,J320,K320,L320,M320,N320,O320,P320,Q320,R320,S320,T320)</f>
        <v>{id:306,year: "2016",dateAcuerdo:"29-SEP-2016",numAcuerdo:"CG 306-2016",nameAcuerdo:"ACUERDO PRESUPUESTO 2017",link: Acuerdos__pdfpath(`./${"2016/"}${"306.pdf"}`),subRows:[{id:"",year: "2016",dateAcuerdo:"",numAcuerdo:"",nameAcuerdo:"ANEXO 1",link: Acuerdos__pdfpath(`./${"2016/"}${"306.1.pdf"}`),},],},</v>
      </c>
    </row>
    <row r="321" spans="1:21" x14ac:dyDescent="0.3">
      <c r="A321" s="4" t="s">
        <v>0</v>
      </c>
      <c r="B321" s="4" t="s">
        <v>1</v>
      </c>
      <c r="C321" s="4">
        <v>307</v>
      </c>
      <c r="D321" s="4" t="s">
        <v>2</v>
      </c>
      <c r="E321" s="4" t="s">
        <v>1142</v>
      </c>
      <c r="F321" s="4" t="s">
        <v>4</v>
      </c>
      <c r="G321" s="5" t="s">
        <v>1033</v>
      </c>
      <c r="H321" s="4" t="s">
        <v>5</v>
      </c>
      <c r="I321" s="4" t="s">
        <v>1143</v>
      </c>
      <c r="J321" s="4" t="s">
        <v>7</v>
      </c>
      <c r="L321" s="4">
        <v>307</v>
      </c>
      <c r="M321" s="4" t="s">
        <v>5</v>
      </c>
      <c r="N321" s="4" t="s">
        <v>1143</v>
      </c>
      <c r="O321" s="4" t="s">
        <v>8</v>
      </c>
      <c r="P321" s="4" t="s">
        <v>1486</v>
      </c>
      <c r="Q321" s="4" t="s">
        <v>9</v>
      </c>
      <c r="R321" s="4" t="s">
        <v>1144</v>
      </c>
      <c r="S321" s="4">
        <v>307</v>
      </c>
      <c r="T321" s="4" t="s">
        <v>11</v>
      </c>
      <c r="U321" s="4" t="str">
        <f t="shared" si="13"/>
        <v>{id:307,year: "2016",dateAcuerdo:"14-OCT-2016",numAcuerdo:"CG 307-2016",nameAcuerdo:"ACUERDO MULTAS PREVISTAS EN LA RESOLUCIÓN INE CG598 2016",link: Acuerdos__pdfpath(`./${"2016/"}${"307.pdf"}`),},</v>
      </c>
    </row>
    <row r="322" spans="1:21" x14ac:dyDescent="0.3">
      <c r="A322" s="4" t="s">
        <v>0</v>
      </c>
      <c r="B322" s="4" t="s">
        <v>1</v>
      </c>
      <c r="C322" s="4">
        <v>308</v>
      </c>
      <c r="D322" s="4" t="s">
        <v>2</v>
      </c>
      <c r="E322" s="4" t="s">
        <v>1142</v>
      </c>
      <c r="F322" s="4" t="s">
        <v>4</v>
      </c>
      <c r="G322" s="5" t="s">
        <v>306</v>
      </c>
      <c r="H322" s="4" t="s">
        <v>5</v>
      </c>
      <c r="I322" s="4" t="s">
        <v>1143</v>
      </c>
      <c r="J322" s="4" t="s">
        <v>7</v>
      </c>
      <c r="L322" s="4">
        <v>308</v>
      </c>
      <c r="M322" s="4" t="s">
        <v>5</v>
      </c>
      <c r="N322" s="4" t="s">
        <v>1143</v>
      </c>
      <c r="O322" s="4" t="s">
        <v>8</v>
      </c>
      <c r="P322" s="4" t="s">
        <v>1487</v>
      </c>
      <c r="Q322" s="4" t="s">
        <v>9</v>
      </c>
      <c r="R322" s="4" t="s">
        <v>1144</v>
      </c>
      <c r="S322" s="4">
        <v>308</v>
      </c>
      <c r="T322" s="4" t="s">
        <v>11</v>
      </c>
      <c r="U322" s="4" t="str">
        <f t="shared" si="13"/>
        <v>{id:308,year: "2016",dateAcuerdo:"25-OCT-2016",numAcuerdo:"CG 308-2016",nameAcuerdo:"ACUERDO INTEGRACIÓN DE SANTA CRUZ QUILEHTLA",link: Acuerdos__pdfpath(`./${"2016/"}${"308.pdf"}`),},</v>
      </c>
    </row>
    <row r="323" spans="1:21" x14ac:dyDescent="0.3">
      <c r="A323" s="4" t="s">
        <v>0</v>
      </c>
      <c r="B323" s="4" t="s">
        <v>1</v>
      </c>
      <c r="C323" s="4">
        <v>309</v>
      </c>
      <c r="D323" s="4" t="s">
        <v>2</v>
      </c>
      <c r="E323" s="4" t="s">
        <v>1142</v>
      </c>
      <c r="F323" s="4" t="s">
        <v>4</v>
      </c>
      <c r="G323" s="5" t="s">
        <v>1485</v>
      </c>
      <c r="H323" s="4" t="s">
        <v>5</v>
      </c>
      <c r="I323" s="4" t="s">
        <v>1143</v>
      </c>
      <c r="J323" s="4" t="s">
        <v>7</v>
      </c>
      <c r="L323" s="4">
        <v>309</v>
      </c>
      <c r="M323" s="4" t="s">
        <v>5</v>
      </c>
      <c r="N323" s="4" t="s">
        <v>1143</v>
      </c>
      <c r="O323" s="4" t="s">
        <v>8</v>
      </c>
      <c r="P323" s="4" t="s">
        <v>1488</v>
      </c>
      <c r="Q323" s="4" t="s">
        <v>9</v>
      </c>
      <c r="R323" s="4" t="s">
        <v>1144</v>
      </c>
      <c r="S323" s="4">
        <v>309</v>
      </c>
      <c r="T323" s="4" t="s">
        <v>11</v>
      </c>
      <c r="U323" s="4" t="str">
        <f t="shared" si="13"/>
        <v>{id:309,year: "2016",dateAcuerdo:"11-NOV-2016",numAcuerdo:"CG 309-2016",nameAcuerdo:"ACUERDO INTEGRACIÓN AYUNTAMIENTO CONTLA",link: Acuerdos__pdfpath(`./${"2016/"}${"309.pdf"}`),},</v>
      </c>
    </row>
    <row r="324" spans="1:21" x14ac:dyDescent="0.3">
      <c r="A324" s="7" t="s">
        <v>0</v>
      </c>
      <c r="B324" s="7" t="s">
        <v>1</v>
      </c>
      <c r="C324" s="7">
        <v>310</v>
      </c>
      <c r="D324" s="7" t="s">
        <v>2</v>
      </c>
      <c r="E324" s="7" t="s">
        <v>1142</v>
      </c>
      <c r="F324" s="7" t="s">
        <v>4</v>
      </c>
      <c r="G324" s="8"/>
      <c r="H324" s="7" t="s">
        <v>5</v>
      </c>
      <c r="I324" s="7" t="s">
        <v>1143</v>
      </c>
      <c r="J324" s="7" t="s">
        <v>7</v>
      </c>
      <c r="K324" s="7"/>
      <c r="L324" s="7">
        <v>310</v>
      </c>
      <c r="M324" s="7" t="s">
        <v>5</v>
      </c>
      <c r="N324" s="7" t="s">
        <v>1143</v>
      </c>
      <c r="O324" s="7" t="s">
        <v>8</v>
      </c>
      <c r="P324" s="7"/>
      <c r="Q324" s="7" t="s">
        <v>9</v>
      </c>
      <c r="R324" s="7" t="s">
        <v>1144</v>
      </c>
      <c r="S324" s="7">
        <v>310</v>
      </c>
      <c r="T324" s="7" t="s">
        <v>11</v>
      </c>
      <c r="U324" s="7" t="str">
        <f t="shared" si="13"/>
        <v>{id:310,year: "2016",dateAcuerdo:"-2016",numAcuerdo:"CG 310-2016",nameAcuerdo:"",link: Acuerdos__pdfpath(`./${"2016/"}${"310.pdf"}`),},</v>
      </c>
    </row>
    <row r="325" spans="1:21" x14ac:dyDescent="0.3">
      <c r="A325" s="4" t="s">
        <v>0</v>
      </c>
      <c r="B325" s="4" t="s">
        <v>1</v>
      </c>
      <c r="C325" s="4">
        <v>311</v>
      </c>
      <c r="D325" s="4" t="s">
        <v>2</v>
      </c>
      <c r="E325" s="4" t="s">
        <v>1142</v>
      </c>
      <c r="F325" s="4" t="s">
        <v>4</v>
      </c>
      <c r="G325" s="5" t="s">
        <v>1485</v>
      </c>
      <c r="H325" s="4" t="s">
        <v>5</v>
      </c>
      <c r="I325" s="4" t="s">
        <v>1143</v>
      </c>
      <c r="J325" s="4" t="s">
        <v>7</v>
      </c>
      <c r="L325" s="4">
        <v>311</v>
      </c>
      <c r="M325" s="4" t="s">
        <v>5</v>
      </c>
      <c r="N325" s="4" t="s">
        <v>1143</v>
      </c>
      <c r="O325" s="4" t="s">
        <v>8</v>
      </c>
      <c r="P325" s="4" t="s">
        <v>1489</v>
      </c>
      <c r="Q325" s="4" t="s">
        <v>9</v>
      </c>
      <c r="R325" s="4" t="s">
        <v>1144</v>
      </c>
      <c r="S325" s="4">
        <v>311</v>
      </c>
      <c r="T325" s="4" t="s">
        <v>11</v>
      </c>
      <c r="U325" s="4" t="str">
        <f t="shared" si="13"/>
        <v>{id:311,year: "2016",dateAcuerdo:"11-NOV-2016",numAcuerdo:"CG 311-2016",nameAcuerdo:"ACUERDO DE EJECUCIÓN DE MULTAS EN LA RESOLUCIÓN INE CG598 2016 Y EL ACUERDO INE CG700 2016 MOVIMIENTO CIUDADANO",link: Acuerdos__pdfpath(`./${"2016/"}${"311.pdf"}`),},</v>
      </c>
    </row>
    <row r="326" spans="1:21" x14ac:dyDescent="0.3">
      <c r="A326" s="4" t="s">
        <v>0</v>
      </c>
      <c r="B326" s="4" t="s">
        <v>1</v>
      </c>
      <c r="C326" s="4">
        <v>312</v>
      </c>
      <c r="D326" s="4" t="s">
        <v>2</v>
      </c>
      <c r="E326" s="4" t="s">
        <v>1142</v>
      </c>
      <c r="F326" s="4" t="s">
        <v>4</v>
      </c>
      <c r="G326" s="5" t="s">
        <v>422</v>
      </c>
      <c r="H326" s="4" t="s">
        <v>5</v>
      </c>
      <c r="I326" s="4" t="s">
        <v>1143</v>
      </c>
      <c r="J326" s="4" t="s">
        <v>7</v>
      </c>
      <c r="L326" s="4">
        <v>312</v>
      </c>
      <c r="M326" s="4" t="s">
        <v>5</v>
      </c>
      <c r="N326" s="4" t="s">
        <v>1143</v>
      </c>
      <c r="O326" s="4" t="s">
        <v>8</v>
      </c>
      <c r="P326" s="4" t="s">
        <v>1490</v>
      </c>
      <c r="Q326" s="4" t="s">
        <v>9</v>
      </c>
      <c r="R326" s="4" t="s">
        <v>1144</v>
      </c>
      <c r="S326" s="4">
        <v>312</v>
      </c>
      <c r="T326" s="4" t="s">
        <v>11</v>
      </c>
      <c r="U326" s="4" t="str">
        <f t="shared" si="13"/>
        <v>{id:312,year: "2016",dateAcuerdo:"30-NOV-2016",numAcuerdo:"CG 312-2016",nameAcuerdo:"ACUERDO FINANCIAMIENTO PÚBLICO",link: Acuerdos__pdfpath(`./${"2016/"}${"312.pdf"}`),},</v>
      </c>
    </row>
    <row r="327" spans="1:21" x14ac:dyDescent="0.3">
      <c r="A327" s="4" t="s">
        <v>0</v>
      </c>
      <c r="B327" s="4" t="s">
        <v>1</v>
      </c>
      <c r="C327" s="4">
        <v>313</v>
      </c>
      <c r="D327" s="4" t="s">
        <v>2</v>
      </c>
      <c r="E327" s="4" t="s">
        <v>1142</v>
      </c>
      <c r="F327" s="4" t="s">
        <v>4</v>
      </c>
      <c r="G327" s="5" t="s">
        <v>422</v>
      </c>
      <c r="H327" s="4" t="s">
        <v>5</v>
      </c>
      <c r="I327" s="4" t="s">
        <v>1143</v>
      </c>
      <c r="J327" s="4" t="s">
        <v>7</v>
      </c>
      <c r="L327" s="4">
        <v>313</v>
      </c>
      <c r="M327" s="4" t="s">
        <v>5</v>
      </c>
      <c r="N327" s="4" t="s">
        <v>1143</v>
      </c>
      <c r="O327" s="4" t="s">
        <v>8</v>
      </c>
      <c r="P327" s="4" t="s">
        <v>1491</v>
      </c>
      <c r="Q327" s="4" t="s">
        <v>9</v>
      </c>
      <c r="R327" s="4" t="s">
        <v>1144</v>
      </c>
      <c r="S327" s="4">
        <v>313</v>
      </c>
      <c r="T327" s="4" t="s">
        <v>11</v>
      </c>
      <c r="U327" s="4" t="str">
        <f t="shared" si="13"/>
        <v>{id:313,year: "2016",dateAcuerdo:"30-NOV-2016",numAcuerdo:"CG 313-2016",nameAcuerdo:"ACUERDO CIENCIA Y TECNOLOGIA",link: Acuerdos__pdfpath(`./${"2016/"}${"313.pdf"}`),},</v>
      </c>
    </row>
    <row r="328" spans="1:21" x14ac:dyDescent="0.3">
      <c r="A328" s="4" t="s">
        <v>0</v>
      </c>
      <c r="B328" s="4" t="s">
        <v>1</v>
      </c>
      <c r="C328" s="4">
        <v>314</v>
      </c>
      <c r="D328" s="4" t="s">
        <v>2</v>
      </c>
      <c r="E328" s="4" t="s">
        <v>1142</v>
      </c>
      <c r="F328" s="4" t="s">
        <v>4</v>
      </c>
      <c r="G328" s="5" t="s">
        <v>422</v>
      </c>
      <c r="H328" s="4" t="s">
        <v>5</v>
      </c>
      <c r="I328" s="4" t="s">
        <v>1143</v>
      </c>
      <c r="J328" s="4" t="s">
        <v>7</v>
      </c>
      <c r="L328" s="4">
        <v>314</v>
      </c>
      <c r="M328" s="4" t="s">
        <v>5</v>
      </c>
      <c r="N328" s="4" t="s">
        <v>1143</v>
      </c>
      <c r="O328" s="4" t="s">
        <v>8</v>
      </c>
      <c r="P328" s="4" t="s">
        <v>1492</v>
      </c>
      <c r="Q328" s="4" t="s">
        <v>9</v>
      </c>
      <c r="R328" s="4" t="s">
        <v>1144</v>
      </c>
      <c r="S328" s="4">
        <v>314</v>
      </c>
      <c r="T328" s="4" t="s">
        <v>11</v>
      </c>
      <c r="U328" s="4" t="str">
        <f t="shared" si="13"/>
        <v>{id:314,year: "2016",dateAcuerdo:"30-NOV-2016",numAcuerdo:"CG 314-2016",nameAcuerdo:"ACUERDO MULTAS PARTIDOS PRI Y MORENA",link: Acuerdos__pdfpath(`./${"2016/"}${"314.pdf"}`),},</v>
      </c>
    </row>
    <row r="329" spans="1:21" x14ac:dyDescent="0.3">
      <c r="A329" s="4" t="s">
        <v>0</v>
      </c>
      <c r="B329" s="4" t="s">
        <v>1</v>
      </c>
      <c r="C329" s="4">
        <v>315</v>
      </c>
      <c r="D329" s="4" t="s">
        <v>2</v>
      </c>
      <c r="E329" s="4" t="s">
        <v>1142</v>
      </c>
      <c r="F329" s="4" t="s">
        <v>4</v>
      </c>
      <c r="G329" s="5" t="s">
        <v>1137</v>
      </c>
      <c r="H329" s="4" t="s">
        <v>5</v>
      </c>
      <c r="I329" s="4" t="s">
        <v>1143</v>
      </c>
      <c r="J329" s="4" t="s">
        <v>7</v>
      </c>
      <c r="L329" s="4">
        <v>315</v>
      </c>
      <c r="M329" s="4" t="s">
        <v>5</v>
      </c>
      <c r="N329" s="4" t="s">
        <v>1143</v>
      </c>
      <c r="O329" s="4" t="s">
        <v>8</v>
      </c>
      <c r="P329" s="4" t="s">
        <v>1493</v>
      </c>
      <c r="Q329" s="4" t="s">
        <v>9</v>
      </c>
      <c r="R329" s="4" t="s">
        <v>1144</v>
      </c>
      <c r="S329" s="4">
        <v>315</v>
      </c>
      <c r="T329" s="4" t="s">
        <v>11</v>
      </c>
      <c r="U329" s="4" t="str">
        <f t="shared" si="13"/>
        <v>{id:315,year: "2016",dateAcuerdo:"12-DIC-2016",numAcuerdo:"CG 315-2016",nameAcuerdo:"ACUERDO DONDE SE READECUA EL PRESUPUESTO DE EGRESOS PARA EL EJERCICIO FISCAL 2016",link: Acuerdos__pdfpath(`./${"2016/"}${"315.pdf"}`),},</v>
      </c>
    </row>
    <row r="330" spans="1:21" x14ac:dyDescent="0.3">
      <c r="A330" s="4" t="s">
        <v>0</v>
      </c>
      <c r="B330" s="4" t="s">
        <v>1</v>
      </c>
      <c r="C330" s="4">
        <v>316</v>
      </c>
      <c r="D330" s="4" t="s">
        <v>2</v>
      </c>
      <c r="E330" s="4" t="s">
        <v>1142</v>
      </c>
      <c r="F330" s="4" t="s">
        <v>4</v>
      </c>
      <c r="G330" s="5" t="s">
        <v>1137</v>
      </c>
      <c r="H330" s="4" t="s">
        <v>5</v>
      </c>
      <c r="I330" s="4" t="s">
        <v>1143</v>
      </c>
      <c r="J330" s="4" t="s">
        <v>7</v>
      </c>
      <c r="L330" s="4">
        <v>316</v>
      </c>
      <c r="M330" s="4" t="s">
        <v>5</v>
      </c>
      <c r="N330" s="4" t="s">
        <v>1143</v>
      </c>
      <c r="O330" s="4" t="s">
        <v>8</v>
      </c>
      <c r="P330" s="4" t="s">
        <v>1494</v>
      </c>
      <c r="Q330" s="4" t="s">
        <v>9</v>
      </c>
      <c r="R330" s="4" t="s">
        <v>1144</v>
      </c>
      <c r="S330" s="4">
        <v>316</v>
      </c>
      <c r="T330" s="4" t="s">
        <v>11</v>
      </c>
      <c r="U330" s="4" t="str">
        <f t="shared" si="13"/>
        <v>{id:316,year: "2016",dateAcuerdo:"12-DIC-2016",numAcuerdo:"CG 316-2016",nameAcuerdo:"ACUERDO DECLARACIÓN DE LA VALIDEZ E INTEGRACIÓN DE LA LXII LEGISLATURA DEL CONGRESO",link: Acuerdos__pdfpath(`./${"2016/"}${"316.pdf"}`),},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833B-1D5A-4AA1-9A5B-BEC389DF9E03}">
  <dimension ref="A1:AA86"/>
  <sheetViews>
    <sheetView topLeftCell="A36" workbookViewId="0">
      <selection activeCell="A52" sqref="A52:E52"/>
    </sheetView>
  </sheetViews>
  <sheetFormatPr baseColWidth="10" defaultRowHeight="14.4" x14ac:dyDescent="0.3"/>
  <cols>
    <col min="1" max="1" width="1.6640625" bestFit="1" customWidth="1"/>
    <col min="2" max="2" width="3.33203125" bestFit="1" customWidth="1"/>
    <col min="3" max="3" width="4" bestFit="1" customWidth="1"/>
    <col min="4" max="4" width="1.5546875" bestFit="1" customWidth="1"/>
    <col min="5" max="5" width="12.109375" bestFit="1" customWidth="1"/>
    <col min="6" max="6" width="13.88671875" bestFit="1" customWidth="1"/>
    <col min="7" max="7" width="7.88671875" style="1" bestFit="1" customWidth="1"/>
    <col min="8" max="8" width="1.6640625" bestFit="1" customWidth="1"/>
    <col min="9" max="9" width="6.44140625" bestFit="1" customWidth="1"/>
    <col min="10" max="10" width="16.88671875" bestFit="1" customWidth="1"/>
    <col min="11" max="11" width="2" bestFit="1" customWidth="1"/>
    <col min="12" max="12" width="4" bestFit="1" customWidth="1"/>
    <col min="13" max="13" width="1.6640625" bestFit="1" customWidth="1"/>
    <col min="14" max="14" width="6.44140625" bestFit="1" customWidth="1"/>
    <col min="15" max="15" width="14.88671875" bestFit="1" customWidth="1"/>
    <col min="16" max="16" width="44.6640625" bestFit="1" customWidth="1"/>
    <col min="17" max="17" width="2" bestFit="1" customWidth="1"/>
    <col min="18" max="18" width="4" bestFit="1" customWidth="1"/>
    <col min="19" max="19" width="1.6640625" bestFit="1" customWidth="1"/>
    <col min="20" max="20" width="1.6640625" customWidth="1"/>
    <col min="21" max="21" width="2" bestFit="1" customWidth="1"/>
    <col min="22" max="22" width="2.44140625" bestFit="1" customWidth="1"/>
    <col min="23" max="23" width="37.5546875" bestFit="1" customWidth="1"/>
    <col min="24" max="24" width="2" bestFit="1" customWidth="1"/>
    <col min="25" max="25" width="5" bestFit="1" customWidth="1"/>
    <col min="26" max="26" width="17.33203125" bestFit="1" customWidth="1"/>
  </cols>
  <sheetData>
    <row r="1" spans="1:27" x14ac:dyDescent="0.3">
      <c r="A1" t="s">
        <v>0</v>
      </c>
      <c r="B1" t="s">
        <v>1</v>
      </c>
      <c r="C1">
        <v>1</v>
      </c>
      <c r="D1" t="s">
        <v>2</v>
      </c>
      <c r="E1" t="s">
        <v>1058</v>
      </c>
      <c r="F1" t="s">
        <v>4</v>
      </c>
      <c r="G1" s="1" t="s">
        <v>1075</v>
      </c>
      <c r="H1" t="s">
        <v>5</v>
      </c>
      <c r="I1" t="s">
        <v>1056</v>
      </c>
      <c r="J1" t="s">
        <v>7</v>
      </c>
      <c r="K1">
        <v>0</v>
      </c>
      <c r="L1">
        <v>1</v>
      </c>
      <c r="M1" t="s">
        <v>5</v>
      </c>
      <c r="N1" t="s">
        <v>1056</v>
      </c>
      <c r="O1" t="s">
        <v>8</v>
      </c>
      <c r="P1" t="s">
        <v>1059</v>
      </c>
      <c r="V1" t="s">
        <v>9</v>
      </c>
      <c r="W1" t="s">
        <v>1057</v>
      </c>
      <c r="Y1">
        <f t="shared" ref="Y1:Y33" si="0">C1</f>
        <v>1</v>
      </c>
      <c r="Z1" t="s">
        <v>11</v>
      </c>
      <c r="AA1" t="str">
        <f t="shared" ref="AA1:AA32" si="1">CONCATENATE(A1,B1,C1,D1,E1,F1,G1,H1,I1,J1,K1,L1,M1,N1,O1,P1,Q1,R1,S1,T1,U1,V1,W1,Y1,Z1)</f>
        <v>{id:1,year: "2015",dateAcuerdo:"09-ENE-2015",numAcuerdo:"CG 01-2015",nameAcuerdo:"ACUERDO INTEGRACIÓN DE JUNTA GENERAL EJECUTIVA",link: Acuerdos__pdfpath(`./${"2015/"}${"1.pdf"}`),},</v>
      </c>
    </row>
    <row r="2" spans="1:27" s="2" customFormat="1" ht="15" thickBot="1" x14ac:dyDescent="0.35">
      <c r="A2" s="2" t="s">
        <v>0</v>
      </c>
      <c r="B2" s="2" t="s">
        <v>1</v>
      </c>
      <c r="C2" s="2">
        <v>2</v>
      </c>
      <c r="D2" s="2" t="s">
        <v>2</v>
      </c>
      <c r="E2" s="2" t="s">
        <v>1058</v>
      </c>
      <c r="F2" s="2" t="s">
        <v>4</v>
      </c>
      <c r="G2" s="3" t="s">
        <v>773</v>
      </c>
      <c r="H2" s="2" t="s">
        <v>5</v>
      </c>
      <c r="I2" s="2" t="s">
        <v>1056</v>
      </c>
      <c r="J2" s="2" t="s">
        <v>7</v>
      </c>
      <c r="K2" s="2">
        <v>0</v>
      </c>
      <c r="L2" s="2">
        <v>2</v>
      </c>
      <c r="M2" s="2" t="s">
        <v>5</v>
      </c>
      <c r="N2" s="2" t="s">
        <v>1056</v>
      </c>
      <c r="O2" s="2" t="s">
        <v>8</v>
      </c>
      <c r="P2" s="2" t="s">
        <v>1060</v>
      </c>
      <c r="V2" s="2" t="s">
        <v>9</v>
      </c>
      <c r="W2" s="2" t="s">
        <v>1057</v>
      </c>
      <c r="Y2" s="2">
        <f t="shared" si="0"/>
        <v>2</v>
      </c>
      <c r="Z2" s="2" t="s">
        <v>11</v>
      </c>
      <c r="AA2" s="2" t="str">
        <f t="shared" si="1"/>
        <v>{id:2,year: "2015",dateAcuerdo:"13-ENE-2015",numAcuerdo:"CG 02-2015",nameAcuerdo:"ACUERDO ADECUACIÓN PRESUPUESTO DE EGRESOS EJERCICIO FISCAL 2015",link: Acuerdos__pdfpath(`./${"2015/"}${"2.pdf"}`),},</v>
      </c>
    </row>
    <row r="3" spans="1:27" ht="15" thickTop="1" x14ac:dyDescent="0.3">
      <c r="A3" t="s">
        <v>0</v>
      </c>
      <c r="B3" t="s">
        <v>1</v>
      </c>
      <c r="C3">
        <v>3</v>
      </c>
      <c r="D3" t="s">
        <v>2</v>
      </c>
      <c r="E3" t="s">
        <v>1058</v>
      </c>
      <c r="F3" t="s">
        <v>4</v>
      </c>
      <c r="G3" s="1" t="s">
        <v>1094</v>
      </c>
      <c r="H3" t="s">
        <v>5</v>
      </c>
      <c r="I3" t="s">
        <v>1056</v>
      </c>
      <c r="J3" t="s">
        <v>7</v>
      </c>
      <c r="K3">
        <v>0</v>
      </c>
      <c r="L3">
        <v>3</v>
      </c>
      <c r="M3" t="s">
        <v>5</v>
      </c>
      <c r="N3" t="s">
        <v>1056</v>
      </c>
      <c r="O3" t="s">
        <v>8</v>
      </c>
      <c r="P3" t="s">
        <v>1078</v>
      </c>
      <c r="V3" t="s">
        <v>9</v>
      </c>
      <c r="W3" t="s">
        <v>1057</v>
      </c>
      <c r="Y3">
        <f t="shared" si="0"/>
        <v>3</v>
      </c>
      <c r="Z3" t="s">
        <v>11</v>
      </c>
      <c r="AA3" t="str">
        <f t="shared" si="1"/>
        <v>{id:3,year: "2015",dateAcuerdo:"15-ENE-2015",numAcuerdo:"CG 03-2015",nameAcuerdo:"ACUERDO PROGRAMA ANUAL IET",link: Acuerdos__pdfpath(`./${"2015/"}${"3.pdf"}`),},</v>
      </c>
    </row>
    <row r="4" spans="1:27" s="2" customFormat="1" ht="15" thickBot="1" x14ac:dyDescent="0.35">
      <c r="A4" s="2" t="s">
        <v>0</v>
      </c>
      <c r="B4" s="2" t="s">
        <v>1</v>
      </c>
      <c r="C4" s="2">
        <v>4</v>
      </c>
      <c r="D4" s="2" t="s">
        <v>2</v>
      </c>
      <c r="E4" s="2" t="s">
        <v>1058</v>
      </c>
      <c r="F4" s="2" t="s">
        <v>4</v>
      </c>
      <c r="G4" s="3" t="s">
        <v>1095</v>
      </c>
      <c r="H4" s="2" t="s">
        <v>5</v>
      </c>
      <c r="I4" s="2" t="s">
        <v>1056</v>
      </c>
      <c r="J4" s="2" t="s">
        <v>7</v>
      </c>
      <c r="K4" s="2">
        <v>0</v>
      </c>
      <c r="L4" s="2">
        <v>4</v>
      </c>
      <c r="M4" s="2" t="s">
        <v>5</v>
      </c>
      <c r="N4" s="2" t="s">
        <v>1056</v>
      </c>
      <c r="O4" s="2" t="s">
        <v>8</v>
      </c>
      <c r="P4" s="2" t="s">
        <v>1061</v>
      </c>
      <c r="V4" s="2" t="s">
        <v>9</v>
      </c>
      <c r="W4" s="2" t="s">
        <v>1057</v>
      </c>
      <c r="Y4" s="2">
        <f t="shared" si="0"/>
        <v>4</v>
      </c>
      <c r="Z4" s="2" t="s">
        <v>11</v>
      </c>
      <c r="AA4" s="2" t="str">
        <f t="shared" si="1"/>
        <v>{id:4,year: "2015",dateAcuerdo:"30-ENE-2015",numAcuerdo:"CG 04-2015",nameAcuerdo:"ACUERDO CUMPLIMIENTO SALA ELECTORAL PANAL 2015",link: Acuerdos__pdfpath(`./${"2015/"}${"4.pdf"}`),},</v>
      </c>
    </row>
    <row r="5" spans="1:27" ht="15" thickTop="1" x14ac:dyDescent="0.3">
      <c r="A5" t="s">
        <v>0</v>
      </c>
      <c r="B5" t="s">
        <v>1</v>
      </c>
      <c r="C5">
        <v>5</v>
      </c>
      <c r="D5" t="s">
        <v>2</v>
      </c>
      <c r="E5" t="s">
        <v>1058</v>
      </c>
      <c r="F5" t="s">
        <v>4</v>
      </c>
      <c r="G5" s="1" t="s">
        <v>29</v>
      </c>
      <c r="H5" t="s">
        <v>5</v>
      </c>
      <c r="I5" t="s">
        <v>1056</v>
      </c>
      <c r="J5" t="s">
        <v>7</v>
      </c>
      <c r="K5">
        <v>0</v>
      </c>
      <c r="L5">
        <v>5</v>
      </c>
      <c r="M5" t="s">
        <v>5</v>
      </c>
      <c r="N5" t="s">
        <v>1056</v>
      </c>
      <c r="O5" t="s">
        <v>8</v>
      </c>
      <c r="P5" t="s">
        <v>1096</v>
      </c>
      <c r="V5" t="s">
        <v>9</v>
      </c>
      <c r="W5" t="s">
        <v>1057</v>
      </c>
      <c r="Y5">
        <f t="shared" si="0"/>
        <v>5</v>
      </c>
      <c r="Z5" t="s">
        <v>11</v>
      </c>
      <c r="AA5" t="str">
        <f t="shared" si="1"/>
        <v>{id:5,year: "2015",dateAcuerdo:"13-MAR-2015",numAcuerdo:"CG 05-2015",nameAcuerdo:"ACUERDO DE REMISIÓN DE INFORMES ANUALES 2014",link: Acuerdos__pdfpath(`./${"2015/"}${"5.pdf"}`),},</v>
      </c>
    </row>
    <row r="6" spans="1:27" x14ac:dyDescent="0.3">
      <c r="A6" t="s">
        <v>0</v>
      </c>
      <c r="B6" t="s">
        <v>1</v>
      </c>
      <c r="C6">
        <v>6</v>
      </c>
      <c r="D6" t="s">
        <v>2</v>
      </c>
      <c r="E6" t="s">
        <v>1058</v>
      </c>
      <c r="F6" t="s">
        <v>4</v>
      </c>
      <c r="G6" s="1" t="s">
        <v>534</v>
      </c>
      <c r="H6" t="s">
        <v>5</v>
      </c>
      <c r="I6" t="s">
        <v>1056</v>
      </c>
      <c r="J6" t="s">
        <v>7</v>
      </c>
      <c r="K6">
        <v>0</v>
      </c>
      <c r="L6">
        <v>6</v>
      </c>
      <c r="M6" t="s">
        <v>5</v>
      </c>
      <c r="N6" t="s">
        <v>1056</v>
      </c>
      <c r="O6" t="s">
        <v>8</v>
      </c>
      <c r="P6" t="s">
        <v>1079</v>
      </c>
      <c r="V6" t="s">
        <v>9</v>
      </c>
      <c r="W6" t="s">
        <v>1057</v>
      </c>
      <c r="Y6">
        <f t="shared" si="0"/>
        <v>6</v>
      </c>
      <c r="Z6" t="s">
        <v>11</v>
      </c>
      <c r="AA6" t="str">
        <f t="shared" si="1"/>
        <v>{id:6,year: "2015",dateAcuerdo:"28-MAY-2015",numAcuerdo:"CG 06-2015",nameAcuerdo:"ACUERDO DICTAMEN INFORME ANUAL PAN",link: Acuerdos__pdfpath(`./${"2015/"}${"6.pdf"}`),},</v>
      </c>
    </row>
    <row r="7" spans="1:27" x14ac:dyDescent="0.3">
      <c r="A7" t="s">
        <v>0</v>
      </c>
      <c r="B7" t="s">
        <v>1</v>
      </c>
      <c r="C7">
        <v>7</v>
      </c>
      <c r="D7" t="s">
        <v>2</v>
      </c>
      <c r="E7" t="s">
        <v>1058</v>
      </c>
      <c r="F7" t="s">
        <v>4</v>
      </c>
      <c r="G7" s="1" t="s">
        <v>534</v>
      </c>
      <c r="H7" t="s">
        <v>5</v>
      </c>
      <c r="I7" t="s">
        <v>1056</v>
      </c>
      <c r="J7" t="s">
        <v>7</v>
      </c>
      <c r="K7">
        <v>0</v>
      </c>
      <c r="L7">
        <v>7</v>
      </c>
      <c r="M7" t="s">
        <v>5</v>
      </c>
      <c r="N7" t="s">
        <v>1056</v>
      </c>
      <c r="O7" t="s">
        <v>8</v>
      </c>
      <c r="P7" t="s">
        <v>1080</v>
      </c>
      <c r="V7" t="s">
        <v>9</v>
      </c>
      <c r="W7" t="s">
        <v>1057</v>
      </c>
      <c r="Y7">
        <f t="shared" si="0"/>
        <v>7</v>
      </c>
      <c r="Z7" t="s">
        <v>11</v>
      </c>
      <c r="AA7" t="str">
        <f t="shared" si="1"/>
        <v>{id:7,year: "2015",dateAcuerdo:"28-MAY-2015",numAcuerdo:"CG 07-2015",nameAcuerdo:"ACUERDO DICTAMEN INFORME ANUAL PRI",link: Acuerdos__pdfpath(`./${"2015/"}${"7.pdf"}`),},</v>
      </c>
    </row>
    <row r="8" spans="1:27" x14ac:dyDescent="0.3">
      <c r="A8" t="s">
        <v>0</v>
      </c>
      <c r="B8" t="s">
        <v>1</v>
      </c>
      <c r="C8">
        <v>8</v>
      </c>
      <c r="D8" t="s">
        <v>2</v>
      </c>
      <c r="E8" t="s">
        <v>1058</v>
      </c>
      <c r="F8" t="s">
        <v>4</v>
      </c>
      <c r="G8" s="1" t="s">
        <v>534</v>
      </c>
      <c r="H8" t="s">
        <v>5</v>
      </c>
      <c r="I8" t="s">
        <v>1056</v>
      </c>
      <c r="J8" t="s">
        <v>7</v>
      </c>
      <c r="K8">
        <v>0</v>
      </c>
      <c r="L8">
        <v>8</v>
      </c>
      <c r="M8" t="s">
        <v>5</v>
      </c>
      <c r="N8" t="s">
        <v>1056</v>
      </c>
      <c r="O8" t="s">
        <v>8</v>
      </c>
      <c r="P8" t="s">
        <v>1081</v>
      </c>
      <c r="V8" t="s">
        <v>9</v>
      </c>
      <c r="W8" t="s">
        <v>1057</v>
      </c>
      <c r="Y8">
        <f t="shared" si="0"/>
        <v>8</v>
      </c>
      <c r="Z8" t="s">
        <v>11</v>
      </c>
      <c r="AA8" t="str">
        <f t="shared" si="1"/>
        <v>{id:8,year: "2015",dateAcuerdo:"28-MAY-2015",numAcuerdo:"CG 08-2015",nameAcuerdo:"ACUERDO DICTAMEN INFORME ANUAL PRD",link: Acuerdos__pdfpath(`./${"2015/"}${"8.pdf"}`),},</v>
      </c>
    </row>
    <row r="9" spans="1:27" x14ac:dyDescent="0.3">
      <c r="A9" t="s">
        <v>0</v>
      </c>
      <c r="B9" t="s">
        <v>1</v>
      </c>
      <c r="C9">
        <v>9</v>
      </c>
      <c r="D9" t="s">
        <v>2</v>
      </c>
      <c r="E9" t="s">
        <v>1058</v>
      </c>
      <c r="F9" t="s">
        <v>4</v>
      </c>
      <c r="G9" s="1" t="s">
        <v>534</v>
      </c>
      <c r="H9" t="s">
        <v>5</v>
      </c>
      <c r="I9" t="s">
        <v>1056</v>
      </c>
      <c r="J9" t="s">
        <v>7</v>
      </c>
      <c r="K9">
        <v>0</v>
      </c>
      <c r="L9">
        <v>9</v>
      </c>
      <c r="M9" t="s">
        <v>5</v>
      </c>
      <c r="N9" t="s">
        <v>1056</v>
      </c>
      <c r="O9" t="s">
        <v>8</v>
      </c>
      <c r="P9" t="s">
        <v>1082</v>
      </c>
      <c r="V9" t="s">
        <v>9</v>
      </c>
      <c r="W9" t="s">
        <v>1057</v>
      </c>
      <c r="Y9">
        <f t="shared" si="0"/>
        <v>9</v>
      </c>
      <c r="Z9" t="s">
        <v>11</v>
      </c>
      <c r="AA9" t="str">
        <f t="shared" si="1"/>
        <v>{id:9,year: "2015",dateAcuerdo:"28-MAY-2015",numAcuerdo:"CG 09-2015",nameAcuerdo:"ACUERDO DICTAMEN INFORME ANUAL PT",link: Acuerdos__pdfpath(`./${"2015/"}${"9.pdf"}`),},</v>
      </c>
    </row>
    <row r="10" spans="1:27" x14ac:dyDescent="0.3">
      <c r="A10" t="s">
        <v>0</v>
      </c>
      <c r="B10" t="s">
        <v>1</v>
      </c>
      <c r="C10">
        <v>10</v>
      </c>
      <c r="D10" t="s">
        <v>2</v>
      </c>
      <c r="E10" t="s">
        <v>1058</v>
      </c>
      <c r="F10" t="s">
        <v>4</v>
      </c>
      <c r="G10" s="1" t="s">
        <v>534</v>
      </c>
      <c r="H10" t="s">
        <v>5</v>
      </c>
      <c r="I10" t="s">
        <v>1056</v>
      </c>
      <c r="J10" t="s">
        <v>7</v>
      </c>
      <c r="L10">
        <v>10</v>
      </c>
      <c r="M10" t="s">
        <v>5</v>
      </c>
      <c r="N10" t="s">
        <v>1056</v>
      </c>
      <c r="O10" t="s">
        <v>8</v>
      </c>
      <c r="P10" t="s">
        <v>1083</v>
      </c>
      <c r="V10" t="s">
        <v>9</v>
      </c>
      <c r="W10" t="s">
        <v>1057</v>
      </c>
      <c r="Y10">
        <f t="shared" si="0"/>
        <v>10</v>
      </c>
      <c r="Z10" t="s">
        <v>11</v>
      </c>
      <c r="AA10" t="str">
        <f t="shared" si="1"/>
        <v>{id:10,year: "2015",dateAcuerdo:"28-MAY-2015",numAcuerdo:"CG 10-2015",nameAcuerdo:"ACUERDO DICTAMEN INFORME ANUAL PVEM",link: Acuerdos__pdfpath(`./${"2015/"}${"10.pdf"}`),},</v>
      </c>
    </row>
    <row r="11" spans="1:27" x14ac:dyDescent="0.3">
      <c r="A11" t="s">
        <v>0</v>
      </c>
      <c r="B11" t="s">
        <v>1</v>
      </c>
      <c r="C11">
        <v>11</v>
      </c>
      <c r="D11" t="s">
        <v>2</v>
      </c>
      <c r="E11" t="s">
        <v>1058</v>
      </c>
      <c r="F11" t="s">
        <v>4</v>
      </c>
      <c r="G11" s="1" t="s">
        <v>534</v>
      </c>
      <c r="H11" t="s">
        <v>5</v>
      </c>
      <c r="I11" t="s">
        <v>1056</v>
      </c>
      <c r="J11" t="s">
        <v>7</v>
      </c>
      <c r="L11">
        <v>11</v>
      </c>
      <c r="M11" t="s">
        <v>5</v>
      </c>
      <c r="N11" t="s">
        <v>1056</v>
      </c>
      <c r="O11" t="s">
        <v>8</v>
      </c>
      <c r="P11" t="s">
        <v>1084</v>
      </c>
      <c r="V11" t="s">
        <v>9</v>
      </c>
      <c r="W11" t="s">
        <v>1057</v>
      </c>
      <c r="Y11">
        <f t="shared" si="0"/>
        <v>11</v>
      </c>
      <c r="Z11" t="s">
        <v>11</v>
      </c>
      <c r="AA11" t="str">
        <f t="shared" si="1"/>
        <v>{id:11,year: "2015",dateAcuerdo:"28-MAY-2015",numAcuerdo:"CG 11-2015",nameAcuerdo:"ACUERDO DICTAMEN INFORME ANUAL MC",link: Acuerdos__pdfpath(`./${"2015/"}${"11.pdf"}`),},</v>
      </c>
    </row>
    <row r="12" spans="1:27" x14ac:dyDescent="0.3">
      <c r="A12" t="s">
        <v>0</v>
      </c>
      <c r="B12" t="s">
        <v>1</v>
      </c>
      <c r="C12">
        <v>12</v>
      </c>
      <c r="D12" t="s">
        <v>2</v>
      </c>
      <c r="E12" t="s">
        <v>1058</v>
      </c>
      <c r="F12" t="s">
        <v>4</v>
      </c>
      <c r="G12" s="1" t="s">
        <v>534</v>
      </c>
      <c r="H12" t="s">
        <v>5</v>
      </c>
      <c r="I12" t="s">
        <v>1056</v>
      </c>
      <c r="J12" t="s">
        <v>7</v>
      </c>
      <c r="L12">
        <v>12</v>
      </c>
      <c r="M12" t="s">
        <v>5</v>
      </c>
      <c r="N12" t="s">
        <v>1056</v>
      </c>
      <c r="O12" t="s">
        <v>8</v>
      </c>
      <c r="P12" t="s">
        <v>1085</v>
      </c>
      <c r="V12" t="s">
        <v>9</v>
      </c>
      <c r="W12" t="s">
        <v>1057</v>
      </c>
      <c r="Y12">
        <f t="shared" si="0"/>
        <v>12</v>
      </c>
      <c r="Z12" t="s">
        <v>11</v>
      </c>
      <c r="AA12" t="str">
        <f t="shared" si="1"/>
        <v>{id:12,year: "2015",dateAcuerdo:"28-MAY-2015",numAcuerdo:"CG 12-2015",nameAcuerdo:"ACUERDO DICTAMEN INFORME ANUAL PANAL",link: Acuerdos__pdfpath(`./${"2015/"}${"12.pdf"}`),},</v>
      </c>
    </row>
    <row r="13" spans="1:27" x14ac:dyDescent="0.3">
      <c r="A13" t="s">
        <v>0</v>
      </c>
      <c r="B13" t="s">
        <v>1</v>
      </c>
      <c r="C13">
        <v>13</v>
      </c>
      <c r="D13" t="s">
        <v>2</v>
      </c>
      <c r="E13" t="s">
        <v>1058</v>
      </c>
      <c r="F13" t="s">
        <v>4</v>
      </c>
      <c r="G13" s="1" t="s">
        <v>534</v>
      </c>
      <c r="H13" t="s">
        <v>5</v>
      </c>
      <c r="I13" t="s">
        <v>1056</v>
      </c>
      <c r="J13" t="s">
        <v>7</v>
      </c>
      <c r="L13">
        <v>13</v>
      </c>
      <c r="M13" t="s">
        <v>5</v>
      </c>
      <c r="N13" t="s">
        <v>1056</v>
      </c>
      <c r="O13" t="s">
        <v>8</v>
      </c>
      <c r="P13" t="s">
        <v>1086</v>
      </c>
      <c r="V13" t="s">
        <v>9</v>
      </c>
      <c r="W13" t="s">
        <v>1057</v>
      </c>
      <c r="Y13">
        <f t="shared" si="0"/>
        <v>13</v>
      </c>
      <c r="Z13" t="s">
        <v>11</v>
      </c>
      <c r="AA13" t="str">
        <f t="shared" si="1"/>
        <v>{id:13,year: "2015",dateAcuerdo:"28-MAY-2015",numAcuerdo:"CG 13-2015",nameAcuerdo:"ACUERDO DICTAMEN INFORME ANUAL PAC",link: Acuerdos__pdfpath(`./${"2015/"}${"13.pdf"}`),},</v>
      </c>
    </row>
    <row r="14" spans="1:27" x14ac:dyDescent="0.3">
      <c r="A14" t="s">
        <v>0</v>
      </c>
      <c r="B14" t="s">
        <v>1</v>
      </c>
      <c r="C14">
        <v>14</v>
      </c>
      <c r="D14" t="s">
        <v>2</v>
      </c>
      <c r="E14" t="s">
        <v>1058</v>
      </c>
      <c r="F14" t="s">
        <v>4</v>
      </c>
      <c r="G14" s="1" t="s">
        <v>534</v>
      </c>
      <c r="H14" t="s">
        <v>5</v>
      </c>
      <c r="I14" t="s">
        <v>1056</v>
      </c>
      <c r="J14" t="s">
        <v>7</v>
      </c>
      <c r="L14">
        <v>14</v>
      </c>
      <c r="M14" t="s">
        <v>5</v>
      </c>
      <c r="N14" t="s">
        <v>1056</v>
      </c>
      <c r="O14" t="s">
        <v>8</v>
      </c>
      <c r="P14" t="s">
        <v>1087</v>
      </c>
      <c r="V14" t="s">
        <v>9</v>
      </c>
      <c r="W14" t="s">
        <v>1057</v>
      </c>
      <c r="Y14">
        <f t="shared" si="0"/>
        <v>14</v>
      </c>
      <c r="Z14" t="s">
        <v>11</v>
      </c>
      <c r="AA14" t="str">
        <f t="shared" si="1"/>
        <v>{id:14,year: "2015",dateAcuerdo:"28-MAY-2015",numAcuerdo:"CG 14-2015",nameAcuerdo:"ACUERDO DICTAMEN INFORME ANUAL PS",link: Acuerdos__pdfpath(`./${"2015/"}${"14.pdf"}`),},</v>
      </c>
    </row>
    <row r="15" spans="1:27" x14ac:dyDescent="0.3">
      <c r="A15" t="s">
        <v>0</v>
      </c>
      <c r="B15" t="s">
        <v>1</v>
      </c>
      <c r="C15">
        <v>15</v>
      </c>
      <c r="D15" t="s">
        <v>2</v>
      </c>
      <c r="E15" t="s">
        <v>1058</v>
      </c>
      <c r="F15" t="s">
        <v>4</v>
      </c>
      <c r="G15" s="1" t="s">
        <v>534</v>
      </c>
      <c r="H15" t="s">
        <v>5</v>
      </c>
      <c r="I15" t="s">
        <v>1056</v>
      </c>
      <c r="J15" t="s">
        <v>7</v>
      </c>
      <c r="L15">
        <v>15</v>
      </c>
      <c r="M15" t="s">
        <v>5</v>
      </c>
      <c r="N15" t="s">
        <v>1056</v>
      </c>
      <c r="O15" t="s">
        <v>8</v>
      </c>
      <c r="P15" t="s">
        <v>1088</v>
      </c>
      <c r="V15" t="s">
        <v>9</v>
      </c>
      <c r="W15" t="s">
        <v>1057</v>
      </c>
      <c r="Y15">
        <f t="shared" si="0"/>
        <v>15</v>
      </c>
      <c r="Z15" t="s">
        <v>11</v>
      </c>
      <c r="AA15" t="str">
        <f t="shared" si="1"/>
        <v>{id:15,year: "2015",dateAcuerdo:"28-MAY-2015",numAcuerdo:"CG 15-2015",nameAcuerdo:"ACUERDO DICTAMEN INFORME ANUAL MORENA",link: Acuerdos__pdfpath(`./${"2015/"}${"15.pdf"}`),},</v>
      </c>
    </row>
    <row r="16" spans="1:27" x14ac:dyDescent="0.3">
      <c r="A16" t="s">
        <v>0</v>
      </c>
      <c r="B16" t="s">
        <v>1</v>
      </c>
      <c r="C16">
        <v>16</v>
      </c>
      <c r="D16" t="s">
        <v>2</v>
      </c>
      <c r="E16" t="s">
        <v>1058</v>
      </c>
      <c r="F16" t="s">
        <v>4</v>
      </c>
      <c r="G16" s="1" t="s">
        <v>534</v>
      </c>
      <c r="H16" t="s">
        <v>5</v>
      </c>
      <c r="I16" t="s">
        <v>1056</v>
      </c>
      <c r="J16" t="s">
        <v>7</v>
      </c>
      <c r="L16">
        <v>16</v>
      </c>
      <c r="M16" t="s">
        <v>5</v>
      </c>
      <c r="N16" t="s">
        <v>1056</v>
      </c>
      <c r="O16" t="s">
        <v>8</v>
      </c>
      <c r="P16" t="s">
        <v>1089</v>
      </c>
      <c r="V16" t="s">
        <v>9</v>
      </c>
      <c r="W16" t="s">
        <v>1057</v>
      </c>
      <c r="Y16">
        <f t="shared" si="0"/>
        <v>16</v>
      </c>
      <c r="Z16" t="s">
        <v>11</v>
      </c>
      <c r="AA16" t="str">
        <f t="shared" si="1"/>
        <v>{id:16,year: "2015",dateAcuerdo:"28-MAY-2015",numAcuerdo:"CG 16-2015",nameAcuerdo:"ACUERDO DICTAMEN INFORME ANUAL HUMANISTA",link: Acuerdos__pdfpath(`./${"2015/"}${"16.pdf"}`),},</v>
      </c>
    </row>
    <row r="17" spans="1:27" x14ac:dyDescent="0.3">
      <c r="A17" t="s">
        <v>0</v>
      </c>
      <c r="B17" t="s">
        <v>1</v>
      </c>
      <c r="C17">
        <v>17</v>
      </c>
      <c r="D17" t="s">
        <v>2</v>
      </c>
      <c r="E17" t="s">
        <v>1058</v>
      </c>
      <c r="F17" t="s">
        <v>4</v>
      </c>
      <c r="G17" s="1" t="s">
        <v>534</v>
      </c>
      <c r="H17" t="s">
        <v>5</v>
      </c>
      <c r="I17" t="s">
        <v>1056</v>
      </c>
      <c r="J17" t="s">
        <v>7</v>
      </c>
      <c r="L17">
        <v>17</v>
      </c>
      <c r="M17" t="s">
        <v>5</v>
      </c>
      <c r="N17" t="s">
        <v>1056</v>
      </c>
      <c r="O17" t="s">
        <v>8</v>
      </c>
      <c r="P17" t="s">
        <v>1090</v>
      </c>
      <c r="V17" t="s">
        <v>9</v>
      </c>
      <c r="W17" t="s">
        <v>1057</v>
      </c>
      <c r="Y17">
        <f t="shared" si="0"/>
        <v>17</v>
      </c>
      <c r="Z17" t="s">
        <v>11</v>
      </c>
      <c r="AA17" t="str">
        <f t="shared" si="1"/>
        <v>{id:17,year: "2015",dateAcuerdo:"28-MAY-2015",numAcuerdo:"CG 17-2015",nameAcuerdo:"ACUERDO DICTAMEN INFORME ANUAL ENCUENTRO SOCIAL",link: Acuerdos__pdfpath(`./${"2015/"}${"17.pdf"}`),},</v>
      </c>
    </row>
    <row r="18" spans="1:27" x14ac:dyDescent="0.3">
      <c r="A18" t="s">
        <v>0</v>
      </c>
      <c r="B18" t="s">
        <v>1</v>
      </c>
      <c r="C18">
        <v>18</v>
      </c>
      <c r="D18" t="s">
        <v>2</v>
      </c>
      <c r="E18" t="s">
        <v>1058</v>
      </c>
      <c r="F18" t="s">
        <v>4</v>
      </c>
      <c r="G18" s="1" t="s">
        <v>534</v>
      </c>
      <c r="H18" t="s">
        <v>5</v>
      </c>
      <c r="I18" t="s">
        <v>1056</v>
      </c>
      <c r="J18" t="s">
        <v>7</v>
      </c>
      <c r="L18">
        <v>18</v>
      </c>
      <c r="M18" t="s">
        <v>5</v>
      </c>
      <c r="N18" t="s">
        <v>1056</v>
      </c>
      <c r="O18" t="s">
        <v>8</v>
      </c>
      <c r="P18" t="s">
        <v>1062</v>
      </c>
      <c r="V18" t="s">
        <v>9</v>
      </c>
      <c r="W18" t="s">
        <v>1057</v>
      </c>
      <c r="Y18">
        <f t="shared" si="0"/>
        <v>18</v>
      </c>
      <c r="Z18" t="s">
        <v>11</v>
      </c>
      <c r="AA18" t="str">
        <f t="shared" si="1"/>
        <v>{id:18,year: "2015",dateAcuerdo:"28-MAY-2015",numAcuerdo:"CG 18-2015",nameAcuerdo:"ACUERDO QUEJA 001",link: Acuerdos__pdfpath(`./${"2015/"}${"18.pdf"}`),},</v>
      </c>
    </row>
    <row r="19" spans="1:27" x14ac:dyDescent="0.3">
      <c r="A19" t="s">
        <v>0</v>
      </c>
      <c r="B19" t="s">
        <v>1</v>
      </c>
      <c r="C19">
        <v>19</v>
      </c>
      <c r="D19" t="s">
        <v>2</v>
      </c>
      <c r="E19" t="s">
        <v>1058</v>
      </c>
      <c r="F19" t="s">
        <v>4</v>
      </c>
      <c r="G19" s="1" t="s">
        <v>534</v>
      </c>
      <c r="H19" t="s">
        <v>5</v>
      </c>
      <c r="I19" t="s">
        <v>1056</v>
      </c>
      <c r="J19" t="s">
        <v>7</v>
      </c>
      <c r="L19">
        <v>19</v>
      </c>
      <c r="M19" t="s">
        <v>5</v>
      </c>
      <c r="N19" t="s">
        <v>1056</v>
      </c>
      <c r="O19" t="s">
        <v>8</v>
      </c>
      <c r="P19" t="s">
        <v>1063</v>
      </c>
      <c r="V19" t="s">
        <v>9</v>
      </c>
      <c r="W19" t="s">
        <v>1057</v>
      </c>
      <c r="Y19">
        <f t="shared" si="0"/>
        <v>19</v>
      </c>
      <c r="Z19" t="s">
        <v>11</v>
      </c>
      <c r="AA19" t="str">
        <f t="shared" si="1"/>
        <v>{id:19,year: "2015",dateAcuerdo:"28-MAY-2015",numAcuerdo:"CG 19-2015",nameAcuerdo:"ACUERDO QUEJA 003",link: Acuerdos__pdfpath(`./${"2015/"}${"19.pdf"}`),},</v>
      </c>
    </row>
    <row r="20" spans="1:27" s="2" customFormat="1" ht="15" thickBot="1" x14ac:dyDescent="0.35">
      <c r="A20" s="2" t="s">
        <v>0</v>
      </c>
      <c r="B20" s="2" t="s">
        <v>1</v>
      </c>
      <c r="C20" s="2">
        <v>20</v>
      </c>
      <c r="D20" s="2" t="s">
        <v>2</v>
      </c>
      <c r="E20" s="2" t="s">
        <v>1058</v>
      </c>
      <c r="F20" s="2" t="s">
        <v>4</v>
      </c>
      <c r="G20" s="3" t="s">
        <v>1097</v>
      </c>
      <c r="H20" s="2" t="s">
        <v>5</v>
      </c>
      <c r="I20" s="2" t="s">
        <v>1056</v>
      </c>
      <c r="J20" s="2" t="s">
        <v>7</v>
      </c>
      <c r="L20" s="2">
        <v>20</v>
      </c>
      <c r="M20" s="2" t="s">
        <v>5</v>
      </c>
      <c r="N20" s="2" t="s">
        <v>1056</v>
      </c>
      <c r="O20" s="2" t="s">
        <v>8</v>
      </c>
      <c r="P20" s="2" t="s">
        <v>1064</v>
      </c>
      <c r="V20" s="2" t="s">
        <v>9</v>
      </c>
      <c r="W20" s="2" t="s">
        <v>1057</v>
      </c>
      <c r="Y20" s="2">
        <f t="shared" si="0"/>
        <v>20</v>
      </c>
      <c r="Z20" s="2" t="s">
        <v>11</v>
      </c>
      <c r="AA20" s="2" t="str">
        <f t="shared" si="1"/>
        <v>{id:20,year: "2015",dateAcuerdo:"8-JUN-2015",numAcuerdo:"CG 20-2015",nameAcuerdo:"ACUERDO MODIFICACIÓN SANCIÓN PANAL",link: Acuerdos__pdfpath(`./${"2015/"}${"20.pdf"}`),},</v>
      </c>
    </row>
    <row r="21" spans="1:27" s="9" customFormat="1" ht="15.6" thickTop="1" thickBot="1" x14ac:dyDescent="0.35">
      <c r="A21" s="9" t="s">
        <v>0</v>
      </c>
      <c r="B21" s="9" t="s">
        <v>1</v>
      </c>
      <c r="C21" s="9">
        <v>21</v>
      </c>
      <c r="D21" s="9" t="s">
        <v>2</v>
      </c>
      <c r="E21" s="9" t="s">
        <v>1058</v>
      </c>
      <c r="F21" s="9" t="s">
        <v>4</v>
      </c>
      <c r="G21" s="10" t="s">
        <v>111</v>
      </c>
      <c r="H21" s="9" t="s">
        <v>5</v>
      </c>
      <c r="I21" s="9" t="s">
        <v>1056</v>
      </c>
      <c r="J21" s="9" t="s">
        <v>7</v>
      </c>
      <c r="L21" s="9">
        <v>21</v>
      </c>
      <c r="M21" s="9" t="s">
        <v>5</v>
      </c>
      <c r="N21" s="9" t="s">
        <v>1056</v>
      </c>
      <c r="O21" s="9" t="s">
        <v>8</v>
      </c>
      <c r="P21" s="9" t="s">
        <v>1065</v>
      </c>
      <c r="V21" s="9" t="s">
        <v>9</v>
      </c>
      <c r="W21" s="9" t="s">
        <v>1057</v>
      </c>
      <c r="Y21" s="9">
        <f t="shared" si="0"/>
        <v>21</v>
      </c>
      <c r="Z21" s="9" t="s">
        <v>11</v>
      </c>
      <c r="AA21" s="9" t="str">
        <f t="shared" si="1"/>
        <v>{id:21,year: "2015",dateAcuerdo:"12-JUN-2015",numAcuerdo:"CG 21-2015",nameAcuerdo:"ACUERDO SANCIÓN INFORME ANUAL 2014 PAN",link: Acuerdos__pdfpath(`./${"2015/"}${"21.pdf"}`),},</v>
      </c>
    </row>
    <row r="22" spans="1:27" ht="15.6" thickTop="1" thickBot="1" x14ac:dyDescent="0.35">
      <c r="A22" t="s">
        <v>0</v>
      </c>
      <c r="B22" t="s">
        <v>1</v>
      </c>
      <c r="C22">
        <v>22</v>
      </c>
      <c r="D22" t="s">
        <v>2</v>
      </c>
      <c r="E22" t="s">
        <v>1058</v>
      </c>
      <c r="F22" t="s">
        <v>4</v>
      </c>
      <c r="G22" s="1" t="s">
        <v>111</v>
      </c>
      <c r="H22" t="s">
        <v>5</v>
      </c>
      <c r="I22" t="s">
        <v>1056</v>
      </c>
      <c r="J22" t="s">
        <v>7</v>
      </c>
      <c r="L22">
        <v>22</v>
      </c>
      <c r="M22" t="s">
        <v>5</v>
      </c>
      <c r="N22" t="s">
        <v>1056</v>
      </c>
      <c r="O22" t="s">
        <v>8</v>
      </c>
      <c r="P22" t="s">
        <v>1066</v>
      </c>
      <c r="V22" t="s">
        <v>9</v>
      </c>
      <c r="W22" t="s">
        <v>1057</v>
      </c>
      <c r="Y22">
        <f t="shared" si="0"/>
        <v>22</v>
      </c>
      <c r="Z22" t="s">
        <v>11</v>
      </c>
      <c r="AA22" t="str">
        <f t="shared" si="1"/>
        <v>{id:22,year: "2015",dateAcuerdo:"12-JUN-2015",numAcuerdo:"CG 22-2015",nameAcuerdo:"ACUERDO SANCIÓN INFORME ANUAL 2014 PRD",link: Acuerdos__pdfpath(`./${"2015/"}${"22.pdf"}`),},</v>
      </c>
    </row>
    <row r="23" spans="1:27" s="9" customFormat="1" ht="15.6" thickTop="1" thickBot="1" x14ac:dyDescent="0.35">
      <c r="A23" s="9" t="s">
        <v>0</v>
      </c>
      <c r="B23" s="9" t="s">
        <v>1</v>
      </c>
      <c r="C23" s="9">
        <v>23</v>
      </c>
      <c r="D23" s="9" t="s">
        <v>2</v>
      </c>
      <c r="E23" s="9" t="s">
        <v>1058</v>
      </c>
      <c r="F23" s="9" t="s">
        <v>4</v>
      </c>
      <c r="G23" s="10" t="s">
        <v>111</v>
      </c>
      <c r="H23" s="9" t="s">
        <v>5</v>
      </c>
      <c r="I23" s="9" t="s">
        <v>1056</v>
      </c>
      <c r="J23" s="9" t="s">
        <v>7</v>
      </c>
      <c r="L23" s="9">
        <v>23</v>
      </c>
      <c r="M23" s="9" t="s">
        <v>5</v>
      </c>
      <c r="N23" s="9" t="s">
        <v>1056</v>
      </c>
      <c r="O23" s="9" t="s">
        <v>8</v>
      </c>
      <c r="P23" s="9" t="s">
        <v>1067</v>
      </c>
      <c r="V23" s="9" t="s">
        <v>9</v>
      </c>
      <c r="W23" s="9" t="s">
        <v>1057</v>
      </c>
      <c r="Y23" s="9">
        <f t="shared" si="0"/>
        <v>23</v>
      </c>
      <c r="Z23" s="9" t="s">
        <v>11</v>
      </c>
      <c r="AA23" s="9" t="str">
        <f t="shared" si="1"/>
        <v>{id:23,year: "2015",dateAcuerdo:"12-JUN-2015",numAcuerdo:"CG 23-2015",nameAcuerdo:"ACUERDO SANCIÓN INFORME ANUAL 2014 PAC",link: Acuerdos__pdfpath(`./${"2015/"}${"23.pdf"}`),},</v>
      </c>
    </row>
    <row r="24" spans="1:27" s="9" customFormat="1" ht="15.6" thickTop="1" thickBot="1" x14ac:dyDescent="0.35">
      <c r="A24" s="9" t="s">
        <v>0</v>
      </c>
      <c r="B24" s="9" t="s">
        <v>1</v>
      </c>
      <c r="C24" s="9">
        <v>24</v>
      </c>
      <c r="D24" s="9" t="s">
        <v>2</v>
      </c>
      <c r="E24" s="9" t="s">
        <v>1058</v>
      </c>
      <c r="F24" s="9" t="s">
        <v>4</v>
      </c>
      <c r="G24" s="10" t="s">
        <v>111</v>
      </c>
      <c r="H24" s="9" t="s">
        <v>5</v>
      </c>
      <c r="I24" s="9" t="s">
        <v>1056</v>
      </c>
      <c r="J24" s="9" t="s">
        <v>7</v>
      </c>
      <c r="L24" s="9">
        <v>24</v>
      </c>
      <c r="M24" s="9" t="s">
        <v>5</v>
      </c>
      <c r="N24" s="9" t="s">
        <v>1056</v>
      </c>
      <c r="O24" s="9" t="s">
        <v>8</v>
      </c>
      <c r="P24" s="9" t="s">
        <v>1068</v>
      </c>
      <c r="V24" s="9" t="s">
        <v>9</v>
      </c>
      <c r="W24" s="9" t="s">
        <v>1057</v>
      </c>
      <c r="Y24" s="9">
        <f t="shared" si="0"/>
        <v>24</v>
      </c>
      <c r="Z24" s="9" t="s">
        <v>11</v>
      </c>
      <c r="AA24" s="9" t="str">
        <f t="shared" si="1"/>
        <v>{id:24,year: "2015",dateAcuerdo:"12-JUN-2015",numAcuerdo:"CG 24-2015",nameAcuerdo:"ACUERDO SANCIÓN INFORME ANUAL 2014 MORENA",link: Acuerdos__pdfpath(`./${"2015/"}${"24.pdf"}`),},</v>
      </c>
    </row>
    <row r="25" spans="1:27" s="9" customFormat="1" ht="15.6" thickTop="1" thickBot="1" x14ac:dyDescent="0.35">
      <c r="A25" s="9" t="s">
        <v>0</v>
      </c>
      <c r="B25" s="9" t="s">
        <v>1</v>
      </c>
      <c r="C25" s="9">
        <v>25</v>
      </c>
      <c r="D25" s="9" t="s">
        <v>2</v>
      </c>
      <c r="E25" s="9" t="s">
        <v>1058</v>
      </c>
      <c r="F25" s="9" t="s">
        <v>4</v>
      </c>
      <c r="G25" s="10" t="s">
        <v>111</v>
      </c>
      <c r="H25" s="9" t="s">
        <v>5</v>
      </c>
      <c r="I25" s="9" t="s">
        <v>1056</v>
      </c>
      <c r="J25" s="9" t="s">
        <v>7</v>
      </c>
      <c r="L25" s="9">
        <v>25</v>
      </c>
      <c r="M25" s="9" t="s">
        <v>5</v>
      </c>
      <c r="N25" s="9" t="s">
        <v>1056</v>
      </c>
      <c r="O25" s="9" t="s">
        <v>8</v>
      </c>
      <c r="P25" s="9" t="s">
        <v>1091</v>
      </c>
      <c r="V25" s="9" t="s">
        <v>9</v>
      </c>
      <c r="W25" s="9" t="s">
        <v>1057</v>
      </c>
      <c r="Y25" s="9">
        <f t="shared" si="0"/>
        <v>25</v>
      </c>
      <c r="Z25" s="9" t="s">
        <v>11</v>
      </c>
      <c r="AA25" s="9" t="str">
        <f t="shared" si="1"/>
        <v>{id:25,year: "2015",dateAcuerdo:"12-JUN-2015",numAcuerdo:"CG 25-2015",nameAcuerdo:"ACUERDO QUEJA CQYDIET-002-2015",link: Acuerdos__pdfpath(`./${"2015/"}${"25.pdf"}`),},</v>
      </c>
    </row>
    <row r="26" spans="1:27" ht="15" thickTop="1" x14ac:dyDescent="0.3">
      <c r="A26" t="s">
        <v>0</v>
      </c>
      <c r="B26" t="s">
        <v>1</v>
      </c>
      <c r="C26">
        <v>26</v>
      </c>
      <c r="D26" t="s">
        <v>2</v>
      </c>
      <c r="E26" t="s">
        <v>1058</v>
      </c>
      <c r="F26" t="s">
        <v>4</v>
      </c>
      <c r="G26" s="1" t="s">
        <v>1076</v>
      </c>
      <c r="H26" t="s">
        <v>5</v>
      </c>
      <c r="I26" t="s">
        <v>1056</v>
      </c>
      <c r="J26" t="s">
        <v>7</v>
      </c>
      <c r="L26">
        <v>26</v>
      </c>
      <c r="M26" t="s">
        <v>5</v>
      </c>
      <c r="N26" t="s">
        <v>1056</v>
      </c>
      <c r="O26" t="s">
        <v>8</v>
      </c>
      <c r="P26" t="s">
        <v>1069</v>
      </c>
      <c r="V26" t="s">
        <v>9</v>
      </c>
      <c r="W26" t="s">
        <v>1057</v>
      </c>
      <c r="Y26">
        <f t="shared" si="0"/>
        <v>26</v>
      </c>
      <c r="Z26" t="s">
        <v>11</v>
      </c>
      <c r="AA26" t="str">
        <f t="shared" si="1"/>
        <v>{id:26,year: "2015",dateAcuerdo:"17-JUL-2015",numAcuerdo:"CG 26-2015",nameAcuerdo:"ACUERDO SANCIÓN INFORME ANUAL 2014 PRI",link: Acuerdos__pdfpath(`./${"2015/"}${"26.pdf"}`),},</v>
      </c>
    </row>
    <row r="27" spans="1:27" x14ac:dyDescent="0.3">
      <c r="A27" t="s">
        <v>0</v>
      </c>
      <c r="B27" t="s">
        <v>1</v>
      </c>
      <c r="C27">
        <v>27</v>
      </c>
      <c r="D27" t="s">
        <v>2</v>
      </c>
      <c r="E27" t="s">
        <v>1058</v>
      </c>
      <c r="F27" t="s">
        <v>4</v>
      </c>
      <c r="G27" s="1" t="s">
        <v>1076</v>
      </c>
      <c r="H27" t="s">
        <v>5</v>
      </c>
      <c r="I27" t="s">
        <v>1056</v>
      </c>
      <c r="J27" t="s">
        <v>7</v>
      </c>
      <c r="L27">
        <v>27</v>
      </c>
      <c r="M27" t="s">
        <v>5</v>
      </c>
      <c r="N27" t="s">
        <v>1056</v>
      </c>
      <c r="O27" t="s">
        <v>8</v>
      </c>
      <c r="P27" t="s">
        <v>1070</v>
      </c>
      <c r="V27" t="s">
        <v>9</v>
      </c>
      <c r="W27" t="s">
        <v>1057</v>
      </c>
      <c r="Y27">
        <f t="shared" si="0"/>
        <v>27</v>
      </c>
      <c r="Z27" t="s">
        <v>11</v>
      </c>
      <c r="AA27" t="str">
        <f t="shared" si="1"/>
        <v>{id:27,year: "2015",dateAcuerdo:"17-JUL-2015",numAcuerdo:"CG 27-2015",nameAcuerdo:"ACUERDO SANCIÓN INFORME ANUAL 2014 PT",link: Acuerdos__pdfpath(`./${"2015/"}${"27.pdf"}`),},</v>
      </c>
    </row>
    <row r="28" spans="1:27" x14ac:dyDescent="0.3">
      <c r="A28" t="s">
        <v>0</v>
      </c>
      <c r="B28" t="s">
        <v>1</v>
      </c>
      <c r="C28">
        <v>28</v>
      </c>
      <c r="D28" t="s">
        <v>2</v>
      </c>
      <c r="E28" t="s">
        <v>1058</v>
      </c>
      <c r="F28" t="s">
        <v>4</v>
      </c>
      <c r="G28" s="1" t="s">
        <v>1076</v>
      </c>
      <c r="H28" t="s">
        <v>5</v>
      </c>
      <c r="I28" t="s">
        <v>1056</v>
      </c>
      <c r="J28" t="s">
        <v>7</v>
      </c>
      <c r="L28">
        <v>28</v>
      </c>
      <c r="M28" t="s">
        <v>5</v>
      </c>
      <c r="N28" t="s">
        <v>1056</v>
      </c>
      <c r="O28" t="s">
        <v>8</v>
      </c>
      <c r="P28" t="s">
        <v>1071</v>
      </c>
      <c r="V28" t="s">
        <v>9</v>
      </c>
      <c r="W28" t="s">
        <v>1057</v>
      </c>
      <c r="Y28">
        <f t="shared" si="0"/>
        <v>28</v>
      </c>
      <c r="Z28" t="s">
        <v>11</v>
      </c>
      <c r="AA28" t="str">
        <f t="shared" si="1"/>
        <v>{id:28,year: "2015",dateAcuerdo:"17-JUL-2015",numAcuerdo:"CG 28-2015",nameAcuerdo:"ACUERDO SANCIÓN INFORME ANUAL 2014 PVEM",link: Acuerdos__pdfpath(`./${"2015/"}${"28.pdf"}`),},</v>
      </c>
    </row>
    <row r="29" spans="1:27" x14ac:dyDescent="0.3">
      <c r="A29" t="s">
        <v>0</v>
      </c>
      <c r="B29" t="s">
        <v>1</v>
      </c>
      <c r="C29">
        <v>29</v>
      </c>
      <c r="D29" t="s">
        <v>2</v>
      </c>
      <c r="E29" t="s">
        <v>1058</v>
      </c>
      <c r="F29" t="s">
        <v>4</v>
      </c>
      <c r="G29" s="1" t="s">
        <v>1076</v>
      </c>
      <c r="H29" t="s">
        <v>5</v>
      </c>
      <c r="I29" t="s">
        <v>1056</v>
      </c>
      <c r="J29" t="s">
        <v>7</v>
      </c>
      <c r="L29">
        <v>29</v>
      </c>
      <c r="M29" t="s">
        <v>5</v>
      </c>
      <c r="N29" t="s">
        <v>1056</v>
      </c>
      <c r="O29" t="s">
        <v>8</v>
      </c>
      <c r="P29" t="s">
        <v>1072</v>
      </c>
      <c r="V29" t="s">
        <v>9</v>
      </c>
      <c r="W29" t="s">
        <v>1057</v>
      </c>
      <c r="Y29">
        <f t="shared" si="0"/>
        <v>29</v>
      </c>
      <c r="Z29" t="s">
        <v>11</v>
      </c>
      <c r="AA29" t="str">
        <f t="shared" si="1"/>
        <v>{id:29,year: "2015",dateAcuerdo:"17-JUL-2015",numAcuerdo:"CG 29-2015",nameAcuerdo:"ACUERDO SANCIÓN INFORME ANUAL 2014 MC",link: Acuerdos__pdfpath(`./${"2015/"}${"29.pdf"}`),},</v>
      </c>
    </row>
    <row r="30" spans="1:27" x14ac:dyDescent="0.3">
      <c r="A30" t="s">
        <v>0</v>
      </c>
      <c r="B30" t="s">
        <v>1</v>
      </c>
      <c r="C30">
        <v>30</v>
      </c>
      <c r="D30" t="s">
        <v>2</v>
      </c>
      <c r="E30" t="s">
        <v>1058</v>
      </c>
      <c r="F30" t="s">
        <v>4</v>
      </c>
      <c r="G30" s="1" t="s">
        <v>1076</v>
      </c>
      <c r="H30" t="s">
        <v>5</v>
      </c>
      <c r="I30" t="s">
        <v>1056</v>
      </c>
      <c r="J30" t="s">
        <v>7</v>
      </c>
      <c r="L30">
        <v>30</v>
      </c>
      <c r="M30" t="s">
        <v>5</v>
      </c>
      <c r="N30" t="s">
        <v>1056</v>
      </c>
      <c r="O30" t="s">
        <v>8</v>
      </c>
      <c r="P30" t="s">
        <v>1073</v>
      </c>
      <c r="V30" t="s">
        <v>9</v>
      </c>
      <c r="W30" t="s">
        <v>1057</v>
      </c>
      <c r="Y30">
        <f t="shared" si="0"/>
        <v>30</v>
      </c>
      <c r="Z30" t="s">
        <v>11</v>
      </c>
      <c r="AA30" t="str">
        <f t="shared" si="1"/>
        <v>{id:30,year: "2015",dateAcuerdo:"17-JUL-2015",numAcuerdo:"CG 30-2015",nameAcuerdo:"ACUERDO SANCIÓN INFORME ANUAL 2014 PNA",link: Acuerdos__pdfpath(`./${"2015/"}${"30.pdf"}`),},</v>
      </c>
    </row>
    <row r="31" spans="1:27" x14ac:dyDescent="0.3">
      <c r="A31" t="s">
        <v>0</v>
      </c>
      <c r="B31" t="s">
        <v>1</v>
      </c>
      <c r="C31">
        <v>31</v>
      </c>
      <c r="D31" t="s">
        <v>2</v>
      </c>
      <c r="E31" t="s">
        <v>1058</v>
      </c>
      <c r="F31" t="s">
        <v>4</v>
      </c>
      <c r="G31" s="1" t="s">
        <v>1076</v>
      </c>
      <c r="H31" t="s">
        <v>5</v>
      </c>
      <c r="I31" t="s">
        <v>1056</v>
      </c>
      <c r="J31" t="s">
        <v>7</v>
      </c>
      <c r="L31">
        <v>31</v>
      </c>
      <c r="M31" t="s">
        <v>5</v>
      </c>
      <c r="N31" t="s">
        <v>1056</v>
      </c>
      <c r="O31" t="s">
        <v>8</v>
      </c>
      <c r="P31" t="s">
        <v>1074</v>
      </c>
      <c r="V31" t="s">
        <v>9</v>
      </c>
      <c r="W31" t="s">
        <v>1057</v>
      </c>
      <c r="Y31">
        <f t="shared" si="0"/>
        <v>31</v>
      </c>
      <c r="Z31" t="s">
        <v>11</v>
      </c>
      <c r="AA31" t="str">
        <f t="shared" si="1"/>
        <v>{id:31,year: "2015",dateAcuerdo:"17-JUL-2015",numAcuerdo:"CG 31-2015",nameAcuerdo:"ACUERDO SANCIÓN INFORME ANUAL 2014 PS",link: Acuerdos__pdfpath(`./${"2015/"}${"31.pdf"}`),},</v>
      </c>
    </row>
    <row r="32" spans="1:27" x14ac:dyDescent="0.3">
      <c r="A32" t="s">
        <v>0</v>
      </c>
      <c r="B32" t="s">
        <v>1</v>
      </c>
      <c r="C32">
        <v>32</v>
      </c>
      <c r="D32" t="s">
        <v>2</v>
      </c>
      <c r="E32" t="s">
        <v>1058</v>
      </c>
      <c r="F32" t="s">
        <v>4</v>
      </c>
      <c r="G32" s="1" t="s">
        <v>1076</v>
      </c>
      <c r="H32" t="s">
        <v>5</v>
      </c>
      <c r="I32" t="s">
        <v>1056</v>
      </c>
      <c r="J32" t="s">
        <v>7</v>
      </c>
      <c r="L32">
        <v>32</v>
      </c>
      <c r="M32" t="s">
        <v>5</v>
      </c>
      <c r="N32" t="s">
        <v>1056</v>
      </c>
      <c r="O32" t="s">
        <v>8</v>
      </c>
      <c r="P32" t="s">
        <v>1092</v>
      </c>
      <c r="V32" t="s">
        <v>9</v>
      </c>
      <c r="W32" t="s">
        <v>1057</v>
      </c>
      <c r="Y32">
        <f t="shared" si="0"/>
        <v>32</v>
      </c>
      <c r="Z32" t="s">
        <v>11</v>
      </c>
      <c r="AA32" t="str">
        <f t="shared" si="1"/>
        <v>{id:32,year: "2015",dateAcuerdo:"17-JUL-2015",numAcuerdo:"CG 32-2015",nameAcuerdo:"ACUERDO SANCIÓN INFORME ANUAL 2014 ENCUENTRO SOCIAL",link: Acuerdos__pdfpath(`./${"2015/"}${"32.pdf"}`),},</v>
      </c>
    </row>
    <row r="33" spans="1:27" s="2" customFormat="1" ht="15" thickBot="1" x14ac:dyDescent="0.35">
      <c r="A33" s="2" t="s">
        <v>0</v>
      </c>
      <c r="B33" s="2" t="s">
        <v>1</v>
      </c>
      <c r="C33" s="2">
        <v>33</v>
      </c>
      <c r="D33" s="2" t="s">
        <v>2</v>
      </c>
      <c r="E33" s="2" t="s">
        <v>1058</v>
      </c>
      <c r="F33" s="2" t="s">
        <v>4</v>
      </c>
      <c r="G33" s="3" t="s">
        <v>1077</v>
      </c>
      <c r="H33" s="2" t="s">
        <v>5</v>
      </c>
      <c r="I33" s="2" t="s">
        <v>1056</v>
      </c>
      <c r="J33" s="2" t="s">
        <v>7</v>
      </c>
      <c r="L33" s="2">
        <v>33</v>
      </c>
      <c r="M33" s="2" t="s">
        <v>5</v>
      </c>
      <c r="N33" s="2" t="s">
        <v>1056</v>
      </c>
      <c r="O33" s="2" t="s">
        <v>8</v>
      </c>
      <c r="P33" s="2" t="s">
        <v>1093</v>
      </c>
      <c r="V33" s="2" t="s">
        <v>9</v>
      </c>
      <c r="W33" s="2" t="s">
        <v>1057</v>
      </c>
      <c r="Y33" s="2">
        <f t="shared" si="0"/>
        <v>33</v>
      </c>
      <c r="Z33" s="2" t="s">
        <v>11</v>
      </c>
      <c r="AA33" s="2" t="str">
        <f t="shared" ref="AA33:AA66" si="2">CONCATENATE(A33,B33,C33,D33,E33,F33,G33,H33,I33,J33,K33,L33,M33,N33,O33,P33,Q33,R33,S33,T33,U33,V33,W33,Y33,Z33)</f>
        <v>{id:33,year: "2015",dateAcuerdo:"28-AGO-2015",numAcuerdo:"CG 33-2015",nameAcuerdo:"ACUERDO AJUSTE SANCIÓN FISCALIZACIÓN PT",link: Acuerdos__pdfpath(`./${"2015/"}${"33.pdf"}`),},</v>
      </c>
    </row>
    <row r="34" spans="1:27" ht="15" thickTop="1" x14ac:dyDescent="0.3">
      <c r="A34" t="s">
        <v>0</v>
      </c>
      <c r="B34" t="s">
        <v>1</v>
      </c>
      <c r="C34">
        <v>34</v>
      </c>
      <c r="D34" t="s">
        <v>2</v>
      </c>
      <c r="E34" t="s">
        <v>1058</v>
      </c>
      <c r="F34" t="s">
        <v>4</v>
      </c>
      <c r="G34" s="1" t="s">
        <v>1099</v>
      </c>
      <c r="H34" t="s">
        <v>5</v>
      </c>
      <c r="I34" t="s">
        <v>1056</v>
      </c>
      <c r="J34" t="s">
        <v>7</v>
      </c>
      <c r="K34">
        <v>0</v>
      </c>
      <c r="L34">
        <v>1</v>
      </c>
      <c r="M34" t="s">
        <v>5</v>
      </c>
      <c r="N34" t="s">
        <v>1056</v>
      </c>
      <c r="O34" t="s">
        <v>8</v>
      </c>
      <c r="P34" s="6" t="s">
        <v>1100</v>
      </c>
      <c r="V34" t="s">
        <v>9</v>
      </c>
      <c r="W34" t="s">
        <v>1057</v>
      </c>
      <c r="X34">
        <v>0</v>
      </c>
      <c r="Y34">
        <v>1</v>
      </c>
      <c r="Z34" t="s">
        <v>11</v>
      </c>
      <c r="AA34" t="str">
        <f t="shared" si="2"/>
        <v>{id:34,year: "2015",dateAcuerdo:"18-SEP-2015",numAcuerdo:"CG 01-2015",nameAcuerdo:"ACUERDO INTEGRACIÓN DE COMISIONES ITE",link: Acuerdos__pdfpath(`./${"2015/"}${"1.pdf"}`),},</v>
      </c>
    </row>
    <row r="35" spans="1:27" s="16" customFormat="1" x14ac:dyDescent="0.3">
      <c r="A35" s="16" t="s">
        <v>0</v>
      </c>
      <c r="B35" s="16" t="s">
        <v>1</v>
      </c>
      <c r="C35" s="16">
        <v>35</v>
      </c>
      <c r="D35" s="16" t="s">
        <v>2</v>
      </c>
      <c r="E35" s="16" t="s">
        <v>1058</v>
      </c>
      <c r="F35" s="16" t="s">
        <v>4</v>
      </c>
      <c r="G35" s="17" t="s">
        <v>1099</v>
      </c>
      <c r="H35" s="16" t="s">
        <v>5</v>
      </c>
      <c r="I35" s="16" t="s">
        <v>1056</v>
      </c>
      <c r="J35" s="16" t="s">
        <v>7</v>
      </c>
      <c r="K35" s="16">
        <v>0</v>
      </c>
      <c r="L35" s="16">
        <v>2</v>
      </c>
      <c r="M35" s="16" t="s">
        <v>5</v>
      </c>
      <c r="N35" s="16" t="s">
        <v>1056</v>
      </c>
      <c r="O35" s="16" t="s">
        <v>8</v>
      </c>
      <c r="V35" s="16" t="s">
        <v>9</v>
      </c>
      <c r="W35" s="16" t="s">
        <v>1057</v>
      </c>
      <c r="X35" s="16">
        <v>0</v>
      </c>
      <c r="Y35" s="16">
        <v>2</v>
      </c>
      <c r="Z35" s="16" t="s">
        <v>11</v>
      </c>
      <c r="AA35" s="16" t="str">
        <f t="shared" si="2"/>
        <v>{id:35,year: "2015",dateAcuerdo:"18-SEP-2015",numAcuerdo:"CG 02-2015",nameAcuerdo:"",link: Acuerdos__pdfpath(`./${"2015/"}${"2.pdf"}`),},</v>
      </c>
    </row>
    <row r="36" spans="1:27" x14ac:dyDescent="0.3">
      <c r="A36" t="s">
        <v>0</v>
      </c>
      <c r="B36" t="s">
        <v>1</v>
      </c>
      <c r="C36">
        <v>36</v>
      </c>
      <c r="D36" t="s">
        <v>2</v>
      </c>
      <c r="E36" t="s">
        <v>1058</v>
      </c>
      <c r="F36" t="s">
        <v>4</v>
      </c>
      <c r="G36" s="1" t="s">
        <v>1099</v>
      </c>
      <c r="H36" t="s">
        <v>5</v>
      </c>
      <c r="I36" t="s">
        <v>1056</v>
      </c>
      <c r="J36" t="s">
        <v>7</v>
      </c>
      <c r="K36">
        <v>0</v>
      </c>
      <c r="L36">
        <v>3</v>
      </c>
      <c r="M36" t="s">
        <v>5</v>
      </c>
      <c r="N36" t="s">
        <v>1056</v>
      </c>
      <c r="O36" t="s">
        <v>8</v>
      </c>
      <c r="P36" t="s">
        <v>1059</v>
      </c>
      <c r="V36" t="s">
        <v>9</v>
      </c>
      <c r="W36" t="s">
        <v>1057</v>
      </c>
      <c r="X36">
        <v>0</v>
      </c>
      <c r="Y36">
        <v>3</v>
      </c>
      <c r="Z36" t="s">
        <v>11</v>
      </c>
      <c r="AA36" t="str">
        <f t="shared" si="2"/>
        <v>{id:36,year: "2015",dateAcuerdo:"18-SEP-2015",numAcuerdo:"CG 03-2015",nameAcuerdo:"ACUERDO INTEGRACIÓN DE JUNTA GENERAL EJECUTIVA",link: Acuerdos__pdfpath(`./${"2015/"}${"3.pdf"}`),},</v>
      </c>
    </row>
    <row r="37" spans="1:27" x14ac:dyDescent="0.3">
      <c r="A37" t="s">
        <v>0</v>
      </c>
      <c r="B37" t="s">
        <v>1</v>
      </c>
      <c r="C37">
        <v>37</v>
      </c>
      <c r="D37" t="s">
        <v>2</v>
      </c>
      <c r="E37" t="s">
        <v>1058</v>
      </c>
      <c r="F37" t="s">
        <v>4</v>
      </c>
      <c r="G37" s="1" t="s">
        <v>1099</v>
      </c>
      <c r="H37" t="s">
        <v>5</v>
      </c>
      <c r="I37" t="s">
        <v>1056</v>
      </c>
      <c r="J37" t="s">
        <v>7</v>
      </c>
      <c r="K37">
        <v>0</v>
      </c>
      <c r="L37">
        <v>4</v>
      </c>
      <c r="M37" t="s">
        <v>5</v>
      </c>
      <c r="N37" t="s">
        <v>1056</v>
      </c>
      <c r="O37" t="s">
        <v>8</v>
      </c>
      <c r="P37" t="s">
        <v>1102</v>
      </c>
      <c r="V37" t="s">
        <v>9</v>
      </c>
      <c r="W37" t="s">
        <v>1057</v>
      </c>
      <c r="X37">
        <v>0</v>
      </c>
      <c r="Y37">
        <v>4</v>
      </c>
      <c r="Z37" t="s">
        <v>11</v>
      </c>
      <c r="AA37" t="str">
        <f t="shared" si="2"/>
        <v>{id:37,year: "2015",dateAcuerdo:"18-SEP-2015",numAcuerdo:"CG 04-2015",nameAcuerdo:"ACUERDO LOGO ITE",link: Acuerdos__pdfpath(`./${"2015/"}${"4.pdf"}`),},</v>
      </c>
    </row>
    <row r="38" spans="1:27" x14ac:dyDescent="0.3">
      <c r="A38" t="s">
        <v>0</v>
      </c>
      <c r="B38" t="s">
        <v>1</v>
      </c>
      <c r="C38">
        <v>38</v>
      </c>
      <c r="D38" t="s">
        <v>2</v>
      </c>
      <c r="E38" t="s">
        <v>1058</v>
      </c>
      <c r="F38" t="s">
        <v>4</v>
      </c>
      <c r="G38" s="1" t="s">
        <v>61</v>
      </c>
      <c r="H38" t="s">
        <v>5</v>
      </c>
      <c r="I38" t="s">
        <v>1056</v>
      </c>
      <c r="J38" t="s">
        <v>7</v>
      </c>
      <c r="K38">
        <v>0</v>
      </c>
      <c r="L38">
        <v>5</v>
      </c>
      <c r="M38" t="s">
        <v>5</v>
      </c>
      <c r="N38" t="s">
        <v>1056</v>
      </c>
      <c r="O38" t="s">
        <v>8</v>
      </c>
      <c r="P38" t="s">
        <v>1101</v>
      </c>
      <c r="V38" t="s">
        <v>9</v>
      </c>
      <c r="W38" t="s">
        <v>1057</v>
      </c>
      <c r="X38">
        <v>0</v>
      </c>
      <c r="Y38">
        <v>5</v>
      </c>
      <c r="Z38" t="s">
        <v>11</v>
      </c>
      <c r="AA38" t="str">
        <f t="shared" si="2"/>
        <v>{id:38,year: "2015",dateAcuerdo:"30-SEP-2015",numAcuerdo:"CG 05-2015",nameAcuerdo:"ACUERDO LINEAMIENTOS PERDIDA Y CANCELACIÓN DE REGISTRO",link: Acuerdos__pdfpath(`./${"2015/"}${"5.pdf"}`),},</v>
      </c>
    </row>
    <row r="39" spans="1:27" x14ac:dyDescent="0.3">
      <c r="A39" t="s">
        <v>0</v>
      </c>
      <c r="B39" t="s">
        <v>1</v>
      </c>
      <c r="C39">
        <v>39</v>
      </c>
      <c r="D39" t="s">
        <v>2</v>
      </c>
      <c r="E39" t="s">
        <v>1058</v>
      </c>
      <c r="F39" t="s">
        <v>4</v>
      </c>
      <c r="G39" s="1" t="s">
        <v>61</v>
      </c>
      <c r="H39" t="s">
        <v>5</v>
      </c>
      <c r="I39" t="s">
        <v>1056</v>
      </c>
      <c r="J39" t="s">
        <v>7</v>
      </c>
      <c r="K39">
        <v>0</v>
      </c>
      <c r="L39">
        <v>6</v>
      </c>
      <c r="M39" t="s">
        <v>5</v>
      </c>
      <c r="N39" t="s">
        <v>1056</v>
      </c>
      <c r="O39" t="s">
        <v>8</v>
      </c>
      <c r="P39" t="s">
        <v>1103</v>
      </c>
      <c r="V39" t="s">
        <v>9</v>
      </c>
      <c r="W39" t="s">
        <v>1057</v>
      </c>
      <c r="X39">
        <v>0</v>
      </c>
      <c r="Y39">
        <v>6</v>
      </c>
      <c r="Z39" t="s">
        <v>11</v>
      </c>
      <c r="AA39" t="str">
        <f t="shared" si="2"/>
        <v>{id:39,year: "2015",dateAcuerdo:"30-SEP-2015",numAcuerdo:"CG 06-2015",nameAcuerdo:"ACUERDO PERDIDA DE ACREDITACIÓN PARTIDO DEL TRABAJO",link: Acuerdos__pdfpath(`./${"2015/"}${"6.pdf"}`),},</v>
      </c>
    </row>
    <row r="40" spans="1:27" x14ac:dyDescent="0.3">
      <c r="A40" t="s">
        <v>0</v>
      </c>
      <c r="B40" t="s">
        <v>1</v>
      </c>
      <c r="C40">
        <v>40</v>
      </c>
      <c r="D40" t="s">
        <v>2</v>
      </c>
      <c r="E40" t="s">
        <v>1058</v>
      </c>
      <c r="F40" t="s">
        <v>4</v>
      </c>
      <c r="G40" s="1" t="s">
        <v>61</v>
      </c>
      <c r="H40" t="s">
        <v>5</v>
      </c>
      <c r="I40" t="s">
        <v>1056</v>
      </c>
      <c r="J40" t="s">
        <v>7</v>
      </c>
      <c r="K40">
        <v>0</v>
      </c>
      <c r="L40">
        <v>7</v>
      </c>
      <c r="M40" t="s">
        <v>5</v>
      </c>
      <c r="N40" t="s">
        <v>1056</v>
      </c>
      <c r="O40" t="s">
        <v>8</v>
      </c>
      <c r="P40" t="s">
        <v>1104</v>
      </c>
      <c r="V40" t="s">
        <v>9</v>
      </c>
      <c r="W40" t="s">
        <v>1057</v>
      </c>
      <c r="X40">
        <v>0</v>
      </c>
      <c r="Y40">
        <v>7</v>
      </c>
      <c r="Z40" t="s">
        <v>11</v>
      </c>
      <c r="AA40" t="str">
        <f t="shared" si="2"/>
        <v>{id:40,year: "2015",dateAcuerdo:"30-SEP-2015",numAcuerdo:"CG 07-2015",nameAcuerdo:"ACUERDO PERDIDA DE ACREDITACIÓN PARTIDO HUMANISTA",link: Acuerdos__pdfpath(`./${"2015/"}${"7.pdf"}`),},</v>
      </c>
    </row>
    <row r="41" spans="1:27" x14ac:dyDescent="0.3">
      <c r="A41" t="s">
        <v>0</v>
      </c>
      <c r="B41" t="s">
        <v>1</v>
      </c>
      <c r="C41">
        <v>41</v>
      </c>
      <c r="D41" t="s">
        <v>2</v>
      </c>
      <c r="E41" t="s">
        <v>1058</v>
      </c>
      <c r="F41" t="s">
        <v>4</v>
      </c>
      <c r="G41" s="1" t="s">
        <v>61</v>
      </c>
      <c r="H41" t="s">
        <v>5</v>
      </c>
      <c r="I41" t="s">
        <v>1056</v>
      </c>
      <c r="J41" t="s">
        <v>7</v>
      </c>
      <c r="K41">
        <v>0</v>
      </c>
      <c r="L41">
        <v>8</v>
      </c>
      <c r="M41" t="s">
        <v>5</v>
      </c>
      <c r="N41" t="s">
        <v>1056</v>
      </c>
      <c r="O41" t="s">
        <v>8</v>
      </c>
      <c r="P41" t="s">
        <v>1098</v>
      </c>
      <c r="V41" t="s">
        <v>9</v>
      </c>
      <c r="W41" t="s">
        <v>1057</v>
      </c>
      <c r="X41">
        <v>0</v>
      </c>
      <c r="Y41">
        <v>8</v>
      </c>
      <c r="Z41" t="s">
        <v>11</v>
      </c>
      <c r="AA41" t="str">
        <f t="shared" si="2"/>
        <v>{id:41,year: "2015",dateAcuerdo:"30-SEP-2015",numAcuerdo:"CG 08-2015",nameAcuerdo:"ACUERDO PRESUPUESTO DE EGRESOS 2016",link: Acuerdos__pdfpath(`./${"2015/"}${"8.pdf"}`),},</v>
      </c>
    </row>
    <row r="42" spans="1:27" s="16" customFormat="1" x14ac:dyDescent="0.3">
      <c r="A42" s="16" t="s">
        <v>0</v>
      </c>
      <c r="B42" s="16" t="s">
        <v>1</v>
      </c>
      <c r="C42" s="16">
        <v>42</v>
      </c>
      <c r="D42" s="16" t="s">
        <v>2</v>
      </c>
      <c r="E42" s="16" t="s">
        <v>1058</v>
      </c>
      <c r="F42" s="16" t="s">
        <v>4</v>
      </c>
      <c r="G42" s="17"/>
      <c r="H42" s="16" t="s">
        <v>5</v>
      </c>
      <c r="I42" s="16" t="s">
        <v>1056</v>
      </c>
      <c r="J42" s="16" t="s">
        <v>7</v>
      </c>
      <c r="K42" s="16">
        <v>0</v>
      </c>
      <c r="L42" s="16">
        <v>9</v>
      </c>
      <c r="M42" s="16" t="s">
        <v>5</v>
      </c>
      <c r="N42" s="16" t="s">
        <v>1056</v>
      </c>
      <c r="O42" s="16" t="s">
        <v>8</v>
      </c>
      <c r="V42" s="16" t="s">
        <v>9</v>
      </c>
      <c r="W42" s="16" t="s">
        <v>1057</v>
      </c>
      <c r="X42" s="16">
        <v>0</v>
      </c>
      <c r="Y42" s="16">
        <v>9</v>
      </c>
      <c r="Z42" s="16" t="s">
        <v>11</v>
      </c>
      <c r="AA42" s="16" t="str">
        <f t="shared" si="2"/>
        <v>{id:42,year: "2015",dateAcuerdo:"-2015",numAcuerdo:"CG 09-2015",nameAcuerdo:"",link: Acuerdos__pdfpath(`./${"2015/"}${"9.pdf"}`),},</v>
      </c>
    </row>
    <row r="43" spans="1:27" x14ac:dyDescent="0.3">
      <c r="A43" t="s">
        <v>0</v>
      </c>
      <c r="B43" t="s">
        <v>1</v>
      </c>
      <c r="C43">
        <v>43</v>
      </c>
      <c r="D43" t="s">
        <v>2</v>
      </c>
      <c r="E43" t="s">
        <v>1058</v>
      </c>
      <c r="F43" t="s">
        <v>4</v>
      </c>
      <c r="G43" s="1" t="s">
        <v>1106</v>
      </c>
      <c r="H43" t="s">
        <v>5</v>
      </c>
      <c r="I43" t="s">
        <v>1056</v>
      </c>
      <c r="J43" t="s">
        <v>7</v>
      </c>
      <c r="K43">
        <v>0</v>
      </c>
      <c r="L43">
        <v>10</v>
      </c>
      <c r="M43" t="s">
        <v>5</v>
      </c>
      <c r="N43" t="s">
        <v>1056</v>
      </c>
      <c r="O43" t="s">
        <v>8</v>
      </c>
      <c r="P43" t="s">
        <v>1107</v>
      </c>
      <c r="V43" t="s">
        <v>9</v>
      </c>
      <c r="W43" t="s">
        <v>1057</v>
      </c>
      <c r="X43">
        <v>0</v>
      </c>
      <c r="Y43">
        <v>10</v>
      </c>
      <c r="Z43" t="s">
        <v>11</v>
      </c>
      <c r="AA43" t="str">
        <f t="shared" si="2"/>
        <v>{id:43,year: "2015",dateAcuerdo:"29-OCT-2015",numAcuerdo:"CG 010-2015",nameAcuerdo:"ACUERDO CUMPLIMIENTO SALA ELECTORAL PAC",link: Acuerdos__pdfpath(`./${"2015/"}${"10.pdf"}`),},</v>
      </c>
    </row>
    <row r="44" spans="1:27" x14ac:dyDescent="0.3">
      <c r="A44" t="s">
        <v>0</v>
      </c>
      <c r="B44" t="s">
        <v>1</v>
      </c>
      <c r="C44">
        <v>44</v>
      </c>
      <c r="D44" t="s">
        <v>2</v>
      </c>
      <c r="E44" t="s">
        <v>1058</v>
      </c>
      <c r="F44" t="s">
        <v>4</v>
      </c>
      <c r="G44" s="1" t="s">
        <v>1106</v>
      </c>
      <c r="H44" t="s">
        <v>5</v>
      </c>
      <c r="I44" t="s">
        <v>1056</v>
      </c>
      <c r="J44" t="s">
        <v>7</v>
      </c>
      <c r="K44">
        <v>0</v>
      </c>
      <c r="L44">
        <v>11</v>
      </c>
      <c r="M44" t="s">
        <v>5</v>
      </c>
      <c r="N44" t="s">
        <v>1056</v>
      </c>
      <c r="O44" t="s">
        <v>8</v>
      </c>
      <c r="P44" t="s">
        <v>1118</v>
      </c>
      <c r="V44" t="s">
        <v>9</v>
      </c>
      <c r="W44" t="s">
        <v>1057</v>
      </c>
      <c r="X44">
        <v>0</v>
      </c>
      <c r="Y44">
        <v>11</v>
      </c>
      <c r="Z44" t="s">
        <v>11</v>
      </c>
      <c r="AA44" t="str">
        <f t="shared" si="2"/>
        <v>{id:44,year: "2015",dateAcuerdo:"29-OCT-2015",numAcuerdo:"CG 011-2015",nameAcuerdo:"ACUERDO METODOLOGÍA MONITOREO",link: Acuerdos__pdfpath(`./${"2015/"}${"11.pdf"}`),},</v>
      </c>
    </row>
    <row r="45" spans="1:27" x14ac:dyDescent="0.3">
      <c r="A45" t="s">
        <v>0</v>
      </c>
      <c r="B45" t="s">
        <v>1</v>
      </c>
      <c r="C45">
        <v>45</v>
      </c>
      <c r="D45" t="s">
        <v>2</v>
      </c>
      <c r="E45" t="s">
        <v>1058</v>
      </c>
      <c r="F45" t="s">
        <v>4</v>
      </c>
      <c r="G45" s="1" t="s">
        <v>1106</v>
      </c>
      <c r="H45" t="s">
        <v>5</v>
      </c>
      <c r="I45" t="s">
        <v>1056</v>
      </c>
      <c r="J45" t="s">
        <v>7</v>
      </c>
      <c r="K45">
        <v>0</v>
      </c>
      <c r="L45">
        <v>12</v>
      </c>
      <c r="M45" t="s">
        <v>5</v>
      </c>
      <c r="N45" t="s">
        <v>1056</v>
      </c>
      <c r="O45" t="s">
        <v>8</v>
      </c>
      <c r="P45" t="s">
        <v>1109</v>
      </c>
      <c r="V45" t="s">
        <v>9</v>
      </c>
      <c r="W45" t="s">
        <v>1057</v>
      </c>
      <c r="X45">
        <v>0</v>
      </c>
      <c r="Y45">
        <v>12</v>
      </c>
      <c r="Z45" t="s">
        <v>11</v>
      </c>
      <c r="AA45" t="str">
        <f t="shared" si="2"/>
        <v>{id:45,year: "2015",dateAcuerdo:"29-OCT-2015",numAcuerdo:"CG 012-2015",nameAcuerdo:"ACUERDO LINEAMIENTOS DEBATES",link: Acuerdos__pdfpath(`./${"2015/"}${"12.pdf"}`),},</v>
      </c>
    </row>
    <row r="46" spans="1:27" x14ac:dyDescent="0.3">
      <c r="A46" t="s">
        <v>0</v>
      </c>
      <c r="B46" t="s">
        <v>1</v>
      </c>
      <c r="C46">
        <v>46</v>
      </c>
      <c r="D46" t="s">
        <v>2</v>
      </c>
      <c r="E46" t="s">
        <v>1058</v>
      </c>
      <c r="F46" t="s">
        <v>4</v>
      </c>
      <c r="G46" s="1" t="s">
        <v>1106</v>
      </c>
      <c r="H46" t="s">
        <v>5</v>
      </c>
      <c r="I46" t="s">
        <v>1056</v>
      </c>
      <c r="J46" t="s">
        <v>7</v>
      </c>
      <c r="K46">
        <v>0</v>
      </c>
      <c r="L46">
        <v>13</v>
      </c>
      <c r="M46" t="s">
        <v>5</v>
      </c>
      <c r="N46" t="s">
        <v>1056</v>
      </c>
      <c r="O46" t="s">
        <v>8</v>
      </c>
      <c r="P46" t="s">
        <v>1105</v>
      </c>
      <c r="V46" t="s">
        <v>9</v>
      </c>
      <c r="W46" t="s">
        <v>1057</v>
      </c>
      <c r="X46">
        <v>0</v>
      </c>
      <c r="Y46">
        <v>13</v>
      </c>
      <c r="Z46" t="s">
        <v>11</v>
      </c>
      <c r="AA46" t="str">
        <f t="shared" si="2"/>
        <v>{id:46,year: "2015",dateAcuerdo:"29-OCT-2015",numAcuerdo:"CG 013-2015",nameAcuerdo:"ACUERDO CRITERIOS CIERRES DE CAMPAÑA",link: Acuerdos__pdfpath(`./${"2015/"}${"13.pdf"}`),},</v>
      </c>
    </row>
    <row r="47" spans="1:27" x14ac:dyDescent="0.3">
      <c r="A47" t="s">
        <v>0</v>
      </c>
      <c r="B47" t="s">
        <v>1</v>
      </c>
      <c r="C47">
        <v>47</v>
      </c>
      <c r="D47" t="s">
        <v>2</v>
      </c>
      <c r="E47" t="s">
        <v>1058</v>
      </c>
      <c r="F47" t="s">
        <v>4</v>
      </c>
      <c r="G47" s="1" t="s">
        <v>1106</v>
      </c>
      <c r="H47" t="s">
        <v>5</v>
      </c>
      <c r="I47" t="s">
        <v>1056</v>
      </c>
      <c r="J47" t="s">
        <v>7</v>
      </c>
      <c r="K47">
        <v>0</v>
      </c>
      <c r="L47">
        <v>14</v>
      </c>
      <c r="M47" t="s">
        <v>5</v>
      </c>
      <c r="N47" t="s">
        <v>1056</v>
      </c>
      <c r="O47" t="s">
        <v>8</v>
      </c>
      <c r="P47" t="s">
        <v>1108</v>
      </c>
      <c r="V47" t="s">
        <v>9</v>
      </c>
      <c r="W47" t="s">
        <v>1057</v>
      </c>
      <c r="X47">
        <v>0</v>
      </c>
      <c r="Y47">
        <v>14</v>
      </c>
      <c r="Z47" t="s">
        <v>11</v>
      </c>
      <c r="AA47" t="str">
        <f t="shared" si="2"/>
        <v>{id:47,year: "2015",dateAcuerdo:"29-OCT-2015",numAcuerdo:"CG 014-2015",nameAcuerdo:"ACUERDO LINEAMIENTOS CONSULTA CIUDADANA",link: Acuerdos__pdfpath(`./${"2015/"}${"14.pdf"}`),},</v>
      </c>
    </row>
    <row r="48" spans="1:27" ht="15" thickBot="1" x14ac:dyDescent="0.35">
      <c r="A48" t="s">
        <v>0</v>
      </c>
      <c r="B48" t="s">
        <v>1</v>
      </c>
      <c r="C48">
        <v>48</v>
      </c>
      <c r="D48" t="s">
        <v>2</v>
      </c>
      <c r="E48" t="s">
        <v>1058</v>
      </c>
      <c r="F48" t="s">
        <v>4</v>
      </c>
      <c r="G48" s="1" t="s">
        <v>1106</v>
      </c>
      <c r="H48" t="s">
        <v>5</v>
      </c>
      <c r="I48" t="s">
        <v>1056</v>
      </c>
      <c r="J48" t="s">
        <v>7</v>
      </c>
      <c r="K48">
        <v>0</v>
      </c>
      <c r="L48">
        <v>15</v>
      </c>
      <c r="M48" t="s">
        <v>5</v>
      </c>
      <c r="N48" t="s">
        <v>1056</v>
      </c>
      <c r="O48" t="s">
        <v>8</v>
      </c>
      <c r="P48" t="s">
        <v>1110</v>
      </c>
      <c r="V48" t="s">
        <v>9</v>
      </c>
      <c r="W48" t="s">
        <v>1057</v>
      </c>
      <c r="X48">
        <v>0</v>
      </c>
      <c r="Y48">
        <v>15</v>
      </c>
      <c r="Z48" t="s">
        <v>11</v>
      </c>
      <c r="AA48" t="str">
        <f t="shared" si="2"/>
        <v>{id:48,year: "2015",dateAcuerdo:"29-OCT-2015",numAcuerdo:"CG 015-2015",nameAcuerdo:"ACUERDO LINEAMIENTOS PROTECCIÓN DE DATOS",link: Acuerdos__pdfpath(`./${"2015/"}${"15.pdf"}`),},</v>
      </c>
    </row>
    <row r="49" spans="1:27" s="12" customFormat="1" ht="15" thickTop="1" x14ac:dyDescent="0.3">
      <c r="A49" s="12" t="s">
        <v>0</v>
      </c>
      <c r="B49" s="12" t="s">
        <v>1</v>
      </c>
      <c r="C49" s="12">
        <v>49</v>
      </c>
      <c r="D49" s="12" t="s">
        <v>2</v>
      </c>
      <c r="E49" s="12" t="s">
        <v>1058</v>
      </c>
      <c r="F49" s="12" t="s">
        <v>4</v>
      </c>
      <c r="G49" s="13" t="s">
        <v>1111</v>
      </c>
      <c r="H49" s="12" t="s">
        <v>5</v>
      </c>
      <c r="I49" s="12" t="s">
        <v>1056</v>
      </c>
      <c r="J49" s="12" t="s">
        <v>7</v>
      </c>
      <c r="K49" s="12">
        <v>0</v>
      </c>
      <c r="L49" s="12">
        <v>16</v>
      </c>
      <c r="M49" s="12" t="s">
        <v>5</v>
      </c>
      <c r="N49" s="12" t="s">
        <v>1056</v>
      </c>
      <c r="O49" s="12" t="s">
        <v>8</v>
      </c>
      <c r="P49" s="12" t="s">
        <v>1112</v>
      </c>
      <c r="V49" s="12" t="s">
        <v>9</v>
      </c>
      <c r="W49" s="12" t="s">
        <v>1057</v>
      </c>
      <c r="X49" s="12">
        <v>0</v>
      </c>
      <c r="Y49" s="12">
        <v>16</v>
      </c>
      <c r="Z49" s="12" t="s">
        <v>1116</v>
      </c>
      <c r="AA49" s="12" t="str">
        <f t="shared" si="2"/>
        <v>{id:49,year: "2015",dateAcuerdo:"30-OCT-2015",numAcuerdo:"CG 016-2015",nameAcuerdo:"ACUERDO LINEAMIENTOS REGISTRO DE CANDIDATOS",link: Acuerdos__pdfpath(`./${"2015/"}${"16.pdf"}`),subRows:[</v>
      </c>
    </row>
    <row r="50" spans="1:27" s="2" customFormat="1" ht="15" thickBot="1" x14ac:dyDescent="0.35">
      <c r="A50" s="2" t="s">
        <v>0</v>
      </c>
      <c r="B50" s="2" t="s">
        <v>1</v>
      </c>
      <c r="C50" s="2" t="s">
        <v>1113</v>
      </c>
      <c r="D50" s="2" t="s">
        <v>2</v>
      </c>
      <c r="E50" s="2" t="s">
        <v>1058</v>
      </c>
      <c r="F50" s="2" t="s">
        <v>4</v>
      </c>
      <c r="G50" s="3"/>
      <c r="I50" s="2" t="s">
        <v>9</v>
      </c>
      <c r="J50" s="2" t="s">
        <v>1114</v>
      </c>
      <c r="N50" s="2" t="s">
        <v>9</v>
      </c>
      <c r="O50" s="2" t="s">
        <v>8</v>
      </c>
      <c r="P50" s="2" t="s">
        <v>1115</v>
      </c>
      <c r="V50" s="2" t="s">
        <v>9</v>
      </c>
      <c r="W50" s="2" t="s">
        <v>1057</v>
      </c>
      <c r="X50" s="2">
        <v>0</v>
      </c>
      <c r="Y50" s="2">
        <v>16.100000000000001</v>
      </c>
      <c r="Z50" s="2" t="s">
        <v>1141</v>
      </c>
      <c r="AA50" s="2" t="str">
        <f>CONCATENATE(A49,B49,C49,D49,E49,F49,G49,H49,I49,J49,K49,L49,M49,N49,O49,P49,Q49,R49,S49,T49,U49,V49,W49,Y49,Z49,A50,B50,C50,D50,E50,F50,G50,H50,I50,J50,K50,L50,M50,N50,O50,P50,Q50,R50,S50,T50,U50,V50,W50,X50,Y50,Z50)</f>
        <v>{id:49,year: "2015",dateAcuerdo:"30-OCT-2015",numAcuerdo:"CG 016-2015",nameAcuerdo:"ACUERDO LINEAMIENTOS REGISTRO DE CANDIDATOS",link: Acuerdos__pdfpath(`./${"2015/"}${"16.pdf"}`),subRows:[{id:"",year: "2015",dateAcuerdo:"",numAcuerdo:"",nameAcuerdo:"ANEXO FORMATOS DE REGISTRO DE CANDIDATOS",link: Acuerdos__pdfpath(`./${"2015/"}${"016.1.pdf"}`),},],},</v>
      </c>
    </row>
    <row r="51" spans="1:27" s="18" customFormat="1" ht="15" thickTop="1" x14ac:dyDescent="0.3">
      <c r="A51" s="18" t="s">
        <v>0</v>
      </c>
      <c r="B51" s="18" t="s">
        <v>1</v>
      </c>
      <c r="C51" s="18">
        <v>50</v>
      </c>
      <c r="D51" s="18" t="s">
        <v>2</v>
      </c>
      <c r="E51" s="18" t="s">
        <v>1058</v>
      </c>
      <c r="F51" s="18" t="s">
        <v>4</v>
      </c>
      <c r="G51" s="19" t="s">
        <v>1111</v>
      </c>
      <c r="H51" s="18" t="s">
        <v>5</v>
      </c>
      <c r="I51" s="18" t="s">
        <v>1056</v>
      </c>
      <c r="J51" s="18" t="s">
        <v>7</v>
      </c>
      <c r="K51" s="18">
        <v>0</v>
      </c>
      <c r="L51" s="18">
        <v>17</v>
      </c>
      <c r="M51" s="18" t="s">
        <v>5</v>
      </c>
      <c r="N51" s="18" t="s">
        <v>1056</v>
      </c>
      <c r="O51" s="18" t="s">
        <v>8</v>
      </c>
      <c r="V51" s="18" t="s">
        <v>9</v>
      </c>
      <c r="W51" s="18" t="s">
        <v>1057</v>
      </c>
      <c r="X51" s="18">
        <v>0</v>
      </c>
      <c r="Y51" s="18">
        <v>17</v>
      </c>
      <c r="Z51" s="18" t="s">
        <v>1116</v>
      </c>
    </row>
    <row r="52" spans="1:27" s="2" customFormat="1" ht="15" thickBot="1" x14ac:dyDescent="0.35">
      <c r="A52" s="2" t="s">
        <v>0</v>
      </c>
      <c r="B52" s="2" t="s">
        <v>1</v>
      </c>
      <c r="C52" s="2" t="s">
        <v>1113</v>
      </c>
      <c r="D52" s="2" t="s">
        <v>2</v>
      </c>
      <c r="E52" s="2" t="s">
        <v>1058</v>
      </c>
      <c r="F52" s="2" t="s">
        <v>4</v>
      </c>
      <c r="G52" s="3"/>
      <c r="I52" s="2" t="s">
        <v>9</v>
      </c>
      <c r="J52" s="2" t="s">
        <v>1114</v>
      </c>
      <c r="N52" s="2" t="s">
        <v>9</v>
      </c>
      <c r="O52" s="2" t="s">
        <v>8</v>
      </c>
      <c r="P52" s="2" t="s">
        <v>1117</v>
      </c>
      <c r="V52" s="2" t="s">
        <v>9</v>
      </c>
      <c r="W52" s="2" t="s">
        <v>1057</v>
      </c>
      <c r="X52" s="2">
        <v>0</v>
      </c>
      <c r="Y52" s="2">
        <v>17.100000000000001</v>
      </c>
      <c r="Z52" s="2" t="s">
        <v>1141</v>
      </c>
      <c r="AA52" s="2" t="str">
        <f>CONCATENATE(A51,B51,C51,D51,E51,F51,G51,H51,I51,J51,K51,L51,M51,N51,O51,P51,Q51,R51,S51,T51,U51,V51,W51,Y51,Z51,A52,B52,C52,D52,E52,F52,G52,H52,I52,J52,K52,L52,M52,N52,O52,P52,Q52,R52,S52,T52,U52,V52,W52,X52,Y52,Z52)</f>
        <v>{id:50,year: "2015",dateAcuerdo:"30-OCT-2015",numAcuerdo:"CG 017-2015",nameAcuerdo:"",link: Acuerdos__pdfpath(`./${"2015/"}${"17.pdf"}`),subRows:[{id:"",year: "2015",dateAcuerdo:"",numAcuerdo:"",nameAcuerdo:"ANEXO CALENDARIO ELECTORAL LEGAL 2015-2016",link: Acuerdos__pdfpath(`./${"2015/"}${"017.1.pdf"}`),},],},</v>
      </c>
    </row>
    <row r="53" spans="1:27" s="16" customFormat="1" ht="15" thickTop="1" x14ac:dyDescent="0.3">
      <c r="A53" s="16" t="s">
        <v>0</v>
      </c>
      <c r="B53" s="16" t="s">
        <v>1</v>
      </c>
      <c r="C53" s="16">
        <v>51</v>
      </c>
      <c r="D53" s="16" t="s">
        <v>2</v>
      </c>
      <c r="E53" s="16" t="s">
        <v>1058</v>
      </c>
      <c r="F53" s="16" t="s">
        <v>4</v>
      </c>
      <c r="G53" s="17"/>
      <c r="H53" s="16" t="s">
        <v>5</v>
      </c>
      <c r="I53" s="16" t="s">
        <v>1056</v>
      </c>
      <c r="J53" s="16" t="s">
        <v>7</v>
      </c>
      <c r="K53" s="16">
        <v>0</v>
      </c>
      <c r="L53" s="16">
        <v>18</v>
      </c>
      <c r="M53" s="16" t="s">
        <v>5</v>
      </c>
      <c r="N53" s="16" t="s">
        <v>1056</v>
      </c>
      <c r="O53" s="16" t="s">
        <v>8</v>
      </c>
      <c r="V53" s="16" t="s">
        <v>9</v>
      </c>
      <c r="W53" s="16" t="s">
        <v>1057</v>
      </c>
      <c r="X53" s="16">
        <v>0</v>
      </c>
      <c r="Y53" s="16">
        <v>18</v>
      </c>
      <c r="Z53" s="16" t="s">
        <v>11</v>
      </c>
      <c r="AA53" s="16" t="str">
        <f t="shared" si="2"/>
        <v>{id:51,year: "2015",dateAcuerdo:"-2015",numAcuerdo:"CG 018-2015",nameAcuerdo:"",link: Acuerdos__pdfpath(`./${"2015/"}${"18.pdf"}`),},</v>
      </c>
    </row>
    <row r="54" spans="1:27" x14ac:dyDescent="0.3">
      <c r="A54" t="s">
        <v>0</v>
      </c>
      <c r="B54" t="s">
        <v>1</v>
      </c>
      <c r="C54">
        <v>52</v>
      </c>
      <c r="D54" t="s">
        <v>2</v>
      </c>
      <c r="E54" t="s">
        <v>1058</v>
      </c>
      <c r="F54" t="s">
        <v>4</v>
      </c>
      <c r="G54" s="1" t="s">
        <v>332</v>
      </c>
      <c r="H54" t="s">
        <v>5</v>
      </c>
      <c r="I54" t="s">
        <v>1056</v>
      </c>
      <c r="J54" t="s">
        <v>7</v>
      </c>
      <c r="K54" s="6">
        <v>0</v>
      </c>
      <c r="L54">
        <v>19</v>
      </c>
      <c r="M54" t="s">
        <v>5</v>
      </c>
      <c r="N54" t="s">
        <v>1056</v>
      </c>
      <c r="O54" t="s">
        <v>8</v>
      </c>
      <c r="P54" t="s">
        <v>1123</v>
      </c>
      <c r="V54" t="s">
        <v>9</v>
      </c>
      <c r="W54" t="s">
        <v>1057</v>
      </c>
      <c r="X54">
        <v>0</v>
      </c>
      <c r="Y54">
        <v>19</v>
      </c>
      <c r="Z54" t="s">
        <v>11</v>
      </c>
      <c r="AA54" t="str">
        <f t="shared" si="2"/>
        <v>{id:52,year: "2015",dateAcuerdo:"10-NOV-2015",numAcuerdo:"CG 019-2015",nameAcuerdo:"ACUERDO PRESUPUESTO FINAL",link: Acuerdos__pdfpath(`./${"2015/"}${"19.pdf"}`),},</v>
      </c>
    </row>
    <row r="55" spans="1:27" x14ac:dyDescent="0.3">
      <c r="A55" t="s">
        <v>0</v>
      </c>
      <c r="B55" t="s">
        <v>1</v>
      </c>
      <c r="C55">
        <v>53</v>
      </c>
      <c r="D55" t="s">
        <v>2</v>
      </c>
      <c r="E55" t="s">
        <v>1058</v>
      </c>
      <c r="F55" t="s">
        <v>4</v>
      </c>
      <c r="G55" s="1" t="s">
        <v>332</v>
      </c>
      <c r="H55" t="s">
        <v>5</v>
      </c>
      <c r="I55" t="s">
        <v>1056</v>
      </c>
      <c r="J55" t="s">
        <v>7</v>
      </c>
      <c r="K55" s="21">
        <v>0</v>
      </c>
      <c r="L55">
        <v>20</v>
      </c>
      <c r="M55" t="s">
        <v>5</v>
      </c>
      <c r="N55" t="s">
        <v>1056</v>
      </c>
      <c r="O55" t="s">
        <v>8</v>
      </c>
      <c r="P55" t="s">
        <v>1124</v>
      </c>
      <c r="V55" t="s">
        <v>9</v>
      </c>
      <c r="W55" t="s">
        <v>1057</v>
      </c>
      <c r="X55">
        <v>0</v>
      </c>
      <c r="Y55">
        <v>20</v>
      </c>
      <c r="Z55" t="s">
        <v>11</v>
      </c>
      <c r="AA55" t="str">
        <f t="shared" si="2"/>
        <v>{id:53,year: "2015",dateAcuerdo:"10-NOV-2015",numAcuerdo:"CG 020-2015",nameAcuerdo:"ACUERDO REGLAMENTO USOS Y COSTUMBRES",link: Acuerdos__pdfpath(`./${"2015/"}${"20.pdf"}`),},</v>
      </c>
    </row>
    <row r="56" spans="1:27" x14ac:dyDescent="0.3">
      <c r="A56" t="s">
        <v>0</v>
      </c>
      <c r="B56" t="s">
        <v>1</v>
      </c>
      <c r="C56">
        <v>54</v>
      </c>
      <c r="D56" t="s">
        <v>2</v>
      </c>
      <c r="E56" t="s">
        <v>1058</v>
      </c>
      <c r="F56" t="s">
        <v>4</v>
      </c>
      <c r="G56" s="1" t="s">
        <v>377</v>
      </c>
      <c r="H56" t="s">
        <v>5</v>
      </c>
      <c r="I56" t="s">
        <v>1056</v>
      </c>
      <c r="J56" t="s">
        <v>7</v>
      </c>
      <c r="K56" s="21">
        <v>0</v>
      </c>
      <c r="L56">
        <v>21</v>
      </c>
      <c r="M56" t="s">
        <v>5</v>
      </c>
      <c r="N56" t="s">
        <v>1056</v>
      </c>
      <c r="O56" t="s">
        <v>8</v>
      </c>
      <c r="P56" t="s">
        <v>1122</v>
      </c>
      <c r="V56" t="s">
        <v>9</v>
      </c>
      <c r="W56" t="s">
        <v>1057</v>
      </c>
      <c r="X56">
        <v>0</v>
      </c>
      <c r="Y56">
        <v>21</v>
      </c>
      <c r="Z56" t="s">
        <v>11</v>
      </c>
      <c r="AA56" t="str">
        <f t="shared" si="2"/>
        <v>{id:54,year: "2015",dateAcuerdo:"19-NOV-2015",numAcuerdo:"CG 021-2015",nameAcuerdo:"ACUERDO PAUTAS RADIO Y TELEVISIÓN",link: Acuerdos__pdfpath(`./${"2015/"}${"21.pdf"}`),},</v>
      </c>
    </row>
    <row r="57" spans="1:27" x14ac:dyDescent="0.3">
      <c r="A57" t="s">
        <v>0</v>
      </c>
      <c r="B57" t="s">
        <v>1</v>
      </c>
      <c r="C57">
        <v>55</v>
      </c>
      <c r="D57" t="s">
        <v>2</v>
      </c>
      <c r="E57" t="s">
        <v>1058</v>
      </c>
      <c r="F57" t="s">
        <v>4</v>
      </c>
      <c r="G57" s="1" t="s">
        <v>1120</v>
      </c>
      <c r="H57" t="s">
        <v>5</v>
      </c>
      <c r="I57" t="s">
        <v>1056</v>
      </c>
      <c r="J57" t="s">
        <v>7</v>
      </c>
      <c r="K57" s="21">
        <v>0</v>
      </c>
      <c r="L57">
        <v>22</v>
      </c>
      <c r="M57" t="s">
        <v>5</v>
      </c>
      <c r="N57" t="s">
        <v>1056</v>
      </c>
      <c r="O57" t="s">
        <v>8</v>
      </c>
      <c r="P57" t="s">
        <v>1121</v>
      </c>
      <c r="V57" t="s">
        <v>9</v>
      </c>
      <c r="W57" t="s">
        <v>1057</v>
      </c>
      <c r="X57">
        <v>0</v>
      </c>
      <c r="Y57">
        <v>22</v>
      </c>
      <c r="Z57" t="s">
        <v>11</v>
      </c>
      <c r="AA57" t="str">
        <f t="shared" si="2"/>
        <v>{id:55,year: "2015",dateAcuerdo:"27-NOV-2015",numAcuerdo:"CG 022-2015",nameAcuerdo:"ACUERDO DEL REGLAMENTO DE CANDIDATOS INDEPENDIENTES",link: Acuerdos__pdfpath(`./${"2015/"}${"22.pdf"}`),},</v>
      </c>
    </row>
    <row r="58" spans="1:27" x14ac:dyDescent="0.3">
      <c r="A58" t="s">
        <v>0</v>
      </c>
      <c r="B58" t="s">
        <v>1</v>
      </c>
      <c r="C58">
        <v>56</v>
      </c>
      <c r="D58" t="s">
        <v>2</v>
      </c>
      <c r="E58" t="s">
        <v>1058</v>
      </c>
      <c r="F58" t="s">
        <v>4</v>
      </c>
      <c r="G58" s="1" t="s">
        <v>1120</v>
      </c>
      <c r="H58" t="s">
        <v>5</v>
      </c>
      <c r="I58" t="s">
        <v>1056</v>
      </c>
      <c r="J58" t="s">
        <v>7</v>
      </c>
      <c r="K58" s="21">
        <v>0</v>
      </c>
      <c r="L58">
        <v>23</v>
      </c>
      <c r="M58" t="s">
        <v>5</v>
      </c>
      <c r="N58" t="s">
        <v>1056</v>
      </c>
      <c r="O58" t="s">
        <v>8</v>
      </c>
      <c r="P58" t="s">
        <v>1119</v>
      </c>
      <c r="V58" t="s">
        <v>9</v>
      </c>
      <c r="W58" t="s">
        <v>1057</v>
      </c>
      <c r="X58">
        <v>0</v>
      </c>
      <c r="Y58">
        <v>23</v>
      </c>
      <c r="Z58" t="s">
        <v>11</v>
      </c>
      <c r="AA58" t="str">
        <f t="shared" si="2"/>
        <v>{id:56,year: "2015",dateAcuerdo:"27-NOV-2015",numAcuerdo:"CG 023-2015",nameAcuerdo:"ACUERDO DEL ESTATUTO A.C. CANDIDATOS INDEPENDIENTES",link: Acuerdos__pdfpath(`./${"2015/"}${"23.pdf"}`),},</v>
      </c>
    </row>
    <row r="59" spans="1:27" s="16" customFormat="1" x14ac:dyDescent="0.3">
      <c r="A59" s="16" t="s">
        <v>0</v>
      </c>
      <c r="B59" s="16" t="s">
        <v>1</v>
      </c>
      <c r="C59" s="16">
        <v>57</v>
      </c>
      <c r="D59" s="16" t="s">
        <v>2</v>
      </c>
      <c r="E59" s="16" t="s">
        <v>1058</v>
      </c>
      <c r="F59" s="16" t="s">
        <v>4</v>
      </c>
      <c r="G59" s="17"/>
      <c r="H59" s="16" t="s">
        <v>5</v>
      </c>
      <c r="I59" s="16" t="s">
        <v>1056</v>
      </c>
      <c r="J59" s="16" t="s">
        <v>7</v>
      </c>
      <c r="K59" s="16">
        <v>0</v>
      </c>
      <c r="L59" s="16">
        <v>24</v>
      </c>
      <c r="M59" s="16" t="s">
        <v>5</v>
      </c>
      <c r="N59" s="16" t="s">
        <v>1056</v>
      </c>
      <c r="O59" s="16" t="s">
        <v>8</v>
      </c>
      <c r="V59" s="16" t="s">
        <v>9</v>
      </c>
      <c r="W59" s="16" t="s">
        <v>1057</v>
      </c>
      <c r="X59" s="16">
        <v>0</v>
      </c>
      <c r="Y59" s="16">
        <v>24</v>
      </c>
      <c r="Z59" s="16" t="s">
        <v>11</v>
      </c>
      <c r="AA59" s="16" t="str">
        <f t="shared" si="2"/>
        <v>{id:57,year: "2015",dateAcuerdo:"-2015",numAcuerdo:"CG 024-2015",nameAcuerdo:"",link: Acuerdos__pdfpath(`./${"2015/"}${"24.pdf"}`),},</v>
      </c>
    </row>
    <row r="60" spans="1:27" s="16" customFormat="1" x14ac:dyDescent="0.3">
      <c r="A60" s="16" t="s">
        <v>0</v>
      </c>
      <c r="B60" s="16" t="s">
        <v>1</v>
      </c>
      <c r="C60" s="16">
        <v>58</v>
      </c>
      <c r="D60" s="16" t="s">
        <v>2</v>
      </c>
      <c r="E60" s="16" t="s">
        <v>1058</v>
      </c>
      <c r="F60" s="16" t="s">
        <v>4</v>
      </c>
      <c r="G60" s="17"/>
      <c r="H60" s="16" t="s">
        <v>5</v>
      </c>
      <c r="I60" s="16" t="s">
        <v>1056</v>
      </c>
      <c r="J60" s="16" t="s">
        <v>7</v>
      </c>
      <c r="K60" s="16">
        <v>0</v>
      </c>
      <c r="L60" s="16">
        <v>25</v>
      </c>
      <c r="M60" s="16" t="s">
        <v>5</v>
      </c>
      <c r="N60" s="16" t="s">
        <v>1056</v>
      </c>
      <c r="O60" s="16" t="s">
        <v>8</v>
      </c>
      <c r="V60" s="16" t="s">
        <v>9</v>
      </c>
      <c r="W60" s="16" t="s">
        <v>1057</v>
      </c>
      <c r="X60" s="16">
        <v>0</v>
      </c>
      <c r="Y60" s="16">
        <v>25</v>
      </c>
      <c r="Z60" s="16" t="s">
        <v>11</v>
      </c>
      <c r="AA60" s="16" t="str">
        <f t="shared" si="2"/>
        <v>{id:58,year: "2015",dateAcuerdo:"-2015",numAcuerdo:"CG 025-2015",nameAcuerdo:"",link: Acuerdos__pdfpath(`./${"2015/"}${"25.pdf"}`),},</v>
      </c>
    </row>
    <row r="61" spans="1:27" s="16" customFormat="1" x14ac:dyDescent="0.3">
      <c r="A61" s="16" t="s">
        <v>0</v>
      </c>
      <c r="B61" s="16" t="s">
        <v>1</v>
      </c>
      <c r="C61" s="16">
        <v>59</v>
      </c>
      <c r="D61" s="16" t="s">
        <v>2</v>
      </c>
      <c r="E61" s="16" t="s">
        <v>1058</v>
      </c>
      <c r="F61" s="16" t="s">
        <v>4</v>
      </c>
      <c r="G61" s="17"/>
      <c r="H61" s="16" t="s">
        <v>5</v>
      </c>
      <c r="I61" s="16" t="s">
        <v>1056</v>
      </c>
      <c r="J61" s="16" t="s">
        <v>7</v>
      </c>
      <c r="K61" s="16">
        <v>0</v>
      </c>
      <c r="L61" s="16">
        <v>26</v>
      </c>
      <c r="M61" s="16" t="s">
        <v>5</v>
      </c>
      <c r="N61" s="16" t="s">
        <v>1056</v>
      </c>
      <c r="O61" s="16" t="s">
        <v>8</v>
      </c>
      <c r="V61" s="16" t="s">
        <v>9</v>
      </c>
      <c r="W61" s="16" t="s">
        <v>1057</v>
      </c>
      <c r="X61" s="16">
        <v>0</v>
      </c>
      <c r="Y61" s="16">
        <v>26</v>
      </c>
      <c r="Z61" s="16" t="s">
        <v>11</v>
      </c>
      <c r="AA61" s="16" t="str">
        <f t="shared" si="2"/>
        <v>{id:59,year: "2015",dateAcuerdo:"-2015",numAcuerdo:"CG 026-2015",nameAcuerdo:"",link: Acuerdos__pdfpath(`./${"2015/"}${"26.pdf"}`),},</v>
      </c>
    </row>
    <row r="62" spans="1:27" s="16" customFormat="1" x14ac:dyDescent="0.3">
      <c r="A62" s="16" t="s">
        <v>0</v>
      </c>
      <c r="B62" s="16" t="s">
        <v>1</v>
      </c>
      <c r="C62" s="16">
        <v>60</v>
      </c>
      <c r="D62" s="16" t="s">
        <v>2</v>
      </c>
      <c r="E62" s="16" t="s">
        <v>1058</v>
      </c>
      <c r="F62" s="16" t="s">
        <v>4</v>
      </c>
      <c r="G62" s="17"/>
      <c r="H62" s="16" t="s">
        <v>5</v>
      </c>
      <c r="I62" s="16" t="s">
        <v>1056</v>
      </c>
      <c r="J62" s="16" t="s">
        <v>7</v>
      </c>
      <c r="K62" s="16">
        <v>0</v>
      </c>
      <c r="L62" s="16">
        <v>27</v>
      </c>
      <c r="M62" s="16" t="s">
        <v>5</v>
      </c>
      <c r="N62" s="16" t="s">
        <v>1056</v>
      </c>
      <c r="O62" s="16" t="s">
        <v>8</v>
      </c>
      <c r="V62" s="16" t="s">
        <v>9</v>
      </c>
      <c r="W62" s="16" t="s">
        <v>1057</v>
      </c>
      <c r="X62" s="16">
        <v>0</v>
      </c>
      <c r="Y62" s="16">
        <v>27</v>
      </c>
      <c r="Z62" s="16" t="s">
        <v>11</v>
      </c>
      <c r="AA62" s="16" t="str">
        <f t="shared" si="2"/>
        <v>{id:60,year: "2015",dateAcuerdo:"-2015",numAcuerdo:"CG 027-2015",nameAcuerdo:"",link: Acuerdos__pdfpath(`./${"2015/"}${"27.pdf"}`),},</v>
      </c>
    </row>
    <row r="63" spans="1:27" x14ac:dyDescent="0.3">
      <c r="A63" t="s">
        <v>0</v>
      </c>
      <c r="B63" t="s">
        <v>1</v>
      </c>
      <c r="C63">
        <v>61</v>
      </c>
      <c r="D63" t="s">
        <v>2</v>
      </c>
      <c r="E63" t="s">
        <v>1058</v>
      </c>
      <c r="F63" t="s">
        <v>4</v>
      </c>
      <c r="G63" s="1" t="s">
        <v>422</v>
      </c>
      <c r="H63" t="s">
        <v>5</v>
      </c>
      <c r="I63" t="s">
        <v>1056</v>
      </c>
      <c r="J63" t="s">
        <v>7</v>
      </c>
      <c r="K63">
        <v>0</v>
      </c>
      <c r="L63">
        <v>28</v>
      </c>
      <c r="M63" t="s">
        <v>5</v>
      </c>
      <c r="N63" t="s">
        <v>1056</v>
      </c>
      <c r="O63" t="s">
        <v>8</v>
      </c>
      <c r="P63" t="s">
        <v>1125</v>
      </c>
      <c r="V63" t="s">
        <v>9</v>
      </c>
      <c r="W63" t="s">
        <v>1057</v>
      </c>
      <c r="X63">
        <v>0</v>
      </c>
      <c r="Y63">
        <v>28</v>
      </c>
      <c r="Z63" t="s">
        <v>11</v>
      </c>
      <c r="AA63" t="str">
        <f t="shared" si="2"/>
        <v>{id:61,year: "2015",dateAcuerdo:"30-NOV-2015",numAcuerdo:"CG 028-2015",nameAcuerdo:"REGLAMENTO CONSTITUCIÓN DE PARTIDOS",link: Acuerdos__pdfpath(`./${"2015/"}${"28.pdf"}`),},</v>
      </c>
    </row>
    <row r="64" spans="1:27" s="16" customFormat="1" x14ac:dyDescent="0.3">
      <c r="A64" s="16" t="s">
        <v>0</v>
      </c>
      <c r="B64" s="16" t="s">
        <v>1</v>
      </c>
      <c r="C64" s="16">
        <v>62</v>
      </c>
      <c r="D64" s="16" t="s">
        <v>2</v>
      </c>
      <c r="E64" s="16" t="s">
        <v>1058</v>
      </c>
      <c r="F64" s="16" t="s">
        <v>4</v>
      </c>
      <c r="G64" s="17"/>
      <c r="H64" s="16" t="s">
        <v>5</v>
      </c>
      <c r="I64" s="16" t="s">
        <v>1056</v>
      </c>
      <c r="J64" s="16" t="s">
        <v>7</v>
      </c>
      <c r="K64" s="16">
        <v>0</v>
      </c>
      <c r="L64" s="16">
        <v>29</v>
      </c>
      <c r="M64" s="16" t="s">
        <v>5</v>
      </c>
      <c r="N64" s="16" t="s">
        <v>1056</v>
      </c>
      <c r="O64" s="16" t="s">
        <v>8</v>
      </c>
      <c r="V64" s="16" t="s">
        <v>9</v>
      </c>
      <c r="W64" s="16" t="s">
        <v>1057</v>
      </c>
      <c r="X64" s="16">
        <v>0</v>
      </c>
      <c r="Y64" s="16">
        <v>29</v>
      </c>
      <c r="Z64" s="16" t="s">
        <v>11</v>
      </c>
      <c r="AA64" s="16" t="str">
        <f t="shared" si="2"/>
        <v>{id:62,year: "2015",dateAcuerdo:"-2015",numAcuerdo:"CG 029-2015",nameAcuerdo:"",link: Acuerdos__pdfpath(`./${"2015/"}${"29.pdf"}`),},</v>
      </c>
    </row>
    <row r="65" spans="1:27" x14ac:dyDescent="0.3">
      <c r="A65" t="s">
        <v>0</v>
      </c>
      <c r="B65" t="s">
        <v>1</v>
      </c>
      <c r="C65">
        <v>63</v>
      </c>
      <c r="D65" t="s">
        <v>2</v>
      </c>
      <c r="E65" t="s">
        <v>1058</v>
      </c>
      <c r="F65" t="s">
        <v>4</v>
      </c>
      <c r="G65" s="1" t="s">
        <v>422</v>
      </c>
      <c r="H65" t="s">
        <v>5</v>
      </c>
      <c r="I65" t="s">
        <v>1056</v>
      </c>
      <c r="J65" t="s">
        <v>7</v>
      </c>
      <c r="K65">
        <v>0</v>
      </c>
      <c r="L65">
        <v>30</v>
      </c>
      <c r="M65" t="s">
        <v>5</v>
      </c>
      <c r="N65" t="s">
        <v>1056</v>
      </c>
      <c r="O65" t="s">
        <v>8</v>
      </c>
      <c r="P65" t="s">
        <v>1126</v>
      </c>
      <c r="V65" t="s">
        <v>9</v>
      </c>
      <c r="W65" t="s">
        <v>1057</v>
      </c>
      <c r="X65">
        <v>0</v>
      </c>
      <c r="Y65">
        <v>30</v>
      </c>
      <c r="Z65" t="s">
        <v>11</v>
      </c>
      <c r="AA65" t="str">
        <f t="shared" si="2"/>
        <v>{id:63,year: "2015",dateAcuerdo:"30-NOV-2015",numAcuerdo:"CG 030-2015",nameAcuerdo:"ACUERDO SECRETARIO Y DIRECTORES",link: Acuerdos__pdfpath(`./${"2015/"}${"30.pdf"}`),},</v>
      </c>
    </row>
    <row r="66" spans="1:27" s="16" customFormat="1" x14ac:dyDescent="0.3">
      <c r="A66" s="16" t="s">
        <v>0</v>
      </c>
      <c r="B66" s="16" t="s">
        <v>1</v>
      </c>
      <c r="C66" s="16">
        <v>64</v>
      </c>
      <c r="D66" s="16" t="s">
        <v>2</v>
      </c>
      <c r="E66" s="16" t="s">
        <v>1058</v>
      </c>
      <c r="F66" s="16" t="s">
        <v>4</v>
      </c>
      <c r="G66" s="17"/>
      <c r="H66" s="16" t="s">
        <v>5</v>
      </c>
      <c r="I66" s="16" t="s">
        <v>1056</v>
      </c>
      <c r="J66" s="16" t="s">
        <v>7</v>
      </c>
      <c r="K66" s="16">
        <v>0</v>
      </c>
      <c r="L66" s="16">
        <v>31</v>
      </c>
      <c r="M66" s="16" t="s">
        <v>5</v>
      </c>
      <c r="N66" s="16" t="s">
        <v>1056</v>
      </c>
      <c r="O66" s="16" t="s">
        <v>8</v>
      </c>
      <c r="V66" s="16" t="s">
        <v>9</v>
      </c>
      <c r="W66" s="16" t="s">
        <v>1057</v>
      </c>
      <c r="X66" s="16">
        <v>0</v>
      </c>
      <c r="Y66" s="16">
        <v>31</v>
      </c>
      <c r="Z66" s="16" t="s">
        <v>11</v>
      </c>
      <c r="AA66" s="16" t="str">
        <f t="shared" si="2"/>
        <v>{id:64,year: "2015",dateAcuerdo:"-2015",numAcuerdo:"CG 031-2015",nameAcuerdo:"",link: Acuerdos__pdfpath(`./${"2015/"}${"31.pdf"}`),},</v>
      </c>
    </row>
    <row r="67" spans="1:27" s="16" customFormat="1" x14ac:dyDescent="0.3">
      <c r="A67" s="16" t="s">
        <v>0</v>
      </c>
      <c r="B67" s="16" t="s">
        <v>1</v>
      </c>
      <c r="C67" s="16">
        <v>65</v>
      </c>
      <c r="D67" s="16" t="s">
        <v>2</v>
      </c>
      <c r="E67" s="16" t="s">
        <v>1058</v>
      </c>
      <c r="F67" s="16" t="s">
        <v>4</v>
      </c>
      <c r="G67" s="17"/>
      <c r="H67" s="16" t="s">
        <v>5</v>
      </c>
      <c r="I67" s="16" t="s">
        <v>1056</v>
      </c>
      <c r="J67" s="16" t="s">
        <v>7</v>
      </c>
      <c r="K67" s="16">
        <v>0</v>
      </c>
      <c r="L67" s="16">
        <v>32</v>
      </c>
      <c r="M67" s="16" t="s">
        <v>5</v>
      </c>
      <c r="N67" s="16" t="s">
        <v>1056</v>
      </c>
      <c r="O67" s="16" t="s">
        <v>8</v>
      </c>
      <c r="V67" s="16" t="s">
        <v>9</v>
      </c>
      <c r="W67" s="16" t="s">
        <v>1057</v>
      </c>
      <c r="X67" s="16">
        <v>0</v>
      </c>
      <c r="Y67" s="16">
        <v>32</v>
      </c>
      <c r="Z67" s="16" t="s">
        <v>11</v>
      </c>
      <c r="AA67" s="16" t="str">
        <f t="shared" ref="AA67:AA83" si="3">CONCATENATE(A67,B67,C67,D67,E67,F67,G67,H67,I67,J67,K67,L67,M67,N67,O67,P67,Q67,R67,S67,T67,U67,V67,W67,Y67,Z67)</f>
        <v>{id:65,year: "2015",dateAcuerdo:"-2015",numAcuerdo:"CG 032-2015",nameAcuerdo:"",link: Acuerdos__pdfpath(`./${"2015/"}${"32.pdf"}`),},</v>
      </c>
    </row>
    <row r="68" spans="1:27" s="16" customFormat="1" x14ac:dyDescent="0.3">
      <c r="A68" s="16" t="s">
        <v>0</v>
      </c>
      <c r="B68" s="16" t="s">
        <v>1</v>
      </c>
      <c r="C68" s="16">
        <v>66</v>
      </c>
      <c r="D68" s="16" t="s">
        <v>2</v>
      </c>
      <c r="E68" s="16" t="s">
        <v>1058</v>
      </c>
      <c r="F68" s="16" t="s">
        <v>4</v>
      </c>
      <c r="G68" s="17"/>
      <c r="H68" s="16" t="s">
        <v>5</v>
      </c>
      <c r="I68" s="16" t="s">
        <v>1056</v>
      </c>
      <c r="J68" s="16" t="s">
        <v>7</v>
      </c>
      <c r="K68" s="16">
        <v>0</v>
      </c>
      <c r="L68" s="16">
        <v>33</v>
      </c>
      <c r="M68" s="16" t="s">
        <v>5</v>
      </c>
      <c r="N68" s="16" t="s">
        <v>1056</v>
      </c>
      <c r="O68" s="16" t="s">
        <v>8</v>
      </c>
      <c r="V68" s="16" t="s">
        <v>9</v>
      </c>
      <c r="W68" s="16" t="s">
        <v>1057</v>
      </c>
      <c r="X68" s="16">
        <v>0</v>
      </c>
      <c r="Y68" s="16">
        <v>33</v>
      </c>
      <c r="Z68" s="16" t="s">
        <v>11</v>
      </c>
      <c r="AA68" s="16" t="str">
        <f t="shared" si="3"/>
        <v>{id:66,year: "2015",dateAcuerdo:"-2015",numAcuerdo:"CG 033-2015",nameAcuerdo:"",link: Acuerdos__pdfpath(`./${"2015/"}${"33.pdf"}`),},</v>
      </c>
    </row>
    <row r="69" spans="1:27" s="16" customFormat="1" x14ac:dyDescent="0.3">
      <c r="A69" s="16" t="s">
        <v>0</v>
      </c>
      <c r="B69" s="16" t="s">
        <v>1</v>
      </c>
      <c r="C69" s="16">
        <v>67</v>
      </c>
      <c r="D69" s="16" t="s">
        <v>2</v>
      </c>
      <c r="E69" s="16" t="s">
        <v>1058</v>
      </c>
      <c r="F69" s="16" t="s">
        <v>4</v>
      </c>
      <c r="G69" s="17"/>
      <c r="H69" s="16" t="s">
        <v>5</v>
      </c>
      <c r="I69" s="16" t="s">
        <v>1056</v>
      </c>
      <c r="J69" s="16" t="s">
        <v>7</v>
      </c>
      <c r="K69" s="16">
        <v>0</v>
      </c>
      <c r="L69" s="16">
        <v>34</v>
      </c>
      <c r="M69" s="16" t="s">
        <v>5</v>
      </c>
      <c r="N69" s="16" t="s">
        <v>1056</v>
      </c>
      <c r="O69" s="16" t="s">
        <v>8</v>
      </c>
      <c r="V69" s="16" t="s">
        <v>9</v>
      </c>
      <c r="W69" s="16" t="s">
        <v>1057</v>
      </c>
      <c r="X69" s="16">
        <v>0</v>
      </c>
      <c r="Y69" s="16">
        <v>34</v>
      </c>
      <c r="Z69" s="16" t="s">
        <v>11</v>
      </c>
      <c r="AA69" s="16" t="str">
        <f t="shared" si="3"/>
        <v>{id:67,year: "2015",dateAcuerdo:"-2015",numAcuerdo:"CG 034-2015",nameAcuerdo:"",link: Acuerdos__pdfpath(`./${"2015/"}${"34.pdf"}`),},</v>
      </c>
    </row>
    <row r="70" spans="1:27" x14ac:dyDescent="0.3">
      <c r="A70" t="s">
        <v>0</v>
      </c>
      <c r="B70" t="s">
        <v>1</v>
      </c>
      <c r="C70">
        <v>68</v>
      </c>
      <c r="D70" t="s">
        <v>2</v>
      </c>
      <c r="E70" t="s">
        <v>1058</v>
      </c>
      <c r="F70" t="s">
        <v>4</v>
      </c>
      <c r="G70" s="1" t="s">
        <v>1137</v>
      </c>
      <c r="H70" t="s">
        <v>5</v>
      </c>
      <c r="I70" t="s">
        <v>1056</v>
      </c>
      <c r="J70" t="s">
        <v>7</v>
      </c>
      <c r="K70">
        <v>0</v>
      </c>
      <c r="L70">
        <v>35</v>
      </c>
      <c r="M70" t="s">
        <v>5</v>
      </c>
      <c r="N70" t="s">
        <v>1056</v>
      </c>
      <c r="O70" t="s">
        <v>8</v>
      </c>
      <c r="P70" t="s">
        <v>1136</v>
      </c>
      <c r="V70" t="s">
        <v>9</v>
      </c>
      <c r="W70" t="s">
        <v>1057</v>
      </c>
      <c r="X70">
        <v>0</v>
      </c>
      <c r="Y70">
        <v>35</v>
      </c>
      <c r="Z70" t="s">
        <v>11</v>
      </c>
      <c r="AA70" t="str">
        <f t="shared" si="3"/>
        <v>{id:68,year: "2015",dateAcuerdo:"12-DIC-2015",numAcuerdo:"CG 035-2015",nameAcuerdo:"ACUERDO TOPES DE PRECAMPAÑA",link: Acuerdos__pdfpath(`./${"2015/"}${"35.pdf"}`),},</v>
      </c>
    </row>
    <row r="71" spans="1:27" s="16" customFormat="1" x14ac:dyDescent="0.3">
      <c r="A71" s="16" t="s">
        <v>0</v>
      </c>
      <c r="B71" s="16" t="s">
        <v>1</v>
      </c>
      <c r="C71" s="16">
        <v>69</v>
      </c>
      <c r="D71" s="16" t="s">
        <v>2</v>
      </c>
      <c r="E71" s="16" t="s">
        <v>1058</v>
      </c>
      <c r="F71" s="16" t="s">
        <v>4</v>
      </c>
      <c r="G71" s="17"/>
      <c r="H71" s="16" t="s">
        <v>5</v>
      </c>
      <c r="I71" s="16" t="s">
        <v>1056</v>
      </c>
      <c r="J71" s="16" t="s">
        <v>7</v>
      </c>
      <c r="K71" s="16">
        <v>0</v>
      </c>
      <c r="L71" s="16">
        <v>36</v>
      </c>
      <c r="M71" s="16" t="s">
        <v>5</v>
      </c>
      <c r="N71" s="16" t="s">
        <v>1056</v>
      </c>
      <c r="O71" s="16" t="s">
        <v>8</v>
      </c>
      <c r="V71" s="16" t="s">
        <v>9</v>
      </c>
      <c r="W71" s="16" t="s">
        <v>1057</v>
      </c>
      <c r="X71" s="16">
        <v>0</v>
      </c>
      <c r="Y71" s="16">
        <v>36</v>
      </c>
      <c r="Z71" s="16" t="s">
        <v>11</v>
      </c>
      <c r="AA71" s="16" t="str">
        <f t="shared" si="3"/>
        <v>{id:69,year: "2015",dateAcuerdo:"-2015",numAcuerdo:"CG 036-2015",nameAcuerdo:"",link: Acuerdos__pdfpath(`./${"2015/"}${"36.pdf"}`),},</v>
      </c>
    </row>
    <row r="72" spans="1:27" s="16" customFormat="1" x14ac:dyDescent="0.3">
      <c r="A72" s="16" t="s">
        <v>0</v>
      </c>
      <c r="B72" s="16" t="s">
        <v>1</v>
      </c>
      <c r="C72" s="16">
        <v>70</v>
      </c>
      <c r="D72" s="16" t="s">
        <v>2</v>
      </c>
      <c r="E72" s="16" t="s">
        <v>1058</v>
      </c>
      <c r="F72" s="16" t="s">
        <v>4</v>
      </c>
      <c r="G72" s="17"/>
      <c r="H72" s="16" t="s">
        <v>5</v>
      </c>
      <c r="I72" s="16" t="s">
        <v>1056</v>
      </c>
      <c r="J72" s="16" t="s">
        <v>7</v>
      </c>
      <c r="K72" s="16">
        <v>0</v>
      </c>
      <c r="L72" s="16">
        <v>37</v>
      </c>
      <c r="M72" s="16" t="s">
        <v>5</v>
      </c>
      <c r="N72" s="16" t="s">
        <v>1056</v>
      </c>
      <c r="O72" s="16" t="s">
        <v>8</v>
      </c>
      <c r="V72" s="16" t="s">
        <v>9</v>
      </c>
      <c r="W72" s="16" t="s">
        <v>1057</v>
      </c>
      <c r="X72" s="16">
        <v>0</v>
      </c>
      <c r="Y72" s="16">
        <v>37</v>
      </c>
      <c r="Z72" s="16" t="s">
        <v>11</v>
      </c>
      <c r="AA72" s="16" t="str">
        <f t="shared" si="3"/>
        <v>{id:70,year: "2015",dateAcuerdo:"-2015",numAcuerdo:"CG 037-2015",nameAcuerdo:"",link: Acuerdos__pdfpath(`./${"2015/"}${"37.pdf"}`),},</v>
      </c>
    </row>
    <row r="73" spans="1:27" s="16" customFormat="1" x14ac:dyDescent="0.3">
      <c r="A73" s="16" t="s">
        <v>0</v>
      </c>
      <c r="B73" s="16" t="s">
        <v>1</v>
      </c>
      <c r="C73" s="16">
        <v>71</v>
      </c>
      <c r="D73" s="16" t="s">
        <v>2</v>
      </c>
      <c r="E73" s="16" t="s">
        <v>1058</v>
      </c>
      <c r="F73" s="16" t="s">
        <v>4</v>
      </c>
      <c r="G73" s="17"/>
      <c r="H73" s="16" t="s">
        <v>5</v>
      </c>
      <c r="I73" s="16" t="s">
        <v>1056</v>
      </c>
      <c r="J73" s="16" t="s">
        <v>7</v>
      </c>
      <c r="K73" s="16">
        <v>0</v>
      </c>
      <c r="L73" s="16">
        <v>38</v>
      </c>
      <c r="M73" s="16" t="s">
        <v>5</v>
      </c>
      <c r="N73" s="16" t="s">
        <v>1056</v>
      </c>
      <c r="O73" s="16" t="s">
        <v>8</v>
      </c>
      <c r="V73" s="16" t="s">
        <v>9</v>
      </c>
      <c r="W73" s="16" t="s">
        <v>1057</v>
      </c>
      <c r="X73" s="16">
        <v>0</v>
      </c>
      <c r="Y73" s="16">
        <v>38</v>
      </c>
      <c r="Z73" s="16" t="s">
        <v>11</v>
      </c>
      <c r="AA73" s="16" t="str">
        <f t="shared" si="3"/>
        <v>{id:71,year: "2015",dateAcuerdo:"-2015",numAcuerdo:"CG 038-2015",nameAcuerdo:"",link: Acuerdos__pdfpath(`./${"2015/"}${"38.pdf"}`),},</v>
      </c>
    </row>
    <row r="74" spans="1:27" ht="15" thickBot="1" x14ac:dyDescent="0.35">
      <c r="A74" t="s">
        <v>0</v>
      </c>
      <c r="B74" t="s">
        <v>1</v>
      </c>
      <c r="C74">
        <v>72</v>
      </c>
      <c r="D74" t="s">
        <v>2</v>
      </c>
      <c r="E74" t="s">
        <v>1058</v>
      </c>
      <c r="F74" t="s">
        <v>4</v>
      </c>
      <c r="G74" s="1" t="s">
        <v>378</v>
      </c>
      <c r="H74" t="s">
        <v>5</v>
      </c>
      <c r="I74" t="s">
        <v>1056</v>
      </c>
      <c r="J74" t="s">
        <v>7</v>
      </c>
      <c r="K74">
        <v>0</v>
      </c>
      <c r="L74">
        <v>39</v>
      </c>
      <c r="M74" t="s">
        <v>5</v>
      </c>
      <c r="N74" t="s">
        <v>1056</v>
      </c>
      <c r="O74" t="s">
        <v>8</v>
      </c>
      <c r="P74" t="s">
        <v>1138</v>
      </c>
      <c r="V74" t="s">
        <v>9</v>
      </c>
      <c r="W74" t="s">
        <v>1057</v>
      </c>
      <c r="X74">
        <v>0</v>
      </c>
      <c r="Y74">
        <v>39</v>
      </c>
      <c r="Z74" t="s">
        <v>11</v>
      </c>
      <c r="AA74" t="str">
        <f t="shared" si="3"/>
        <v>{id:72,year: "2015",dateAcuerdo:"15-DIC-2015",numAcuerdo:"CG 039-2015",nameAcuerdo:"ACUERDO TOPES INDEPENDIENTES",link: Acuerdos__pdfpath(`./${"2015/"}${"39.pdf"}`),},</v>
      </c>
    </row>
    <row r="75" spans="1:27" s="18" customFormat="1" ht="15" thickTop="1" x14ac:dyDescent="0.3">
      <c r="A75" s="20" t="s">
        <v>0</v>
      </c>
      <c r="B75" s="18" t="s">
        <v>1</v>
      </c>
      <c r="C75" s="18">
        <v>73</v>
      </c>
      <c r="D75" s="18" t="s">
        <v>2</v>
      </c>
      <c r="E75" s="18" t="s">
        <v>1058</v>
      </c>
      <c r="F75" s="18" t="s">
        <v>4</v>
      </c>
      <c r="G75" s="19" t="s">
        <v>378</v>
      </c>
      <c r="H75" s="18" t="s">
        <v>5</v>
      </c>
      <c r="I75" s="18" t="s">
        <v>1056</v>
      </c>
      <c r="J75" s="18" t="s">
        <v>7</v>
      </c>
      <c r="K75" s="18">
        <v>0</v>
      </c>
      <c r="L75" s="18">
        <v>40</v>
      </c>
      <c r="M75" s="18" t="s">
        <v>5</v>
      </c>
      <c r="N75" s="18" t="s">
        <v>1056</v>
      </c>
      <c r="O75" s="18" t="s">
        <v>8</v>
      </c>
      <c r="V75" s="18" t="s">
        <v>9</v>
      </c>
      <c r="W75" s="18" t="s">
        <v>1057</v>
      </c>
      <c r="X75" s="18">
        <v>0</v>
      </c>
      <c r="Y75" s="18">
        <v>40</v>
      </c>
      <c r="Z75" s="18" t="s">
        <v>1116</v>
      </c>
    </row>
    <row r="76" spans="1:27" s="2" customFormat="1" ht="15" thickBot="1" x14ac:dyDescent="0.35">
      <c r="A76" s="15" t="s">
        <v>0</v>
      </c>
      <c r="B76" s="2" t="s">
        <v>1</v>
      </c>
      <c r="C76" s="2" t="s">
        <v>1113</v>
      </c>
      <c r="D76" s="2" t="s">
        <v>2</v>
      </c>
      <c r="E76" s="2" t="s">
        <v>1058</v>
      </c>
      <c r="F76" s="2" t="s">
        <v>4</v>
      </c>
      <c r="G76" s="3"/>
      <c r="I76" s="2" t="s">
        <v>9</v>
      </c>
      <c r="J76" s="2" t="s">
        <v>1114</v>
      </c>
      <c r="N76" s="2" t="s">
        <v>9</v>
      </c>
      <c r="O76" s="2" t="s">
        <v>8</v>
      </c>
      <c r="P76" s="2" t="s">
        <v>1140</v>
      </c>
      <c r="V76" s="2" t="s">
        <v>9</v>
      </c>
      <c r="W76" s="2" t="s">
        <v>1057</v>
      </c>
      <c r="X76" s="2">
        <v>0</v>
      </c>
      <c r="Y76" s="2">
        <v>40.1</v>
      </c>
      <c r="Z76" s="2" t="s">
        <v>1141</v>
      </c>
      <c r="AA76" s="2" t="str">
        <f>CONCATENATE(A75,B75,C75,D75,E75,F75,G75,H75,I75,J75,K75,L75,M75,N75,O75,P75,Q75,R75,S75,T75,U75,V75,W75,Y75,Z75,A76,B76,C76,D76,E76,F76,G76,H76,I76,J76,K76,L76,M76,N76,O76,P76,Q76,R76,S76,T76,U76,V76,W76,X76,Y76,Z76)</f>
        <v>{id:73,year: "2015",dateAcuerdo:"15-DIC-2015",numAcuerdo:"CG 040-2015",nameAcuerdo:"",link: Acuerdos__pdfpath(`./${"2015/"}${"40.pdf"}`),subRows:[{id:"",year: "2015",dateAcuerdo:"",numAcuerdo:"",nameAcuerdo:"ANEXO CONVOCATORIA",link: Acuerdos__pdfpath(`./${"2015/"}${"040.1.pdf"}`),},],},</v>
      </c>
    </row>
    <row r="77" spans="1:27" ht="15" thickTop="1" x14ac:dyDescent="0.3">
      <c r="A77" t="s">
        <v>0</v>
      </c>
      <c r="B77" t="s">
        <v>1</v>
      </c>
      <c r="C77">
        <v>74</v>
      </c>
      <c r="D77" t="s">
        <v>2</v>
      </c>
      <c r="E77" t="s">
        <v>1058</v>
      </c>
      <c r="F77" t="s">
        <v>4</v>
      </c>
      <c r="G77" s="1" t="s">
        <v>1129</v>
      </c>
      <c r="H77" t="s">
        <v>5</v>
      </c>
      <c r="I77" t="s">
        <v>1056</v>
      </c>
      <c r="J77" t="s">
        <v>7</v>
      </c>
      <c r="K77">
        <v>0</v>
      </c>
      <c r="L77">
        <v>41</v>
      </c>
      <c r="M77" t="s">
        <v>5</v>
      </c>
      <c r="N77" t="s">
        <v>1056</v>
      </c>
      <c r="O77" t="s">
        <v>8</v>
      </c>
      <c r="P77" t="s">
        <v>1130</v>
      </c>
      <c r="V77" t="s">
        <v>9</v>
      </c>
      <c r="W77" t="s">
        <v>1057</v>
      </c>
      <c r="X77">
        <v>0</v>
      </c>
      <c r="Y77">
        <v>41</v>
      </c>
      <c r="Z77" t="s">
        <v>11</v>
      </c>
      <c r="AA77" t="str">
        <f t="shared" si="3"/>
        <v>{id:74,year: "2015",dateAcuerdo:"16-DIC-2015",numAcuerdo:"CG 041-2015",nameAcuerdo:"ACUERDO CUMPLIMIENTO FISCALIZACIÓN PAN",link: Acuerdos__pdfpath(`./${"2015/"}${"41.pdf"}`),},</v>
      </c>
    </row>
    <row r="78" spans="1:27" x14ac:dyDescent="0.3">
      <c r="A78" t="s">
        <v>0</v>
      </c>
      <c r="B78" t="s">
        <v>1</v>
      </c>
      <c r="C78">
        <v>75</v>
      </c>
      <c r="D78" t="s">
        <v>2</v>
      </c>
      <c r="E78" t="s">
        <v>1058</v>
      </c>
      <c r="F78" t="s">
        <v>4</v>
      </c>
      <c r="G78" s="1" t="s">
        <v>1129</v>
      </c>
      <c r="H78" t="s">
        <v>5</v>
      </c>
      <c r="I78" t="s">
        <v>1056</v>
      </c>
      <c r="J78" t="s">
        <v>7</v>
      </c>
      <c r="K78">
        <v>0</v>
      </c>
      <c r="L78">
        <v>42</v>
      </c>
      <c r="M78" t="s">
        <v>5</v>
      </c>
      <c r="N78" t="s">
        <v>1056</v>
      </c>
      <c r="O78" t="s">
        <v>8</v>
      </c>
      <c r="P78" t="s">
        <v>1128</v>
      </c>
      <c r="V78" t="s">
        <v>9</v>
      </c>
      <c r="W78" t="s">
        <v>1057</v>
      </c>
      <c r="X78">
        <v>0</v>
      </c>
      <c r="Y78">
        <v>42</v>
      </c>
      <c r="Z78" t="s">
        <v>11</v>
      </c>
      <c r="AA78" t="str">
        <f t="shared" si="3"/>
        <v>{id:75,year: "2015",dateAcuerdo:"16-DIC-2015",numAcuerdo:"CG 042-2015",nameAcuerdo:"ACUERDO CUMPLIMIENTO FISCALIZACIÓN PT",link: Acuerdos__pdfpath(`./${"2015/"}${"42.pdf"}`),},</v>
      </c>
    </row>
    <row r="79" spans="1:27" s="16" customFormat="1" ht="15" thickBot="1" x14ac:dyDescent="0.35">
      <c r="A79" s="16" t="s">
        <v>0</v>
      </c>
      <c r="B79" s="16" t="s">
        <v>1</v>
      </c>
      <c r="C79" s="16">
        <v>76</v>
      </c>
      <c r="D79" s="16" t="s">
        <v>2</v>
      </c>
      <c r="E79" s="16" t="s">
        <v>1058</v>
      </c>
      <c r="F79" s="16" t="s">
        <v>4</v>
      </c>
      <c r="G79" s="17"/>
      <c r="H79" s="16" t="s">
        <v>5</v>
      </c>
      <c r="I79" s="16" t="s">
        <v>1056</v>
      </c>
      <c r="J79" s="16" t="s">
        <v>7</v>
      </c>
      <c r="K79" s="16">
        <v>0</v>
      </c>
      <c r="L79" s="16">
        <v>43</v>
      </c>
      <c r="M79" s="16" t="s">
        <v>5</v>
      </c>
      <c r="N79" s="16" t="s">
        <v>1056</v>
      </c>
      <c r="O79" s="16" t="s">
        <v>8</v>
      </c>
      <c r="V79" s="16" t="s">
        <v>9</v>
      </c>
      <c r="W79" s="16" t="s">
        <v>1057</v>
      </c>
      <c r="X79" s="16">
        <v>0</v>
      </c>
      <c r="Y79" s="16">
        <v>43</v>
      </c>
      <c r="Z79" s="16" t="s">
        <v>11</v>
      </c>
      <c r="AA79" s="16" t="str">
        <f t="shared" si="3"/>
        <v>{id:76,year: "2015",dateAcuerdo:"-2015",numAcuerdo:"CG 043-2015",nameAcuerdo:"",link: Acuerdos__pdfpath(`./${"2015/"}${"43.pdf"}`),},</v>
      </c>
    </row>
    <row r="80" spans="1:27" s="12" customFormat="1" ht="15" thickTop="1" x14ac:dyDescent="0.3">
      <c r="A80" s="14" t="s">
        <v>0</v>
      </c>
      <c r="B80" s="12" t="s">
        <v>1</v>
      </c>
      <c r="C80" s="12">
        <v>77</v>
      </c>
      <c r="D80" s="12" t="s">
        <v>2</v>
      </c>
      <c r="E80" s="12" t="s">
        <v>1058</v>
      </c>
      <c r="F80" s="12" t="s">
        <v>4</v>
      </c>
      <c r="G80" s="13" t="s">
        <v>1131</v>
      </c>
      <c r="H80" s="12" t="s">
        <v>5</v>
      </c>
      <c r="I80" s="12" t="s">
        <v>1056</v>
      </c>
      <c r="J80" s="12" t="s">
        <v>7</v>
      </c>
      <c r="K80" s="12">
        <v>0</v>
      </c>
      <c r="L80" s="12">
        <v>44</v>
      </c>
      <c r="M80" s="12" t="s">
        <v>5</v>
      </c>
      <c r="N80" s="12" t="s">
        <v>1056</v>
      </c>
      <c r="O80" s="12" t="s">
        <v>8</v>
      </c>
      <c r="P80" s="12" t="s">
        <v>1132</v>
      </c>
      <c r="V80" s="12" t="s">
        <v>9</v>
      </c>
      <c r="W80" s="12" t="s">
        <v>1057</v>
      </c>
      <c r="X80" s="12">
        <v>0</v>
      </c>
      <c r="Y80" s="12">
        <v>44</v>
      </c>
      <c r="Z80" s="12" t="s">
        <v>1116</v>
      </c>
    </row>
    <row r="81" spans="1:27" s="2" customFormat="1" ht="15" thickBot="1" x14ac:dyDescent="0.35">
      <c r="A81" s="15" t="s">
        <v>0</v>
      </c>
      <c r="B81" s="2" t="s">
        <v>1</v>
      </c>
      <c r="C81" s="2" t="s">
        <v>1113</v>
      </c>
      <c r="D81" s="2" t="s">
        <v>2</v>
      </c>
      <c r="E81" s="2" t="s">
        <v>1058</v>
      </c>
      <c r="F81" s="2" t="s">
        <v>4</v>
      </c>
      <c r="G81" s="3"/>
      <c r="I81" s="2" t="s">
        <v>9</v>
      </c>
      <c r="J81" s="2" t="s">
        <v>1114</v>
      </c>
      <c r="N81" s="2" t="s">
        <v>9</v>
      </c>
      <c r="O81" s="2" t="s">
        <v>8</v>
      </c>
      <c r="P81" s="2" t="s">
        <v>1139</v>
      </c>
      <c r="V81" s="2" t="s">
        <v>9</v>
      </c>
      <c r="W81" s="2" t="s">
        <v>1057</v>
      </c>
      <c r="X81" s="2">
        <v>0</v>
      </c>
      <c r="Y81" s="2">
        <v>44.1</v>
      </c>
      <c r="Z81" s="2" t="s">
        <v>1141</v>
      </c>
      <c r="AA81" s="2" t="str">
        <f>CONCATENATE(A80,B80,C80,D80,E80,F80,G80,H80,I80,J80,K80,L80,M80,N80,O80,P80,Q80,R80,S80,T80,U80,V80,W80,Y80,Z80,A81,B81,C81,D81,E81,F81,G81,H81,I81,J81,K81,L81,M81,N81,O81,P81,Q81,R81,S81,T81,U81,V81,W81,X81,Y81,Z81)</f>
        <v>{id:77,year: "2015",dateAcuerdo:"24-DIC-2015",numAcuerdo:"CG 044-2015",nameAcuerdo:"ACUERDO CUMPLIMIENTO SALA DF CONVOCATORIA CANDIDATOS INDEPENDIENTES",link: Acuerdos__pdfpath(`./${"2015/"}${"44.pdf"}`),subRows:[{id:"",year: "2015",dateAcuerdo:"",numAcuerdo:"",nameAcuerdo:"ANEXO CONVOCATORIA CANDIDATOS INDEPENDIENTES",link: Acuerdos__pdfpath(`./${"2015/"}${"044.1.pdf"}`),},],},</v>
      </c>
    </row>
    <row r="82" spans="1:27" ht="15" thickTop="1" x14ac:dyDescent="0.3">
      <c r="A82" t="s">
        <v>0</v>
      </c>
      <c r="B82" t="s">
        <v>1</v>
      </c>
      <c r="C82">
        <v>78</v>
      </c>
      <c r="D82" t="s">
        <v>2</v>
      </c>
      <c r="E82" t="s">
        <v>1058</v>
      </c>
      <c r="F82" t="s">
        <v>4</v>
      </c>
      <c r="G82" s="1" t="s">
        <v>1131</v>
      </c>
      <c r="H82" t="s">
        <v>5</v>
      </c>
      <c r="I82" t="s">
        <v>1056</v>
      </c>
      <c r="J82" t="s">
        <v>7</v>
      </c>
      <c r="K82" s="6">
        <v>0</v>
      </c>
      <c r="L82">
        <v>45</v>
      </c>
      <c r="M82" t="s">
        <v>5</v>
      </c>
      <c r="N82" t="s">
        <v>1056</v>
      </c>
      <c r="O82" t="s">
        <v>8</v>
      </c>
      <c r="P82" t="s">
        <v>1134</v>
      </c>
      <c r="V82" t="s">
        <v>9</v>
      </c>
      <c r="W82" t="s">
        <v>1057</v>
      </c>
      <c r="X82">
        <v>0</v>
      </c>
      <c r="Y82">
        <v>45</v>
      </c>
      <c r="Z82" t="s">
        <v>11</v>
      </c>
      <c r="AA82" t="str">
        <f t="shared" si="3"/>
        <v>{id:78,year: "2015",dateAcuerdo:"24-DIC-2015",numAcuerdo:"CG 045-2015",nameAcuerdo:"ACUERDO MODIFICACIÓN NÚMERO DE APOYO CIUDADANO",link: Acuerdos__pdfpath(`./${"2015/"}${"45.pdf"}`),},</v>
      </c>
    </row>
    <row r="83" spans="1:27" ht="15" thickBot="1" x14ac:dyDescent="0.35">
      <c r="A83" t="s">
        <v>0</v>
      </c>
      <c r="B83" t="s">
        <v>1</v>
      </c>
      <c r="C83">
        <v>79</v>
      </c>
      <c r="D83" t="s">
        <v>2</v>
      </c>
      <c r="E83" t="s">
        <v>1058</v>
      </c>
      <c r="F83" t="s">
        <v>4</v>
      </c>
      <c r="G83" s="1" t="s">
        <v>446</v>
      </c>
      <c r="H83" t="s">
        <v>5</v>
      </c>
      <c r="I83" t="s">
        <v>1056</v>
      </c>
      <c r="J83" t="s">
        <v>7</v>
      </c>
      <c r="K83" s="6">
        <v>0</v>
      </c>
      <c r="L83">
        <v>46</v>
      </c>
      <c r="M83" t="s">
        <v>5</v>
      </c>
      <c r="N83" t="s">
        <v>1056</v>
      </c>
      <c r="O83" t="s">
        <v>8</v>
      </c>
      <c r="P83" t="s">
        <v>1135</v>
      </c>
      <c r="V83" t="s">
        <v>9</v>
      </c>
      <c r="W83" t="s">
        <v>1057</v>
      </c>
      <c r="X83">
        <v>0</v>
      </c>
      <c r="Y83">
        <v>46</v>
      </c>
      <c r="Z83" t="s">
        <v>11</v>
      </c>
      <c r="AA83" t="str">
        <f t="shared" si="3"/>
        <v>{id:79,year: "2015",dateAcuerdo:"30-DIC-2015",numAcuerdo:"CG 046-2015",nameAcuerdo:"ACUERDO RADIO Y TV",link: Acuerdos__pdfpath(`./${"2015/"}${"46.pdf"}`),},</v>
      </c>
    </row>
    <row r="84" spans="1:27" s="12" customFormat="1" ht="15" thickTop="1" x14ac:dyDescent="0.3">
      <c r="A84" s="14" t="s">
        <v>0</v>
      </c>
      <c r="B84" s="12" t="s">
        <v>1</v>
      </c>
      <c r="C84" s="12">
        <v>80</v>
      </c>
      <c r="D84" s="12" t="s">
        <v>2</v>
      </c>
      <c r="E84" s="12" t="s">
        <v>1058</v>
      </c>
      <c r="F84" s="12" t="s">
        <v>4</v>
      </c>
      <c r="G84" s="13" t="s">
        <v>446</v>
      </c>
      <c r="H84" s="12" t="s">
        <v>5</v>
      </c>
      <c r="I84" s="12" t="s">
        <v>1056</v>
      </c>
      <c r="J84" s="12" t="s">
        <v>7</v>
      </c>
      <c r="K84" s="12">
        <v>0</v>
      </c>
      <c r="L84" s="12">
        <v>47</v>
      </c>
      <c r="M84" s="12" t="s">
        <v>5</v>
      </c>
      <c r="N84" s="12" t="s">
        <v>1056</v>
      </c>
      <c r="O84" s="12" t="s">
        <v>8</v>
      </c>
      <c r="P84" s="12" t="s">
        <v>1133</v>
      </c>
      <c r="V84" s="12" t="s">
        <v>9</v>
      </c>
      <c r="W84" s="12" t="s">
        <v>1057</v>
      </c>
      <c r="X84" s="12">
        <v>0</v>
      </c>
      <c r="Y84" s="12">
        <v>47</v>
      </c>
      <c r="Z84" s="12" t="s">
        <v>1116</v>
      </c>
    </row>
    <row r="85" spans="1:27" s="2" customFormat="1" ht="15" thickBot="1" x14ac:dyDescent="0.35">
      <c r="A85" s="15" t="s">
        <v>0</v>
      </c>
      <c r="B85" s="2" t="s">
        <v>1</v>
      </c>
      <c r="C85" s="2" t="s">
        <v>1113</v>
      </c>
      <c r="D85" s="2" t="s">
        <v>2</v>
      </c>
      <c r="E85" s="2" t="s">
        <v>1058</v>
      </c>
      <c r="F85" s="2" t="s">
        <v>4</v>
      </c>
      <c r="G85" s="3"/>
      <c r="I85" s="2" t="s">
        <v>9</v>
      </c>
      <c r="J85" s="2" t="s">
        <v>1114</v>
      </c>
      <c r="N85" s="2" t="s">
        <v>9</v>
      </c>
      <c r="O85" s="2" t="s">
        <v>8</v>
      </c>
      <c r="P85" s="2" t="s">
        <v>1127</v>
      </c>
      <c r="V85" s="2" t="s">
        <v>9</v>
      </c>
      <c r="W85" s="2" t="s">
        <v>1057</v>
      </c>
      <c r="X85" s="2">
        <v>0</v>
      </c>
      <c r="Y85" s="2">
        <v>47.1</v>
      </c>
      <c r="Z85" s="2" t="s">
        <v>1141</v>
      </c>
      <c r="AA85" s="2" t="str">
        <f>CONCATENATE(A84,B84,C84,D84,E84,F84,G84,H84,I84,J84,K84,L84,M84,N84,O84,P84,Q84,R84,S84,T84,U84,V84,W84,Y84,Z84,A85,B85,C85,D85,E85,F85,G85,H85,I85,J85,K85,L85,M85,N85,O85,P85,Q85,R85,S85,T85,U85,V85,W85,X85,Y85,Z85)</f>
        <v>{id:80,year: "2015",dateAcuerdo:"30-DIC-2015",numAcuerdo:"CG 047-2015",nameAcuerdo:"ACUERDO PLASTICOS",link: Acuerdos__pdfpath(`./${"2015/"}${"47.pdf"}`),subRows:[{id:"",year: "2015",dateAcuerdo:"",numAcuerdo:"",nameAcuerdo:"ANEXO PLASTICOS",link: Acuerdos__pdfpath(`./${"2015/"}${"047.1.pdf"}`),},],},</v>
      </c>
    </row>
    <row r="86" spans="1:27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" workbookViewId="0">
      <selection activeCell="Z140" sqref="Z140"/>
    </sheetView>
  </sheetViews>
  <sheetFormatPr baseColWidth="10" defaultRowHeight="14.4" x14ac:dyDescent="0.3"/>
  <cols>
    <col min="1" max="1" width="1.6640625" bestFit="1" customWidth="1"/>
    <col min="2" max="2" width="3.33203125" bestFit="1" customWidth="1"/>
    <col min="3" max="3" width="4" bestFit="1" customWidth="1"/>
    <col min="4" max="4" width="1.5546875" bestFit="1" customWidth="1"/>
    <col min="5" max="5" width="12.109375" bestFit="1" customWidth="1"/>
    <col min="6" max="6" width="13.88671875" bestFit="1" customWidth="1"/>
    <col min="7" max="7" width="7.109375" style="1" bestFit="1" customWidth="1"/>
    <col min="8" max="8" width="1.6640625" bestFit="1" customWidth="1"/>
    <col min="9" max="9" width="6.44140625" bestFit="1" customWidth="1"/>
    <col min="10" max="10" width="16.88671875" bestFit="1" customWidth="1"/>
    <col min="11" max="11" width="2" bestFit="1" customWidth="1"/>
    <col min="12" max="12" width="4" bestFit="1" customWidth="1"/>
    <col min="13" max="13" width="1.6640625" bestFit="1" customWidth="1"/>
    <col min="14" max="14" width="6.44140625" bestFit="1" customWidth="1"/>
    <col min="15" max="15" width="14.88671875" bestFit="1" customWidth="1"/>
    <col min="16" max="16" width="44.6640625" bestFit="1" customWidth="1"/>
    <col min="17" max="17" width="2" bestFit="1" customWidth="1"/>
    <col min="18" max="18" width="4" bestFit="1" customWidth="1"/>
    <col min="19" max="19" width="1.6640625" bestFit="1" customWidth="1"/>
    <col min="20" max="20" width="1.6640625" customWidth="1"/>
    <col min="21" max="21" width="2" bestFit="1" customWidth="1"/>
    <col min="22" max="22" width="2.44140625" bestFit="1" customWidth="1"/>
    <col min="23" max="23" width="37.5546875" bestFit="1" customWidth="1"/>
    <col min="24" max="24" width="4" bestFit="1" customWidth="1"/>
  </cols>
  <sheetData>
    <row r="1" spans="1:26" x14ac:dyDescent="0.3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3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3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3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3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3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3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3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3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3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3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3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3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3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3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3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3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3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3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3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3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3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3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3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3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3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3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3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3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3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3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3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3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3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3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3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3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3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3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3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3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3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3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3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3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3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3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3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3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3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3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3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3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3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3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3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3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3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3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3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3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3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3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3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3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3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3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3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3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3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3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3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3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3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3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3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3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3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3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3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3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3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3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3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3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3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3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3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3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3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3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3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3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3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3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3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3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3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3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3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3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3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3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3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" thickBot="1" x14ac:dyDescent="0.35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" thickTop="1" x14ac:dyDescent="0.3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3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3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3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3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3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" thickBot="1" x14ac:dyDescent="0.35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" thickTop="1" x14ac:dyDescent="0.3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3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3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3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3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3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3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3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3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3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3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3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3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3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3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3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3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3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3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3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3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3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3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3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3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" thickBot="1" x14ac:dyDescent="0.35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" thickTop="1" x14ac:dyDescent="0.3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workbookViewId="0"/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92" style="4" bestFit="1" customWidth="1"/>
    <col min="17" max="17" width="2.44140625" style="4" bestFit="1" customWidth="1"/>
    <col min="18" max="18" width="37.5546875" style="4" bestFit="1" customWidth="1"/>
    <col min="19" max="19" width="4" style="4" bestFit="1" customWidth="1"/>
    <col min="20" max="16384" width="11.5546875" style="4"/>
  </cols>
  <sheetData>
    <row r="1" spans="1:21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" thickBot="1" x14ac:dyDescent="0.35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" thickTop="1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" thickBot="1" x14ac:dyDescent="0.35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" thickTop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3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3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3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3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3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3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3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3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3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3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3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3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3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3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3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3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3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" thickBot="1" x14ac:dyDescent="0.35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" thickTop="1" x14ac:dyDescent="0.3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3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3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3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3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3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3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3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3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3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3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3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3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3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3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3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3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3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3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3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3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3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3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3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3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3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3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3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3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3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3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3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3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3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3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3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3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3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3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3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3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3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3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3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3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3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3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3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3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3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3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3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3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3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3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3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3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3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3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3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3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3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3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3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3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3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3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3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3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3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3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3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3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3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3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3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3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3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3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3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3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3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3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3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3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3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3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3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3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3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3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3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3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3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3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3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3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3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3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3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3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3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3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3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3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3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3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3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3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3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3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3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3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3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3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3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3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3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3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3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3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3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3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3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" thickBot="1" x14ac:dyDescent="0.35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" thickTop="1" x14ac:dyDescent="0.3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3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3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3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3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3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3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3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3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3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3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3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3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3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3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3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3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3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3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3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3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3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3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" thickBot="1" x14ac:dyDescent="0.35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" thickTop="1" x14ac:dyDescent="0.3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3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3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3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3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3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3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3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3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3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3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3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3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3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3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3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3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3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3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3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3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3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3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3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3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" thickBot="1" x14ac:dyDescent="0.35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" thickTop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44.6640625" style="4" bestFit="1" customWidth="1"/>
    <col min="17" max="17" width="2" style="4" bestFit="1" customWidth="1"/>
    <col min="18" max="18" width="4" style="4" bestFit="1" customWidth="1"/>
    <col min="19" max="19" width="1.6640625" style="4" bestFit="1" customWidth="1"/>
    <col min="20" max="20" width="1.6640625" style="4" customWidth="1"/>
    <col min="21" max="21" width="2" style="4" bestFit="1" customWidth="1"/>
    <col min="22" max="22" width="2.44140625" style="4" bestFit="1" customWidth="1"/>
    <col min="23" max="23" width="37.5546875" style="4" bestFit="1" customWidth="1"/>
    <col min="24" max="24" width="4" style="4" bestFit="1" customWidth="1"/>
    <col min="25" max="16384" width="11.5546875" style="4"/>
  </cols>
  <sheetData>
    <row r="1" spans="1:2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819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398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819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398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819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398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819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398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819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398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819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398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819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398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819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398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819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398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819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398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819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398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819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398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819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398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819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398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" thickBot="1" x14ac:dyDescent="0.35">
      <c r="A15" s="4" t="s">
        <v>0</v>
      </c>
      <c r="B15" s="4" t="s">
        <v>1</v>
      </c>
      <c r="C15" s="4">
        <v>15</v>
      </c>
      <c r="D15" s="4" t="s">
        <v>2</v>
      </c>
      <c r="E15" s="4" t="s">
        <v>819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398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5.6" thickTop="1" thickBot="1" x14ac:dyDescent="0.35">
      <c r="A16" s="9" t="s">
        <v>0</v>
      </c>
      <c r="B16" s="9" t="s">
        <v>1</v>
      </c>
      <c r="C16" s="9">
        <v>16</v>
      </c>
      <c r="D16" s="9" t="s">
        <v>2</v>
      </c>
      <c r="E16" s="4" t="s">
        <v>819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4" t="s">
        <v>398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" thickTop="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819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398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819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398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819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398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819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398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819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398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819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398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819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398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819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398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819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398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819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398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819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398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819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398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819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398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819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398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819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398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819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398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819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398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819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398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" thickBot="1" x14ac:dyDescent="0.35">
      <c r="A35" s="2" t="s">
        <v>0</v>
      </c>
      <c r="B35" s="2" t="s">
        <v>1</v>
      </c>
      <c r="C35" s="2">
        <v>35</v>
      </c>
      <c r="D35" s="2" t="s">
        <v>2</v>
      </c>
      <c r="E35" s="4" t="s">
        <v>819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4" t="s">
        <v>398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" thickTop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44.6640625" style="4" bestFit="1" customWidth="1"/>
    <col min="17" max="17" width="2.44140625" style="4" bestFit="1" customWidth="1"/>
    <col min="18" max="18" width="37.5546875" style="4" bestFit="1" customWidth="1"/>
    <col min="19" max="19" width="4" style="4" bestFit="1" customWidth="1"/>
    <col min="20" max="16384" width="11.5546875" style="4"/>
  </cols>
  <sheetData>
    <row r="1" spans="1:21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" thickBot="1" x14ac:dyDescent="0.35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" thickTop="1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92" style="4" bestFit="1" customWidth="1"/>
    <col min="17" max="17" width="2.44140625" style="4" bestFit="1" customWidth="1"/>
    <col min="18" max="18" width="37.5546875" style="4" bestFit="1" customWidth="1"/>
    <col min="19" max="19" width="4" style="4" bestFit="1" customWidth="1"/>
    <col min="20" max="16384" width="11.5546875" style="4"/>
  </cols>
  <sheetData>
    <row r="1" spans="1:21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477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477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477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477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477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477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477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477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477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477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477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477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477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477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477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477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477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477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477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477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477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477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477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477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477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477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477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477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477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477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" thickBot="1" x14ac:dyDescent="0.35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4" t="s">
        <v>477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" thickTop="1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477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477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477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477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477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477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477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477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477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477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477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477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477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477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477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477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477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477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477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477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477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477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477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477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477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477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477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477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477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477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477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477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477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477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477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477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477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477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477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477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477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477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477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477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477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477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477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3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4" t="s">
        <v>477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3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4" t="s">
        <v>477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3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4" t="s">
        <v>477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3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4" t="s">
        <v>477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3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4" t="s">
        <v>477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3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4" t="s">
        <v>477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3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4" t="s">
        <v>477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3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4" t="s">
        <v>477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3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4" t="s">
        <v>477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3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4" t="s">
        <v>477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3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4" t="s">
        <v>477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3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4" t="s">
        <v>477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3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4" t="s">
        <v>477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3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4" t="s">
        <v>477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3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4" t="s">
        <v>477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3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4" t="s">
        <v>477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3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4" t="s">
        <v>477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3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4" t="s">
        <v>477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3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4" t="s">
        <v>477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3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4" t="s">
        <v>477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3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4" t="s">
        <v>477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3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4" t="s">
        <v>477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3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4" t="s">
        <v>477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3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4" t="s">
        <v>477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3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4" t="s">
        <v>477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3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4" t="s">
        <v>477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3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4" t="s">
        <v>477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3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4" t="s">
        <v>477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3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477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3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477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3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477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3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477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477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3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477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3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477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3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477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3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477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3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477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3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477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3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477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3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477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3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477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3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477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3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477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3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477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3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477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3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477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3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477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3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477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3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477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3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477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3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477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3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4" t="s">
        <v>477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3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4" t="s">
        <v>477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3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477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3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477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3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477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3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477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3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477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3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477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3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477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3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477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3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477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3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477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3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477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3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477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3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477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3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477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3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477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3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477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3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4" t="s">
        <v>477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3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4" t="s">
        <v>477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3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4" t="s">
        <v>477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3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4" t="s">
        <v>477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3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4" t="s">
        <v>477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" thickBot="1" x14ac:dyDescent="0.35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4" t="s">
        <v>477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5.6" thickTop="1" thickBot="1" x14ac:dyDescent="0.35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4" t="s">
        <v>477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" thickTop="1" x14ac:dyDescent="0.3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477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3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477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3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477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3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477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3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477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3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477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3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477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3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477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3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477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3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477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3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477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3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477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3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477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3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477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3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477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3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477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3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477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3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477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3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477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3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477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3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477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3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477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3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477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3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477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3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477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3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477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3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477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3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477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3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477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3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477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3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477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3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477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3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477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3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477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3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477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3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477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3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477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3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477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3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477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3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477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3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477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3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477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3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477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3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477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3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477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3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477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3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477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3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477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3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477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3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477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3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477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3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477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3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477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3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477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3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477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3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477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3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477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3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477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3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477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3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477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3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477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3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477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3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477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3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477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3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477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3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477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3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477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3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477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3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477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3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477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3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477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3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477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3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477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3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477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3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477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3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477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3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477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3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477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3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477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3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477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3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477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3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477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3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477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3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477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3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477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3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477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3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477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3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477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3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477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3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477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3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477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3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4" t="s">
        <v>477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3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477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3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477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3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477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3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477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3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477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3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477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3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477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3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477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3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477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3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477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3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477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3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477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3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477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3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477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3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477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3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477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3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477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3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477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3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477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3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477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3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477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3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477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3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477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3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477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3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477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3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477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Hoja2</vt:lpstr>
      <vt:lpstr>2017</vt:lpstr>
      <vt:lpstr>2016</vt:lpstr>
      <vt:lpstr>2015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2022-10-06T04:31:34Z</dcterms:modified>
</cp:coreProperties>
</file>