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<sst xmlns="http://schemas.openxmlformats.org/spreadsheetml/2006/main" count="231" uniqueCount="142">
  <si>
    <t>B1_1站外业观测手簿</t>
  </si>
  <si>
    <t>观测日期：2024.06.23</t>
  </si>
  <si>
    <t>天气：晴朗</t>
  </si>
  <si>
    <t>成像：清晰</t>
  </si>
  <si>
    <t>温度：12.0℃</t>
  </si>
  <si>
    <t>气压：1013.25hPa</t>
  </si>
  <si>
    <t>测站点：B1_1</t>
  </si>
  <si>
    <t>后视点：</t>
  </si>
  <si>
    <t>开始时间：06:51:35</t>
  </si>
  <si>
    <t>结束时间：06:52:58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</si>
  <si>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</si>
  <si>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</si>
  <si>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</si>
  <si>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</si>
  <si>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</si>
  <si>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</si>
  <si>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</si>
  <si>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</si>
  <si>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</si>
  <si>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</si>
  <si>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</si>
  <si>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</si>
  <si>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</si>
  <si>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</si>
  <si>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</si>
  <si>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</si>
  <si>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</si>
  <si>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S4</t>
  </si>
  <si>
    <t>Ⅰ</t>
  </si>
  <si>
    <t>104.02034</t>
  </si>
  <si>
    <t>2.5</t>
  </si>
  <si>
    <t>104.02022</t>
  </si>
  <si>
    <t>0.00000</t>
  </si>
  <si>
    <t>90.07437</t>
  </si>
  <si>
    <t>-0.9</t>
  </si>
  <si>
    <t>90.07446</t>
  </si>
  <si>
    <t>Ⅱ</t>
  </si>
  <si>
    <t>284.02009</t>
  </si>
  <si>
    <t>269.521453</t>
  </si>
  <si>
    <t>XX08</t>
  </si>
  <si>
    <t>217.23218</t>
  </si>
  <si>
    <t>1.1</t>
  </si>
  <si>
    <t>217.23212</t>
  </si>
  <si>
    <t>113.21191</t>
  </si>
  <si>
    <t>80.07281</t>
  </si>
  <si>
    <t>-1.4</t>
  </si>
  <si>
    <t>80.07295</t>
  </si>
  <si>
    <t>37.23207</t>
  </si>
  <si>
    <t>279.522911</t>
  </si>
  <si>
    <t>2</t>
  </si>
  <si>
    <t>104.02021</t>
  </si>
  <si>
    <t>104.02016</t>
  </si>
  <si>
    <t>90.07433</t>
  </si>
  <si>
    <t>-0.4</t>
  </si>
  <si>
    <t>284.02010</t>
  </si>
  <si>
    <t>269.521595</t>
  </si>
  <si>
    <t>217.23226</t>
  </si>
  <si>
    <t>0.1</t>
  </si>
  <si>
    <t>217.23225</t>
  </si>
  <si>
    <t>113.21210</t>
  </si>
  <si>
    <t>80.07308</t>
  </si>
  <si>
    <t>80.07307</t>
  </si>
  <si>
    <t>37.23225</t>
  </si>
  <si>
    <t>279.522935</t>
  </si>
  <si>
    <t>3</t>
  </si>
  <si>
    <t>104.02040</t>
  </si>
  <si>
    <t>3.7</t>
  </si>
  <si>
    <t>90.07424</t>
  </si>
  <si>
    <t>-0.5</t>
  </si>
  <si>
    <t>90.07428</t>
  </si>
  <si>
    <t>284.02003</t>
  </si>
  <si>
    <t>269.521667</t>
  </si>
  <si>
    <t>217.23201</t>
  </si>
  <si>
    <t>-2.7</t>
  </si>
  <si>
    <t>217.23215</t>
  </si>
  <si>
    <t>113.21194</t>
  </si>
  <si>
    <t>80.07283</t>
  </si>
  <si>
    <t>-1.8</t>
  </si>
  <si>
    <t>80.07300</t>
  </si>
  <si>
    <t>37.23228</t>
  </si>
  <si>
    <t>279.522817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</si>
  <si>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</si>
  <si>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</si>
  <si>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</si>
  <si>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</si>
  <si>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</si>
  <si>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</si>
  <si>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</si>
  <si>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</si>
  <si>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113.21198</t>
  </si>
  <si>
    <t>80.07301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</si>
  <si>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</si>
  <si>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</si>
  <si>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</si>
  <si>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</si>
  <si>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</si>
  <si>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</si>
  <si>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</si>
  <si>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</si>
  <si>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</si>
  <si>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</si>
  <si>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</si>
  <si>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</si>
  <si>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B1-1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</si>
  <si>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</si>
  <si>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</si>
  <si>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</si>
  <si>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</si>
  <si>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</si>
  <si>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</si>
  <si>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</si>
  <si>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</si>
  <si>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</si>
  <si>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</si>
  <si>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郭永亚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</si>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</sst>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.00_ "/>
    <numFmt numFmtId="178" formatCode="0.00000_ "/>
    <numFmt numFmtId="179" formatCode="0.0_ "/>
    <numFmt numFmtId="180" formatCode="0.0000_ "/>
    <numFmt numFmtId="181" formatCode="0_ "/>
    <numFmt numFmtId="182" formatCode="0.0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82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1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80" fontId="0" fillId="3" borderId="1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Border="1" applyAlignment="1" applyProtection="1">
      <alignment horizontal="center" vertical="center"/>
      <protection hidden="1"/>
    </xf>
    <xf numFmtId="49" fontId="2" fillId="0" borderId="13" xfId="0" applyNumberFormat="1" applyFont="1" applyBorder="1" applyAlignment="1" applyProtection="1">
      <alignment horizontal="center" vertical="center"/>
      <protection hidden="1"/>
    </xf>
    <xf numFmtId="49" fontId="2" fillId="0" borderId="10" xfId="0" applyNumberFormat="1" applyFont="1" applyBorder="1" applyAlignment="1" applyProtection="1">
      <alignment horizontal="center" vertical="center"/>
      <protection hidden="1"/>
    </xf>
    <xf numFmtId="49" fontId="2" fillId="0" borderId="14" xfId="0" applyNumberFormat="1" applyFont="1" applyBorder="1" applyAlignment="1" applyProtection="1">
      <alignment horizontal="center" vertical="center"/>
      <protection hidden="1"/>
    </xf>
    <xf numFmtId="49" fontId="2" fillId="0" borderId="15" xfId="0" applyNumberFormat="1" applyFont="1" applyBorder="1" applyAlignment="1" applyProtection="1">
      <alignment horizontal="center" vertical="center"/>
      <protection hidden="1"/>
    </xf>
    <xf numFmtId="49" fontId="2" fillId="0" borderId="1" xfId="0" applyNumberFormat="1" applyFont="1" applyBorder="1" applyAlignment="1" applyProtection="1">
      <alignment horizontal="center" vertical="center"/>
      <protection hidden="1"/>
    </xf>
    <xf numFmtId="49" fontId="2" fillId="0" borderId="5" xfId="0" applyNumberFormat="1" applyFont="1" applyBorder="1" applyAlignment="1" applyProtection="1">
      <alignment horizontal="center" vertical="center"/>
      <protection hidden="1"/>
    </xf>
    <xf numFmtId="49" fontId="2" fillId="0" borderId="11" xfId="0" applyNumberFormat="1" applyFont="1" applyBorder="1" applyAlignment="1" applyProtection="1">
      <alignment horizontal="center" vertical="center"/>
      <protection hidden="1"/>
    </xf>
    <xf numFmtId="49" fontId="2" fillId="0" borderId="16" xfId="0" applyNumberFormat="1" applyFont="1" applyBorder="1" applyAlignment="1" applyProtection="1">
      <alignment horizontal="center" vertical="center"/>
      <protection hidden="1"/>
    </xf>
    <xf numFmtId="49" fontId="2" fillId="0" borderId="12" xfId="0" applyNumberFormat="1" applyFont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176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76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76" fontId="2" fillId="0" borderId="12" xfId="0" applyNumberFormat="1" applyFont="1" applyFill="1" applyBorder="1" applyAlignment="1" applyProtection="1">
      <alignment horizontal="center" vertical="center"/>
      <protection hidden="1"/>
    </xf>
    <xf numFmtId="176" fontId="2" fillId="0" borderId="10" xfId="0" applyNumberFormat="1" applyFont="1" applyBorder="1" applyAlignment="1" applyProtection="1">
      <alignment horizontal="center" vertical="center"/>
      <protection hidden="1"/>
    </xf>
    <xf numFmtId="176" fontId="2" fillId="0" borderId="1" xfId="0" applyNumberFormat="1" applyFont="1" applyBorder="1" applyAlignment="1" applyProtection="1">
      <alignment horizontal="center" vertical="center"/>
      <protection hidden="1"/>
    </xf>
    <xf numFmtId="176" fontId="2" fillId="0" borderId="12" xfId="0" applyNumberFormat="1" applyFont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Border="1" applyAlignment="1" applyProtection="1">
      <alignment horizontal="center" vertical="center" wrapText="1"/>
      <protection hidden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31"/>
  <sheetViews>
    <sheetView zoomScale="85" zoomScaleNormal="85" workbookViewId="0">
      <selection activeCell="O12" sqref="O12"/>
    </sheetView>
  </sheetViews>
  <sheetFormatPr defaultColWidth="9" defaultRowHeight="14.25"/>
  <cols>
    <col min="1" max="1" width="4.6" customWidth="1"/>
    <col min="2" max="2" width="7.1" customWidth="1"/>
    <col min="3" max="3" width="4.1" customWidth="1"/>
    <col min="4" max="4" width="10.6" customWidth="1"/>
    <col min="5" max="5" width="4.6" customWidth="1"/>
    <col min="6" max="7" width="13.1" customWidth="1"/>
    <col min="8" max="8" width="10.6" customWidth="1"/>
    <col min="9" max="9" width="4.6" customWidth="1"/>
    <col min="10" max="11" width="10.6" customWidth="1"/>
    <col min="12" max="12" width="8.1" customWidth="1"/>
    <col min="257" max="257" width="4.6" customWidth="1"/>
    <col min="258" max="258" width="7.1" customWidth="1"/>
    <col min="259" max="259" width="4.1" customWidth="1"/>
    <col min="260" max="260" width="10.6" customWidth="1"/>
    <col min="261" max="261" width="4.6" customWidth="1"/>
    <col min="262" max="263" width="13.1" customWidth="1"/>
    <col min="264" max="264" width="10.6" customWidth="1"/>
    <col min="265" max="265" width="4.6" customWidth="1"/>
    <col min="266" max="267" width="10.6" customWidth="1"/>
    <col min="268" max="268" width="8.1" customWidth="1"/>
    <col min="513" max="513" width="4.6" customWidth="1"/>
    <col min="514" max="514" width="7.1" customWidth="1"/>
    <col min="515" max="515" width="4.1" customWidth="1"/>
    <col min="516" max="516" width="10.6" customWidth="1"/>
    <col min="517" max="517" width="4.6" customWidth="1"/>
    <col min="518" max="519" width="13.1" customWidth="1"/>
    <col min="520" max="520" width="10.6" customWidth="1"/>
    <col min="521" max="521" width="4.6" customWidth="1"/>
    <col min="522" max="523" width="10.6" customWidth="1"/>
    <col min="524" max="524" width="8.1" customWidth="1"/>
    <col min="769" max="769" width="4.6" customWidth="1"/>
    <col min="770" max="770" width="7.1" customWidth="1"/>
    <col min="771" max="771" width="4.1" customWidth="1"/>
    <col min="772" max="772" width="10.6" customWidth="1"/>
    <col min="773" max="773" width="4.6" customWidth="1"/>
    <col min="774" max="775" width="13.1" customWidth="1"/>
    <col min="776" max="776" width="10.6" customWidth="1"/>
    <col min="777" max="777" width="4.6" customWidth="1"/>
    <col min="778" max="779" width="10.6" customWidth="1"/>
    <col min="780" max="780" width="8.1" customWidth="1"/>
    <col min="1025" max="1025" width="4.6" customWidth="1"/>
    <col min="1026" max="1026" width="7.1" customWidth="1"/>
    <col min="1027" max="1027" width="4.1" customWidth="1"/>
    <col min="1028" max="1028" width="10.6" customWidth="1"/>
    <col min="1029" max="1029" width="4.6" customWidth="1"/>
    <col min="1030" max="1031" width="13.1" customWidth="1"/>
    <col min="1032" max="1032" width="10.6" customWidth="1"/>
    <col min="1033" max="1033" width="4.6" customWidth="1"/>
    <col min="1034" max="1035" width="10.6" customWidth="1"/>
    <col min="1036" max="1036" width="8.1" customWidth="1"/>
    <col min="1281" max="1281" width="4.6" customWidth="1"/>
    <col min="1282" max="1282" width="7.1" customWidth="1"/>
    <col min="1283" max="1283" width="4.1" customWidth="1"/>
    <col min="1284" max="1284" width="10.6" customWidth="1"/>
    <col min="1285" max="1285" width="4.6" customWidth="1"/>
    <col min="1286" max="1287" width="13.1" customWidth="1"/>
    <col min="1288" max="1288" width="10.6" customWidth="1"/>
    <col min="1289" max="1289" width="4.6" customWidth="1"/>
    <col min="1290" max="1291" width="10.6" customWidth="1"/>
    <col min="1292" max="1292" width="8.1" customWidth="1"/>
    <col min="1537" max="1537" width="4.6" customWidth="1"/>
    <col min="1538" max="1538" width="7.1" customWidth="1"/>
    <col min="1539" max="1539" width="4.1" customWidth="1"/>
    <col min="1540" max="1540" width="10.6" customWidth="1"/>
    <col min="1541" max="1541" width="4.6" customWidth="1"/>
    <col min="1542" max="1543" width="13.1" customWidth="1"/>
    <col min="1544" max="1544" width="10.6" customWidth="1"/>
    <col min="1545" max="1545" width="4.6" customWidth="1"/>
    <col min="1546" max="1547" width="10.6" customWidth="1"/>
    <col min="1548" max="1548" width="8.1" customWidth="1"/>
    <col min="1793" max="1793" width="4.6" customWidth="1"/>
    <col min="1794" max="1794" width="7.1" customWidth="1"/>
    <col min="1795" max="1795" width="4.1" customWidth="1"/>
    <col min="1796" max="1796" width="10.6" customWidth="1"/>
    <col min="1797" max="1797" width="4.6" customWidth="1"/>
    <col min="1798" max="1799" width="13.1" customWidth="1"/>
    <col min="1800" max="1800" width="10.6" customWidth="1"/>
    <col min="1801" max="1801" width="4.6" customWidth="1"/>
    <col min="1802" max="1803" width="10.6" customWidth="1"/>
    <col min="1804" max="1804" width="8.1" customWidth="1"/>
    <col min="2049" max="2049" width="4.6" customWidth="1"/>
    <col min="2050" max="2050" width="7.1" customWidth="1"/>
    <col min="2051" max="2051" width="4.1" customWidth="1"/>
    <col min="2052" max="2052" width="10.6" customWidth="1"/>
    <col min="2053" max="2053" width="4.6" customWidth="1"/>
    <col min="2054" max="2055" width="13.1" customWidth="1"/>
    <col min="2056" max="2056" width="10.6" customWidth="1"/>
    <col min="2057" max="2057" width="4.6" customWidth="1"/>
    <col min="2058" max="2059" width="10.6" customWidth="1"/>
    <col min="2060" max="2060" width="8.1" customWidth="1"/>
    <col min="2305" max="2305" width="4.6" customWidth="1"/>
    <col min="2306" max="2306" width="7.1" customWidth="1"/>
    <col min="2307" max="2307" width="4.1" customWidth="1"/>
    <col min="2308" max="2308" width="10.6" customWidth="1"/>
    <col min="2309" max="2309" width="4.6" customWidth="1"/>
    <col min="2310" max="2311" width="13.1" customWidth="1"/>
    <col min="2312" max="2312" width="10.6" customWidth="1"/>
    <col min="2313" max="2313" width="4.6" customWidth="1"/>
    <col min="2314" max="2315" width="10.6" customWidth="1"/>
    <col min="2316" max="2316" width="8.1" customWidth="1"/>
    <col min="2561" max="2561" width="4.6" customWidth="1"/>
    <col min="2562" max="2562" width="7.1" customWidth="1"/>
    <col min="2563" max="2563" width="4.1" customWidth="1"/>
    <col min="2564" max="2564" width="10.6" customWidth="1"/>
    <col min="2565" max="2565" width="4.6" customWidth="1"/>
    <col min="2566" max="2567" width="13.1" customWidth="1"/>
    <col min="2568" max="2568" width="10.6" customWidth="1"/>
    <col min="2569" max="2569" width="4.6" customWidth="1"/>
    <col min="2570" max="2571" width="10.6" customWidth="1"/>
    <col min="2572" max="2572" width="8.1" customWidth="1"/>
    <col min="2817" max="2817" width="4.6" customWidth="1"/>
    <col min="2818" max="2818" width="7.1" customWidth="1"/>
    <col min="2819" max="2819" width="4.1" customWidth="1"/>
    <col min="2820" max="2820" width="10.6" customWidth="1"/>
    <col min="2821" max="2821" width="4.6" customWidth="1"/>
    <col min="2822" max="2823" width="13.1" customWidth="1"/>
    <col min="2824" max="2824" width="10.6" customWidth="1"/>
    <col min="2825" max="2825" width="4.6" customWidth="1"/>
    <col min="2826" max="2827" width="10.6" customWidth="1"/>
    <col min="2828" max="2828" width="8.1" customWidth="1"/>
    <col min="3073" max="3073" width="4.6" customWidth="1"/>
    <col min="3074" max="3074" width="7.1" customWidth="1"/>
    <col min="3075" max="3075" width="4.1" customWidth="1"/>
    <col min="3076" max="3076" width="10.6" customWidth="1"/>
    <col min="3077" max="3077" width="4.6" customWidth="1"/>
    <col min="3078" max="3079" width="13.1" customWidth="1"/>
    <col min="3080" max="3080" width="10.6" customWidth="1"/>
    <col min="3081" max="3081" width="4.6" customWidth="1"/>
    <col min="3082" max="3083" width="10.6" customWidth="1"/>
    <col min="3084" max="3084" width="8.1" customWidth="1"/>
    <col min="3329" max="3329" width="4.6" customWidth="1"/>
    <col min="3330" max="3330" width="7.1" customWidth="1"/>
    <col min="3331" max="3331" width="4.1" customWidth="1"/>
    <col min="3332" max="3332" width="10.6" customWidth="1"/>
    <col min="3333" max="3333" width="4.6" customWidth="1"/>
    <col min="3334" max="3335" width="13.1" customWidth="1"/>
    <col min="3336" max="3336" width="10.6" customWidth="1"/>
    <col min="3337" max="3337" width="4.6" customWidth="1"/>
    <col min="3338" max="3339" width="10.6" customWidth="1"/>
    <col min="3340" max="3340" width="8.1" customWidth="1"/>
    <col min="3585" max="3585" width="4.6" customWidth="1"/>
    <col min="3586" max="3586" width="7.1" customWidth="1"/>
    <col min="3587" max="3587" width="4.1" customWidth="1"/>
    <col min="3588" max="3588" width="10.6" customWidth="1"/>
    <col min="3589" max="3589" width="4.6" customWidth="1"/>
    <col min="3590" max="3591" width="13.1" customWidth="1"/>
    <col min="3592" max="3592" width="10.6" customWidth="1"/>
    <col min="3593" max="3593" width="4.6" customWidth="1"/>
    <col min="3594" max="3595" width="10.6" customWidth="1"/>
    <col min="3596" max="3596" width="8.1" customWidth="1"/>
    <col min="3841" max="3841" width="4.6" customWidth="1"/>
    <col min="3842" max="3842" width="7.1" customWidth="1"/>
    <col min="3843" max="3843" width="4.1" customWidth="1"/>
    <col min="3844" max="3844" width="10.6" customWidth="1"/>
    <col min="3845" max="3845" width="4.6" customWidth="1"/>
    <col min="3846" max="3847" width="13.1" customWidth="1"/>
    <col min="3848" max="3848" width="10.6" customWidth="1"/>
    <col min="3849" max="3849" width="4.6" customWidth="1"/>
    <col min="3850" max="3851" width="10.6" customWidth="1"/>
    <col min="3852" max="3852" width="8.1" customWidth="1"/>
    <col min="4097" max="4097" width="4.6" customWidth="1"/>
    <col min="4098" max="4098" width="7.1" customWidth="1"/>
    <col min="4099" max="4099" width="4.1" customWidth="1"/>
    <col min="4100" max="4100" width="10.6" customWidth="1"/>
    <col min="4101" max="4101" width="4.6" customWidth="1"/>
    <col min="4102" max="4103" width="13.1" customWidth="1"/>
    <col min="4104" max="4104" width="10.6" customWidth="1"/>
    <col min="4105" max="4105" width="4.6" customWidth="1"/>
    <col min="4106" max="4107" width="10.6" customWidth="1"/>
    <col min="4108" max="4108" width="8.1" customWidth="1"/>
    <col min="4353" max="4353" width="4.6" customWidth="1"/>
    <col min="4354" max="4354" width="7.1" customWidth="1"/>
    <col min="4355" max="4355" width="4.1" customWidth="1"/>
    <col min="4356" max="4356" width="10.6" customWidth="1"/>
    <col min="4357" max="4357" width="4.6" customWidth="1"/>
    <col min="4358" max="4359" width="13.1" customWidth="1"/>
    <col min="4360" max="4360" width="10.6" customWidth="1"/>
    <col min="4361" max="4361" width="4.6" customWidth="1"/>
    <col min="4362" max="4363" width="10.6" customWidth="1"/>
    <col min="4364" max="4364" width="8.1" customWidth="1"/>
    <col min="4609" max="4609" width="4.6" customWidth="1"/>
    <col min="4610" max="4610" width="7.1" customWidth="1"/>
    <col min="4611" max="4611" width="4.1" customWidth="1"/>
    <col min="4612" max="4612" width="10.6" customWidth="1"/>
    <col min="4613" max="4613" width="4.6" customWidth="1"/>
    <col min="4614" max="4615" width="13.1" customWidth="1"/>
    <col min="4616" max="4616" width="10.6" customWidth="1"/>
    <col min="4617" max="4617" width="4.6" customWidth="1"/>
    <col min="4618" max="4619" width="10.6" customWidth="1"/>
    <col min="4620" max="4620" width="8.1" customWidth="1"/>
    <col min="4865" max="4865" width="4.6" customWidth="1"/>
    <col min="4866" max="4866" width="7.1" customWidth="1"/>
    <col min="4867" max="4867" width="4.1" customWidth="1"/>
    <col min="4868" max="4868" width="10.6" customWidth="1"/>
    <col min="4869" max="4869" width="4.6" customWidth="1"/>
    <col min="4870" max="4871" width="13.1" customWidth="1"/>
    <col min="4872" max="4872" width="10.6" customWidth="1"/>
    <col min="4873" max="4873" width="4.6" customWidth="1"/>
    <col min="4874" max="4875" width="10.6" customWidth="1"/>
    <col min="4876" max="4876" width="8.1" customWidth="1"/>
    <col min="5121" max="5121" width="4.6" customWidth="1"/>
    <col min="5122" max="5122" width="7.1" customWidth="1"/>
    <col min="5123" max="5123" width="4.1" customWidth="1"/>
    <col min="5124" max="5124" width="10.6" customWidth="1"/>
    <col min="5125" max="5125" width="4.6" customWidth="1"/>
    <col min="5126" max="5127" width="13.1" customWidth="1"/>
    <col min="5128" max="5128" width="10.6" customWidth="1"/>
    <col min="5129" max="5129" width="4.6" customWidth="1"/>
    <col min="5130" max="5131" width="10.6" customWidth="1"/>
    <col min="5132" max="5132" width="8.1" customWidth="1"/>
    <col min="5377" max="5377" width="4.6" customWidth="1"/>
    <col min="5378" max="5378" width="7.1" customWidth="1"/>
    <col min="5379" max="5379" width="4.1" customWidth="1"/>
    <col min="5380" max="5380" width="10.6" customWidth="1"/>
    <col min="5381" max="5381" width="4.6" customWidth="1"/>
    <col min="5382" max="5383" width="13.1" customWidth="1"/>
    <col min="5384" max="5384" width="10.6" customWidth="1"/>
    <col min="5385" max="5385" width="4.6" customWidth="1"/>
    <col min="5386" max="5387" width="10.6" customWidth="1"/>
    <col min="5388" max="5388" width="8.1" customWidth="1"/>
    <col min="5633" max="5633" width="4.6" customWidth="1"/>
    <col min="5634" max="5634" width="7.1" customWidth="1"/>
    <col min="5635" max="5635" width="4.1" customWidth="1"/>
    <col min="5636" max="5636" width="10.6" customWidth="1"/>
    <col min="5637" max="5637" width="4.6" customWidth="1"/>
    <col min="5638" max="5639" width="13.1" customWidth="1"/>
    <col min="5640" max="5640" width="10.6" customWidth="1"/>
    <col min="5641" max="5641" width="4.6" customWidth="1"/>
    <col min="5642" max="5643" width="10.6" customWidth="1"/>
    <col min="5644" max="5644" width="8.1" customWidth="1"/>
    <col min="5889" max="5889" width="4.6" customWidth="1"/>
    <col min="5890" max="5890" width="7.1" customWidth="1"/>
    <col min="5891" max="5891" width="4.1" customWidth="1"/>
    <col min="5892" max="5892" width="10.6" customWidth="1"/>
    <col min="5893" max="5893" width="4.6" customWidth="1"/>
    <col min="5894" max="5895" width="13.1" customWidth="1"/>
    <col min="5896" max="5896" width="10.6" customWidth="1"/>
    <col min="5897" max="5897" width="4.6" customWidth="1"/>
    <col min="5898" max="5899" width="10.6" customWidth="1"/>
    <col min="5900" max="5900" width="8.1" customWidth="1"/>
    <col min="6145" max="6145" width="4.6" customWidth="1"/>
    <col min="6146" max="6146" width="7.1" customWidth="1"/>
    <col min="6147" max="6147" width="4.1" customWidth="1"/>
    <col min="6148" max="6148" width="10.6" customWidth="1"/>
    <col min="6149" max="6149" width="4.6" customWidth="1"/>
    <col min="6150" max="6151" width="13.1" customWidth="1"/>
    <col min="6152" max="6152" width="10.6" customWidth="1"/>
    <col min="6153" max="6153" width="4.6" customWidth="1"/>
    <col min="6154" max="6155" width="10.6" customWidth="1"/>
    <col min="6156" max="6156" width="8.1" customWidth="1"/>
    <col min="6401" max="6401" width="4.6" customWidth="1"/>
    <col min="6402" max="6402" width="7.1" customWidth="1"/>
    <col min="6403" max="6403" width="4.1" customWidth="1"/>
    <col min="6404" max="6404" width="10.6" customWidth="1"/>
    <col min="6405" max="6405" width="4.6" customWidth="1"/>
    <col min="6406" max="6407" width="13.1" customWidth="1"/>
    <col min="6408" max="6408" width="10.6" customWidth="1"/>
    <col min="6409" max="6409" width="4.6" customWidth="1"/>
    <col min="6410" max="6411" width="10.6" customWidth="1"/>
    <col min="6412" max="6412" width="8.1" customWidth="1"/>
    <col min="6657" max="6657" width="4.6" customWidth="1"/>
    <col min="6658" max="6658" width="7.1" customWidth="1"/>
    <col min="6659" max="6659" width="4.1" customWidth="1"/>
    <col min="6660" max="6660" width="10.6" customWidth="1"/>
    <col min="6661" max="6661" width="4.6" customWidth="1"/>
    <col min="6662" max="6663" width="13.1" customWidth="1"/>
    <col min="6664" max="6664" width="10.6" customWidth="1"/>
    <col min="6665" max="6665" width="4.6" customWidth="1"/>
    <col min="6666" max="6667" width="10.6" customWidth="1"/>
    <col min="6668" max="6668" width="8.1" customWidth="1"/>
    <col min="6913" max="6913" width="4.6" customWidth="1"/>
    <col min="6914" max="6914" width="7.1" customWidth="1"/>
    <col min="6915" max="6915" width="4.1" customWidth="1"/>
    <col min="6916" max="6916" width="10.6" customWidth="1"/>
    <col min="6917" max="6917" width="4.6" customWidth="1"/>
    <col min="6918" max="6919" width="13.1" customWidth="1"/>
    <col min="6920" max="6920" width="10.6" customWidth="1"/>
    <col min="6921" max="6921" width="4.6" customWidth="1"/>
    <col min="6922" max="6923" width="10.6" customWidth="1"/>
    <col min="6924" max="6924" width="8.1" customWidth="1"/>
    <col min="7169" max="7169" width="4.6" customWidth="1"/>
    <col min="7170" max="7170" width="7.1" customWidth="1"/>
    <col min="7171" max="7171" width="4.1" customWidth="1"/>
    <col min="7172" max="7172" width="10.6" customWidth="1"/>
    <col min="7173" max="7173" width="4.6" customWidth="1"/>
    <col min="7174" max="7175" width="13.1" customWidth="1"/>
    <col min="7176" max="7176" width="10.6" customWidth="1"/>
    <col min="7177" max="7177" width="4.6" customWidth="1"/>
    <col min="7178" max="7179" width="10.6" customWidth="1"/>
    <col min="7180" max="7180" width="8.1" customWidth="1"/>
    <col min="7425" max="7425" width="4.6" customWidth="1"/>
    <col min="7426" max="7426" width="7.1" customWidth="1"/>
    <col min="7427" max="7427" width="4.1" customWidth="1"/>
    <col min="7428" max="7428" width="10.6" customWidth="1"/>
    <col min="7429" max="7429" width="4.6" customWidth="1"/>
    <col min="7430" max="7431" width="13.1" customWidth="1"/>
    <col min="7432" max="7432" width="10.6" customWidth="1"/>
    <col min="7433" max="7433" width="4.6" customWidth="1"/>
    <col min="7434" max="7435" width="10.6" customWidth="1"/>
    <col min="7436" max="7436" width="8.1" customWidth="1"/>
    <col min="7681" max="7681" width="4.6" customWidth="1"/>
    <col min="7682" max="7682" width="7.1" customWidth="1"/>
    <col min="7683" max="7683" width="4.1" customWidth="1"/>
    <col min="7684" max="7684" width="10.6" customWidth="1"/>
    <col min="7685" max="7685" width="4.6" customWidth="1"/>
    <col min="7686" max="7687" width="13.1" customWidth="1"/>
    <col min="7688" max="7688" width="10.6" customWidth="1"/>
    <col min="7689" max="7689" width="4.6" customWidth="1"/>
    <col min="7690" max="7691" width="10.6" customWidth="1"/>
    <col min="7692" max="7692" width="8.1" customWidth="1"/>
    <col min="7937" max="7937" width="4.6" customWidth="1"/>
    <col min="7938" max="7938" width="7.1" customWidth="1"/>
    <col min="7939" max="7939" width="4.1" customWidth="1"/>
    <col min="7940" max="7940" width="10.6" customWidth="1"/>
    <col min="7941" max="7941" width="4.6" customWidth="1"/>
    <col min="7942" max="7943" width="13.1" customWidth="1"/>
    <col min="7944" max="7944" width="10.6" customWidth="1"/>
    <col min="7945" max="7945" width="4.6" customWidth="1"/>
    <col min="7946" max="7947" width="10.6" customWidth="1"/>
    <col min="7948" max="7948" width="8.1" customWidth="1"/>
    <col min="8193" max="8193" width="4.6" customWidth="1"/>
    <col min="8194" max="8194" width="7.1" customWidth="1"/>
    <col min="8195" max="8195" width="4.1" customWidth="1"/>
    <col min="8196" max="8196" width="10.6" customWidth="1"/>
    <col min="8197" max="8197" width="4.6" customWidth="1"/>
    <col min="8198" max="8199" width="13.1" customWidth="1"/>
    <col min="8200" max="8200" width="10.6" customWidth="1"/>
    <col min="8201" max="8201" width="4.6" customWidth="1"/>
    <col min="8202" max="8203" width="10.6" customWidth="1"/>
    <col min="8204" max="8204" width="8.1" customWidth="1"/>
    <col min="8449" max="8449" width="4.6" customWidth="1"/>
    <col min="8450" max="8450" width="7.1" customWidth="1"/>
    <col min="8451" max="8451" width="4.1" customWidth="1"/>
    <col min="8452" max="8452" width="10.6" customWidth="1"/>
    <col min="8453" max="8453" width="4.6" customWidth="1"/>
    <col min="8454" max="8455" width="13.1" customWidth="1"/>
    <col min="8456" max="8456" width="10.6" customWidth="1"/>
    <col min="8457" max="8457" width="4.6" customWidth="1"/>
    <col min="8458" max="8459" width="10.6" customWidth="1"/>
    <col min="8460" max="8460" width="8.1" customWidth="1"/>
    <col min="8705" max="8705" width="4.6" customWidth="1"/>
    <col min="8706" max="8706" width="7.1" customWidth="1"/>
    <col min="8707" max="8707" width="4.1" customWidth="1"/>
    <col min="8708" max="8708" width="10.6" customWidth="1"/>
    <col min="8709" max="8709" width="4.6" customWidth="1"/>
    <col min="8710" max="8711" width="13.1" customWidth="1"/>
    <col min="8712" max="8712" width="10.6" customWidth="1"/>
    <col min="8713" max="8713" width="4.6" customWidth="1"/>
    <col min="8714" max="8715" width="10.6" customWidth="1"/>
    <col min="8716" max="8716" width="8.1" customWidth="1"/>
    <col min="8961" max="8961" width="4.6" customWidth="1"/>
    <col min="8962" max="8962" width="7.1" customWidth="1"/>
    <col min="8963" max="8963" width="4.1" customWidth="1"/>
    <col min="8964" max="8964" width="10.6" customWidth="1"/>
    <col min="8965" max="8965" width="4.6" customWidth="1"/>
    <col min="8966" max="8967" width="13.1" customWidth="1"/>
    <col min="8968" max="8968" width="10.6" customWidth="1"/>
    <col min="8969" max="8969" width="4.6" customWidth="1"/>
    <col min="8970" max="8971" width="10.6" customWidth="1"/>
    <col min="8972" max="8972" width="8.1" customWidth="1"/>
    <col min="9217" max="9217" width="4.6" customWidth="1"/>
    <col min="9218" max="9218" width="7.1" customWidth="1"/>
    <col min="9219" max="9219" width="4.1" customWidth="1"/>
    <col min="9220" max="9220" width="10.6" customWidth="1"/>
    <col min="9221" max="9221" width="4.6" customWidth="1"/>
    <col min="9222" max="9223" width="13.1" customWidth="1"/>
    <col min="9224" max="9224" width="10.6" customWidth="1"/>
    <col min="9225" max="9225" width="4.6" customWidth="1"/>
    <col min="9226" max="9227" width="10.6" customWidth="1"/>
    <col min="9228" max="9228" width="8.1" customWidth="1"/>
    <col min="9473" max="9473" width="4.6" customWidth="1"/>
    <col min="9474" max="9474" width="7.1" customWidth="1"/>
    <col min="9475" max="9475" width="4.1" customWidth="1"/>
    <col min="9476" max="9476" width="10.6" customWidth="1"/>
    <col min="9477" max="9477" width="4.6" customWidth="1"/>
    <col min="9478" max="9479" width="13.1" customWidth="1"/>
    <col min="9480" max="9480" width="10.6" customWidth="1"/>
    <col min="9481" max="9481" width="4.6" customWidth="1"/>
    <col min="9482" max="9483" width="10.6" customWidth="1"/>
    <col min="9484" max="9484" width="8.1" customWidth="1"/>
    <col min="9729" max="9729" width="4.6" customWidth="1"/>
    <col min="9730" max="9730" width="7.1" customWidth="1"/>
    <col min="9731" max="9731" width="4.1" customWidth="1"/>
    <col min="9732" max="9732" width="10.6" customWidth="1"/>
    <col min="9733" max="9733" width="4.6" customWidth="1"/>
    <col min="9734" max="9735" width="13.1" customWidth="1"/>
    <col min="9736" max="9736" width="10.6" customWidth="1"/>
    <col min="9737" max="9737" width="4.6" customWidth="1"/>
    <col min="9738" max="9739" width="10.6" customWidth="1"/>
    <col min="9740" max="9740" width="8.1" customWidth="1"/>
    <col min="9985" max="9985" width="4.6" customWidth="1"/>
    <col min="9986" max="9986" width="7.1" customWidth="1"/>
    <col min="9987" max="9987" width="4.1" customWidth="1"/>
    <col min="9988" max="9988" width="10.6" customWidth="1"/>
    <col min="9989" max="9989" width="4.6" customWidth="1"/>
    <col min="9990" max="9991" width="13.1" customWidth="1"/>
    <col min="9992" max="9992" width="10.6" customWidth="1"/>
    <col min="9993" max="9993" width="4.6" customWidth="1"/>
    <col min="9994" max="9995" width="10.6" customWidth="1"/>
    <col min="9996" max="9996" width="8.1" customWidth="1"/>
    <col min="10241" max="10241" width="4.6" customWidth="1"/>
    <col min="10242" max="10242" width="7.1" customWidth="1"/>
    <col min="10243" max="10243" width="4.1" customWidth="1"/>
    <col min="10244" max="10244" width="10.6" customWidth="1"/>
    <col min="10245" max="10245" width="4.6" customWidth="1"/>
    <col min="10246" max="10247" width="13.1" customWidth="1"/>
    <col min="10248" max="10248" width="10.6" customWidth="1"/>
    <col min="10249" max="10249" width="4.6" customWidth="1"/>
    <col min="10250" max="10251" width="10.6" customWidth="1"/>
    <col min="10252" max="10252" width="8.1" customWidth="1"/>
    <col min="10497" max="10497" width="4.6" customWidth="1"/>
    <col min="10498" max="10498" width="7.1" customWidth="1"/>
    <col min="10499" max="10499" width="4.1" customWidth="1"/>
    <col min="10500" max="10500" width="10.6" customWidth="1"/>
    <col min="10501" max="10501" width="4.6" customWidth="1"/>
    <col min="10502" max="10503" width="13.1" customWidth="1"/>
    <col min="10504" max="10504" width="10.6" customWidth="1"/>
    <col min="10505" max="10505" width="4.6" customWidth="1"/>
    <col min="10506" max="10507" width="10.6" customWidth="1"/>
    <col min="10508" max="10508" width="8.1" customWidth="1"/>
    <col min="10753" max="10753" width="4.6" customWidth="1"/>
    <col min="10754" max="10754" width="7.1" customWidth="1"/>
    <col min="10755" max="10755" width="4.1" customWidth="1"/>
    <col min="10756" max="10756" width="10.6" customWidth="1"/>
    <col min="10757" max="10757" width="4.6" customWidth="1"/>
    <col min="10758" max="10759" width="13.1" customWidth="1"/>
    <col min="10760" max="10760" width="10.6" customWidth="1"/>
    <col min="10761" max="10761" width="4.6" customWidth="1"/>
    <col min="10762" max="10763" width="10.6" customWidth="1"/>
    <col min="10764" max="10764" width="8.1" customWidth="1"/>
    <col min="11009" max="11009" width="4.6" customWidth="1"/>
    <col min="11010" max="11010" width="7.1" customWidth="1"/>
    <col min="11011" max="11011" width="4.1" customWidth="1"/>
    <col min="11012" max="11012" width="10.6" customWidth="1"/>
    <col min="11013" max="11013" width="4.6" customWidth="1"/>
    <col min="11014" max="11015" width="13.1" customWidth="1"/>
    <col min="11016" max="11016" width="10.6" customWidth="1"/>
    <col min="11017" max="11017" width="4.6" customWidth="1"/>
    <col min="11018" max="11019" width="10.6" customWidth="1"/>
    <col min="11020" max="11020" width="8.1" customWidth="1"/>
    <col min="11265" max="11265" width="4.6" customWidth="1"/>
    <col min="11266" max="11266" width="7.1" customWidth="1"/>
    <col min="11267" max="11267" width="4.1" customWidth="1"/>
    <col min="11268" max="11268" width="10.6" customWidth="1"/>
    <col min="11269" max="11269" width="4.6" customWidth="1"/>
    <col min="11270" max="11271" width="13.1" customWidth="1"/>
    <col min="11272" max="11272" width="10.6" customWidth="1"/>
    <col min="11273" max="11273" width="4.6" customWidth="1"/>
    <col min="11274" max="11275" width="10.6" customWidth="1"/>
    <col min="11276" max="11276" width="8.1" customWidth="1"/>
    <col min="11521" max="11521" width="4.6" customWidth="1"/>
    <col min="11522" max="11522" width="7.1" customWidth="1"/>
    <col min="11523" max="11523" width="4.1" customWidth="1"/>
    <col min="11524" max="11524" width="10.6" customWidth="1"/>
    <col min="11525" max="11525" width="4.6" customWidth="1"/>
    <col min="11526" max="11527" width="13.1" customWidth="1"/>
    <col min="11528" max="11528" width="10.6" customWidth="1"/>
    <col min="11529" max="11529" width="4.6" customWidth="1"/>
    <col min="11530" max="11531" width="10.6" customWidth="1"/>
    <col min="11532" max="11532" width="8.1" customWidth="1"/>
    <col min="11777" max="11777" width="4.6" customWidth="1"/>
    <col min="11778" max="11778" width="7.1" customWidth="1"/>
    <col min="11779" max="11779" width="4.1" customWidth="1"/>
    <col min="11780" max="11780" width="10.6" customWidth="1"/>
    <col min="11781" max="11781" width="4.6" customWidth="1"/>
    <col min="11782" max="11783" width="13.1" customWidth="1"/>
    <col min="11784" max="11784" width="10.6" customWidth="1"/>
    <col min="11785" max="11785" width="4.6" customWidth="1"/>
    <col min="11786" max="11787" width="10.6" customWidth="1"/>
    <col min="11788" max="11788" width="8.1" customWidth="1"/>
    <col min="12033" max="12033" width="4.6" customWidth="1"/>
    <col min="12034" max="12034" width="7.1" customWidth="1"/>
    <col min="12035" max="12035" width="4.1" customWidth="1"/>
    <col min="12036" max="12036" width="10.6" customWidth="1"/>
    <col min="12037" max="12037" width="4.6" customWidth="1"/>
    <col min="12038" max="12039" width="13.1" customWidth="1"/>
    <col min="12040" max="12040" width="10.6" customWidth="1"/>
    <col min="12041" max="12041" width="4.6" customWidth="1"/>
    <col min="12042" max="12043" width="10.6" customWidth="1"/>
    <col min="12044" max="12044" width="8.1" customWidth="1"/>
    <col min="12289" max="12289" width="4.6" customWidth="1"/>
    <col min="12290" max="12290" width="7.1" customWidth="1"/>
    <col min="12291" max="12291" width="4.1" customWidth="1"/>
    <col min="12292" max="12292" width="10.6" customWidth="1"/>
    <col min="12293" max="12293" width="4.6" customWidth="1"/>
    <col min="12294" max="12295" width="13.1" customWidth="1"/>
    <col min="12296" max="12296" width="10.6" customWidth="1"/>
    <col min="12297" max="12297" width="4.6" customWidth="1"/>
    <col min="12298" max="12299" width="10.6" customWidth="1"/>
    <col min="12300" max="12300" width="8.1" customWidth="1"/>
    <col min="12545" max="12545" width="4.6" customWidth="1"/>
    <col min="12546" max="12546" width="7.1" customWidth="1"/>
    <col min="12547" max="12547" width="4.1" customWidth="1"/>
    <col min="12548" max="12548" width="10.6" customWidth="1"/>
    <col min="12549" max="12549" width="4.6" customWidth="1"/>
    <col min="12550" max="12551" width="13.1" customWidth="1"/>
    <col min="12552" max="12552" width="10.6" customWidth="1"/>
    <col min="12553" max="12553" width="4.6" customWidth="1"/>
    <col min="12554" max="12555" width="10.6" customWidth="1"/>
    <col min="12556" max="12556" width="8.1" customWidth="1"/>
    <col min="12801" max="12801" width="4.6" customWidth="1"/>
    <col min="12802" max="12802" width="7.1" customWidth="1"/>
    <col min="12803" max="12803" width="4.1" customWidth="1"/>
    <col min="12804" max="12804" width="10.6" customWidth="1"/>
    <col min="12805" max="12805" width="4.6" customWidth="1"/>
    <col min="12806" max="12807" width="13.1" customWidth="1"/>
    <col min="12808" max="12808" width="10.6" customWidth="1"/>
    <col min="12809" max="12809" width="4.6" customWidth="1"/>
    <col min="12810" max="12811" width="10.6" customWidth="1"/>
    <col min="12812" max="12812" width="8.1" customWidth="1"/>
    <col min="13057" max="13057" width="4.6" customWidth="1"/>
    <col min="13058" max="13058" width="7.1" customWidth="1"/>
    <col min="13059" max="13059" width="4.1" customWidth="1"/>
    <col min="13060" max="13060" width="10.6" customWidth="1"/>
    <col min="13061" max="13061" width="4.6" customWidth="1"/>
    <col min="13062" max="13063" width="13.1" customWidth="1"/>
    <col min="13064" max="13064" width="10.6" customWidth="1"/>
    <col min="13065" max="13065" width="4.6" customWidth="1"/>
    <col min="13066" max="13067" width="10.6" customWidth="1"/>
    <col min="13068" max="13068" width="8.1" customWidth="1"/>
    <col min="13313" max="13313" width="4.6" customWidth="1"/>
    <col min="13314" max="13314" width="7.1" customWidth="1"/>
    <col min="13315" max="13315" width="4.1" customWidth="1"/>
    <col min="13316" max="13316" width="10.6" customWidth="1"/>
    <col min="13317" max="13317" width="4.6" customWidth="1"/>
    <col min="13318" max="13319" width="13.1" customWidth="1"/>
    <col min="13320" max="13320" width="10.6" customWidth="1"/>
    <col min="13321" max="13321" width="4.6" customWidth="1"/>
    <col min="13322" max="13323" width="10.6" customWidth="1"/>
    <col min="13324" max="13324" width="8.1" customWidth="1"/>
    <col min="13569" max="13569" width="4.6" customWidth="1"/>
    <col min="13570" max="13570" width="7.1" customWidth="1"/>
    <col min="13571" max="13571" width="4.1" customWidth="1"/>
    <col min="13572" max="13572" width="10.6" customWidth="1"/>
    <col min="13573" max="13573" width="4.6" customWidth="1"/>
    <col min="13574" max="13575" width="13.1" customWidth="1"/>
    <col min="13576" max="13576" width="10.6" customWidth="1"/>
    <col min="13577" max="13577" width="4.6" customWidth="1"/>
    <col min="13578" max="13579" width="10.6" customWidth="1"/>
    <col min="13580" max="13580" width="8.1" customWidth="1"/>
    <col min="13825" max="13825" width="4.6" customWidth="1"/>
    <col min="13826" max="13826" width="7.1" customWidth="1"/>
    <col min="13827" max="13827" width="4.1" customWidth="1"/>
    <col min="13828" max="13828" width="10.6" customWidth="1"/>
    <col min="13829" max="13829" width="4.6" customWidth="1"/>
    <col min="13830" max="13831" width="13.1" customWidth="1"/>
    <col min="13832" max="13832" width="10.6" customWidth="1"/>
    <col min="13833" max="13833" width="4.6" customWidth="1"/>
    <col min="13834" max="13835" width="10.6" customWidth="1"/>
    <col min="13836" max="13836" width="8.1" customWidth="1"/>
    <col min="14081" max="14081" width="4.6" customWidth="1"/>
    <col min="14082" max="14082" width="7.1" customWidth="1"/>
    <col min="14083" max="14083" width="4.1" customWidth="1"/>
    <col min="14084" max="14084" width="10.6" customWidth="1"/>
    <col min="14085" max="14085" width="4.6" customWidth="1"/>
    <col min="14086" max="14087" width="13.1" customWidth="1"/>
    <col min="14088" max="14088" width="10.6" customWidth="1"/>
    <col min="14089" max="14089" width="4.6" customWidth="1"/>
    <col min="14090" max="14091" width="10.6" customWidth="1"/>
    <col min="14092" max="14092" width="8.1" customWidth="1"/>
    <col min="14337" max="14337" width="4.6" customWidth="1"/>
    <col min="14338" max="14338" width="7.1" customWidth="1"/>
    <col min="14339" max="14339" width="4.1" customWidth="1"/>
    <col min="14340" max="14340" width="10.6" customWidth="1"/>
    <col min="14341" max="14341" width="4.6" customWidth="1"/>
    <col min="14342" max="14343" width="13.1" customWidth="1"/>
    <col min="14344" max="14344" width="10.6" customWidth="1"/>
    <col min="14345" max="14345" width="4.6" customWidth="1"/>
    <col min="14346" max="14347" width="10.6" customWidth="1"/>
    <col min="14348" max="14348" width="8.1" customWidth="1"/>
    <col min="14593" max="14593" width="4.6" customWidth="1"/>
    <col min="14594" max="14594" width="7.1" customWidth="1"/>
    <col min="14595" max="14595" width="4.1" customWidth="1"/>
    <col min="14596" max="14596" width="10.6" customWidth="1"/>
    <col min="14597" max="14597" width="4.6" customWidth="1"/>
    <col min="14598" max="14599" width="13.1" customWidth="1"/>
    <col min="14600" max="14600" width="10.6" customWidth="1"/>
    <col min="14601" max="14601" width="4.6" customWidth="1"/>
    <col min="14602" max="14603" width="10.6" customWidth="1"/>
    <col min="14604" max="14604" width="8.1" customWidth="1"/>
    <col min="14849" max="14849" width="4.6" customWidth="1"/>
    <col min="14850" max="14850" width="7.1" customWidth="1"/>
    <col min="14851" max="14851" width="4.1" customWidth="1"/>
    <col min="14852" max="14852" width="10.6" customWidth="1"/>
    <col min="14853" max="14853" width="4.6" customWidth="1"/>
    <col min="14854" max="14855" width="13.1" customWidth="1"/>
    <col min="14856" max="14856" width="10.6" customWidth="1"/>
    <col min="14857" max="14857" width="4.6" customWidth="1"/>
    <col min="14858" max="14859" width="10.6" customWidth="1"/>
    <col min="14860" max="14860" width="8.1" customWidth="1"/>
    <col min="15105" max="15105" width="4.6" customWidth="1"/>
    <col min="15106" max="15106" width="7.1" customWidth="1"/>
    <col min="15107" max="15107" width="4.1" customWidth="1"/>
    <col min="15108" max="15108" width="10.6" customWidth="1"/>
    <col min="15109" max="15109" width="4.6" customWidth="1"/>
    <col min="15110" max="15111" width="13.1" customWidth="1"/>
    <col min="15112" max="15112" width="10.6" customWidth="1"/>
    <col min="15113" max="15113" width="4.6" customWidth="1"/>
    <col min="15114" max="15115" width="10.6" customWidth="1"/>
    <col min="15116" max="15116" width="8.1" customWidth="1"/>
    <col min="15361" max="15361" width="4.6" customWidth="1"/>
    <col min="15362" max="15362" width="7.1" customWidth="1"/>
    <col min="15363" max="15363" width="4.1" customWidth="1"/>
    <col min="15364" max="15364" width="10.6" customWidth="1"/>
    <col min="15365" max="15365" width="4.6" customWidth="1"/>
    <col min="15366" max="15367" width="13.1" customWidth="1"/>
    <col min="15368" max="15368" width="10.6" customWidth="1"/>
    <col min="15369" max="15369" width="4.6" customWidth="1"/>
    <col min="15370" max="15371" width="10.6" customWidth="1"/>
    <col min="15372" max="15372" width="8.1" customWidth="1"/>
    <col min="15617" max="15617" width="4.6" customWidth="1"/>
    <col min="15618" max="15618" width="7.1" customWidth="1"/>
    <col min="15619" max="15619" width="4.1" customWidth="1"/>
    <col min="15620" max="15620" width="10.6" customWidth="1"/>
    <col min="15621" max="15621" width="4.6" customWidth="1"/>
    <col min="15622" max="15623" width="13.1" customWidth="1"/>
    <col min="15624" max="15624" width="10.6" customWidth="1"/>
    <col min="15625" max="15625" width="4.6" customWidth="1"/>
    <col min="15626" max="15627" width="10.6" customWidth="1"/>
    <col min="15628" max="15628" width="8.1" customWidth="1"/>
    <col min="15873" max="15873" width="4.6" customWidth="1"/>
    <col min="15874" max="15874" width="7.1" customWidth="1"/>
    <col min="15875" max="15875" width="4.1" customWidth="1"/>
    <col min="15876" max="15876" width="10.6" customWidth="1"/>
    <col min="15877" max="15877" width="4.6" customWidth="1"/>
    <col min="15878" max="15879" width="13.1" customWidth="1"/>
    <col min="15880" max="15880" width="10.6" customWidth="1"/>
    <col min="15881" max="15881" width="4.6" customWidth="1"/>
    <col min="15882" max="15883" width="10.6" customWidth="1"/>
    <col min="15884" max="15884" width="8.1" customWidth="1"/>
    <col min="16129" max="16129" width="4.6" customWidth="1"/>
    <col min="16130" max="16130" width="7.1" customWidth="1"/>
    <col min="16131" max="16131" width="4.1" customWidth="1"/>
    <col min="16132" max="16132" width="10.6" customWidth="1"/>
    <col min="16133" max="16133" width="4.6" customWidth="1"/>
    <col min="16134" max="16135" width="13.1" customWidth="1"/>
    <col min="16136" max="16136" width="10.6" customWidth="1"/>
    <col min="16137" max="16137" width="4.6" customWidth="1"/>
    <col min="16138" max="16139" width="10.6" customWidth="1"/>
    <col min="16140" max="16140" width="8.1" customWidth="1"/>
  </cols>
  <sheetData>
    <row r="1" customHeight="1" spans="1:12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customHeight="1" spans="1:12">
      <c r="A2" s="59" t="s">
        <v>1</v>
      </c>
      <c r="B2" s="59"/>
      <c r="C2" s="59"/>
      <c r="D2" s="59"/>
      <c r="E2" s="59" t="s">
        <v>2</v>
      </c>
      <c r="F2" s="59"/>
      <c r="G2" s="59" t="s">
        <v>3</v>
      </c>
      <c r="H2" s="59"/>
      <c r="I2" s="59" t="s">
        <v>4</v>
      </c>
      <c r="J2" s="59"/>
      <c r="K2" s="97" t="s">
        <v>5</v>
      </c>
      <c r="L2" s="97"/>
    </row>
    <row r="3" ht="15" spans="1:12">
      <c r="A3" s="60" t="s">
        <v>6</v>
      </c>
      <c r="B3" s="60"/>
      <c r="C3" s="60"/>
      <c r="D3" s="60" t="s">
        <v>7</v>
      </c>
      <c r="E3" s="60"/>
      <c r="F3" s="60" t="s">
        <v>8</v>
      </c>
      <c r="G3" s="60"/>
      <c r="H3" s="60" t="s">
        <v>9</v>
      </c>
      <c r="I3" s="60"/>
      <c r="J3" s="60"/>
      <c r="K3" s="60" t="s">
        <v>10</v>
      </c>
      <c r="L3" s="60"/>
    </row>
    <row r="4" spans="1:12">
      <c r="A4" s="61" t="s">
        <v>11</v>
      </c>
      <c r="B4" s="62" t="s">
        <v>12</v>
      </c>
      <c r="C4" s="62" t="s">
        <v>13</v>
      </c>
      <c r="D4" s="62" t="s">
        <v>14</v>
      </c>
      <c r="E4" s="62" t="s">
        <v>15</v>
      </c>
      <c r="F4" s="62" t="s">
        <v>16</v>
      </c>
      <c r="G4" s="62" t="s">
        <v>17</v>
      </c>
      <c r="H4" s="62" t="s">
        <v>18</v>
      </c>
      <c r="I4" s="62" t="s">
        <v>19</v>
      </c>
      <c r="J4" s="62" t="s">
        <v>20</v>
      </c>
      <c r="K4" s="62" t="s">
        <v>21</v>
      </c>
      <c r="L4" s="98" t="s">
        <v>22</v>
      </c>
    </row>
    <row r="5" ht="15" spans="1:12">
      <c r="A5" s="63"/>
      <c r="B5" s="64"/>
      <c r="C5" s="64"/>
      <c r="D5" s="64" t="s">
        <v>23</v>
      </c>
      <c r="E5" s="64" t="s">
        <v>24</v>
      </c>
      <c r="F5" s="64" t="s">
        <v>23</v>
      </c>
      <c r="G5" s="64" t="s">
        <v>23</v>
      </c>
      <c r="H5" s="64" t="s">
        <v>23</v>
      </c>
      <c r="I5" s="64" t="s">
        <v>24</v>
      </c>
      <c r="J5" s="64" t="s">
        <v>23</v>
      </c>
      <c r="K5" s="64" t="s">
        <v>25</v>
      </c>
      <c r="L5" s="99"/>
    </row>
    <row r="6" spans="1:12">
      <c r="A6" s="65" t="s">
        <v>26</v>
      </c>
      <c r="B6" s="66" t="s">
        <v>27</v>
      </c>
      <c r="C6" s="67" t="s">
        <v>28</v>
      </c>
      <c r="D6" s="67" t="s">
        <v>29</v>
      </c>
      <c r="E6" s="66" t="s">
        <v>30</v>
      </c>
      <c r="F6" s="66" t="s">
        <v>31</v>
      </c>
      <c r="G6" s="66" t="s">
        <v>32</v>
      </c>
      <c r="H6" s="67" t="s">
        <v>33</v>
      </c>
      <c r="I6" s="66" t="s">
        <v>34</v>
      </c>
      <c r="J6" s="66" t="s">
        <v>35</v>
      </c>
      <c r="K6" s="91">
        <v>90.5002</v>
      </c>
      <c r="L6" s="98"/>
    </row>
    <row r="7" spans="1:12">
      <c r="A7" s="68"/>
      <c r="B7" s="69"/>
      <c r="C7" s="70" t="s">
        <v>36</v>
      </c>
      <c r="D7" s="70" t="s">
        <v>37</v>
      </c>
      <c r="E7" s="69"/>
      <c r="F7" s="69"/>
      <c r="G7" s="69"/>
      <c r="H7" s="70" t="s">
        <v>38</v>
      </c>
      <c r="I7" s="69"/>
      <c r="J7" s="69"/>
      <c r="K7" s="93">
        <v>90.5001</v>
      </c>
      <c r="L7" s="100"/>
    </row>
    <row r="8" spans="1:12">
      <c r="A8" s="68"/>
      <c r="B8" s="71" t="s">
        <v>39</v>
      </c>
      <c r="C8" s="70" t="s">
        <v>28</v>
      </c>
      <c r="D8" s="70" t="s">
        <v>40</v>
      </c>
      <c r="E8" s="71" t="s">
        <v>41</v>
      </c>
      <c r="F8" s="71" t="s">
        <v>42</v>
      </c>
      <c r="G8" s="71" t="s">
        <v>43</v>
      </c>
      <c r="H8" s="70" t="s">
        <v>44</v>
      </c>
      <c r="I8" s="71" t="s">
        <v>45</v>
      </c>
      <c r="J8" s="71" t="s">
        <v>46</v>
      </c>
      <c r="K8" s="93">
        <v>99.6423</v>
      </c>
      <c r="L8" s="100"/>
    </row>
    <row r="9" ht="15" spans="1:12">
      <c r="A9" s="72"/>
      <c r="B9" s="73"/>
      <c r="C9" s="74" t="s">
        <v>36</v>
      </c>
      <c r="D9" s="74" t="s">
        <v>47</v>
      </c>
      <c r="E9" s="73"/>
      <c r="F9" s="73"/>
      <c r="G9" s="73"/>
      <c r="H9" s="74" t="s">
        <v>48</v>
      </c>
      <c r="I9" s="73"/>
      <c r="J9" s="73"/>
      <c r="K9" s="101">
        <v>99.64215</v>
      </c>
      <c r="L9" s="99"/>
    </row>
    <row r="10" spans="1:12">
      <c r="A10" s="65" t="s">
        <v>49</v>
      </c>
      <c r="B10" s="66" t="s">
        <v>27</v>
      </c>
      <c r="C10" s="67" t="s">
        <v>28</v>
      </c>
      <c r="D10" s="67" t="s">
        <v>50</v>
      </c>
      <c r="E10" s="66" t="s">
        <v>41</v>
      </c>
      <c r="F10" s="66" t="s">
        <v>51</v>
      </c>
      <c r="G10" s="66" t="s">
        <v>32</v>
      </c>
      <c r="H10" s="67" t="s">
        <v>52</v>
      </c>
      <c r="I10" s="66" t="s">
        <v>53</v>
      </c>
      <c r="J10" s="66" t="s">
        <v>33</v>
      </c>
      <c r="K10" s="91">
        <v>90.5002</v>
      </c>
      <c r="L10" s="98"/>
    </row>
    <row r="11" spans="1:12">
      <c r="A11" s="68"/>
      <c r="B11" s="69"/>
      <c r="C11" s="70" t="s">
        <v>36</v>
      </c>
      <c r="D11" s="70" t="s">
        <v>54</v>
      </c>
      <c r="E11" s="69"/>
      <c r="F11" s="69"/>
      <c r="G11" s="69"/>
      <c r="H11" s="70" t="s">
        <v>55</v>
      </c>
      <c r="I11" s="69"/>
      <c r="J11" s="69"/>
      <c r="K11" s="93">
        <v>90.50015</v>
      </c>
      <c r="L11" s="100"/>
    </row>
    <row r="12" spans="1:12">
      <c r="A12" s="68"/>
      <c r="B12" s="71" t="s">
        <v>39</v>
      </c>
      <c r="C12" s="70" t="s">
        <v>28</v>
      </c>
      <c r="D12" s="70" t="s">
        <v>56</v>
      </c>
      <c r="E12" s="71" t="s">
        <v>57</v>
      </c>
      <c r="F12" s="71" t="s">
        <v>58</v>
      </c>
      <c r="G12" s="71" t="s">
        <v>59</v>
      </c>
      <c r="H12" s="70" t="s">
        <v>60</v>
      </c>
      <c r="I12" s="71" t="s">
        <v>57</v>
      </c>
      <c r="J12" s="71" t="s">
        <v>61</v>
      </c>
      <c r="K12" s="93">
        <v>99.6422</v>
      </c>
      <c r="L12" s="100"/>
    </row>
    <row r="13" ht="15" spans="1:12">
      <c r="A13" s="72"/>
      <c r="B13" s="73"/>
      <c r="C13" s="74" t="s">
        <v>36</v>
      </c>
      <c r="D13" s="74" t="s">
        <v>62</v>
      </c>
      <c r="E13" s="73"/>
      <c r="F13" s="73"/>
      <c r="G13" s="73"/>
      <c r="H13" s="74" t="s">
        <v>63</v>
      </c>
      <c r="I13" s="73"/>
      <c r="J13" s="73"/>
      <c r="K13" s="101">
        <v>99.64215</v>
      </c>
      <c r="L13" s="99"/>
    </row>
    <row r="14" spans="1:12">
      <c r="A14" s="65" t="s">
        <v>64</v>
      </c>
      <c r="B14" s="66" t="s">
        <v>27</v>
      </c>
      <c r="C14" s="67" t="s">
        <v>28</v>
      </c>
      <c r="D14" s="67" t="s">
        <v>65</v>
      </c>
      <c r="E14" s="66" t="s">
        <v>66</v>
      </c>
      <c r="F14" s="66" t="s">
        <v>50</v>
      </c>
      <c r="G14" s="66" t="s">
        <v>32</v>
      </c>
      <c r="H14" s="67" t="s">
        <v>67</v>
      </c>
      <c r="I14" s="66" t="s">
        <v>68</v>
      </c>
      <c r="J14" s="66" t="s">
        <v>69</v>
      </c>
      <c r="K14" s="91">
        <v>90.5</v>
      </c>
      <c r="L14" s="98"/>
    </row>
    <row r="15" spans="1:12">
      <c r="A15" s="68"/>
      <c r="B15" s="69"/>
      <c r="C15" s="70" t="s">
        <v>36</v>
      </c>
      <c r="D15" s="70" t="s">
        <v>70</v>
      </c>
      <c r="E15" s="69"/>
      <c r="F15" s="69"/>
      <c r="G15" s="69"/>
      <c r="H15" s="70" t="s">
        <v>71</v>
      </c>
      <c r="I15" s="69"/>
      <c r="J15" s="69"/>
      <c r="K15" s="93">
        <v>90.5002</v>
      </c>
      <c r="L15" s="100"/>
    </row>
    <row r="16" spans="1:12">
      <c r="A16" s="68"/>
      <c r="B16" s="71" t="s">
        <v>39</v>
      </c>
      <c r="C16" s="70" t="s">
        <v>28</v>
      </c>
      <c r="D16" s="70" t="s">
        <v>72</v>
      </c>
      <c r="E16" s="71" t="s">
        <v>73</v>
      </c>
      <c r="F16" s="71" t="s">
        <v>74</v>
      </c>
      <c r="G16" s="71" t="s">
        <v>75</v>
      </c>
      <c r="H16" s="70" t="s">
        <v>76</v>
      </c>
      <c r="I16" s="71" t="s">
        <v>77</v>
      </c>
      <c r="J16" s="71" t="s">
        <v>78</v>
      </c>
      <c r="K16" s="93">
        <v>99.64225</v>
      </c>
      <c r="L16" s="100"/>
    </row>
    <row r="17" ht="15" spans="1:12">
      <c r="A17" s="72"/>
      <c r="B17" s="73"/>
      <c r="C17" s="74" t="s">
        <v>36</v>
      </c>
      <c r="D17" s="74" t="s">
        <v>79</v>
      </c>
      <c r="E17" s="73"/>
      <c r="F17" s="73"/>
      <c r="G17" s="73"/>
      <c r="H17" s="74" t="s">
        <v>80</v>
      </c>
      <c r="I17" s="73"/>
      <c r="J17" s="73"/>
      <c r="K17" s="101">
        <v>99.64235</v>
      </c>
      <c r="L17" s="99"/>
    </row>
    <row r="18" spans="1:12">
      <c r="A18" s="75"/>
      <c r="B18" s="76"/>
      <c r="C18" s="77"/>
      <c r="D18" s="77"/>
      <c r="E18" s="76"/>
      <c r="F18" s="76"/>
      <c r="G18" s="76"/>
      <c r="H18" s="77"/>
      <c r="I18" s="76"/>
      <c r="J18" s="76"/>
      <c r="K18" s="102"/>
      <c r="L18" s="98"/>
    </row>
    <row r="19" spans="1:12">
      <c r="A19" s="78"/>
      <c r="B19" s="79"/>
      <c r="C19" s="80"/>
      <c r="D19" s="80"/>
      <c r="E19" s="79"/>
      <c r="F19" s="79"/>
      <c r="G19" s="79"/>
      <c r="H19" s="80"/>
      <c r="I19" s="79"/>
      <c r="J19" s="79"/>
      <c r="K19" s="103"/>
      <c r="L19" s="100"/>
    </row>
    <row r="20" ht="15.6" customHeight="1" spans="1:12">
      <c r="A20" s="78"/>
      <c r="B20" s="81"/>
      <c r="C20" s="80"/>
      <c r="D20" s="80"/>
      <c r="E20" s="81"/>
      <c r="F20" s="81"/>
      <c r="G20" s="81"/>
      <c r="H20" s="80"/>
      <c r="I20" s="81"/>
      <c r="J20" s="81"/>
      <c r="K20" s="103"/>
      <c r="L20" s="100"/>
    </row>
    <row r="21" ht="15" customHeight="1" spans="1:12">
      <c r="A21" s="82"/>
      <c r="B21" s="83"/>
      <c r="C21" s="84"/>
      <c r="D21" s="84"/>
      <c r="E21" s="83"/>
      <c r="F21" s="83"/>
      <c r="G21" s="83"/>
      <c r="H21" s="84"/>
      <c r="I21" s="83"/>
      <c r="J21" s="83"/>
      <c r="K21" s="104"/>
      <c r="L21" s="99"/>
    </row>
    <row r="22" ht="15.6" customHeight="1" spans="1:12">
      <c r="A22" s="85" t="s">
        <v>81</v>
      </c>
      <c r="B22" s="86"/>
      <c r="C22" s="57" t="s">
        <v>0</v>
      </c>
      <c r="D22" s="87"/>
      <c r="E22" s="87"/>
      <c r="F22" s="87"/>
      <c r="G22" s="87"/>
      <c r="H22" s="87"/>
      <c r="I22" s="87"/>
      <c r="J22" s="87"/>
      <c r="K22" s="105"/>
      <c r="L22" s="106"/>
    </row>
    <row r="23" customHeight="1" spans="1:12">
      <c r="A23" s="88" t="s">
        <v>82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107"/>
    </row>
    <row r="24" customHeight="1" spans="1:12">
      <c r="A24" s="61" t="s">
        <v>83</v>
      </c>
      <c r="B24" s="62" t="s">
        <v>12</v>
      </c>
      <c r="C24" s="62"/>
      <c r="D24" s="62" t="s">
        <v>84</v>
      </c>
      <c r="E24" s="62"/>
      <c r="F24" s="62" t="s">
        <v>85</v>
      </c>
      <c r="G24" s="62" t="s">
        <v>86</v>
      </c>
      <c r="H24" s="62" t="s">
        <v>21</v>
      </c>
      <c r="I24" s="62"/>
      <c r="J24" s="108" t="s">
        <v>87</v>
      </c>
      <c r="K24" s="109"/>
      <c r="L24" s="110"/>
    </row>
    <row r="25" customHeight="1" spans="1:12">
      <c r="A25" s="63"/>
      <c r="B25" s="64"/>
      <c r="C25" s="64"/>
      <c r="D25" s="64" t="s">
        <v>23</v>
      </c>
      <c r="E25" s="64"/>
      <c r="F25" s="64" t="s">
        <v>23</v>
      </c>
      <c r="G25" s="64" t="s">
        <v>23</v>
      </c>
      <c r="H25" s="64" t="s">
        <v>25</v>
      </c>
      <c r="I25" s="64"/>
      <c r="J25" s="111"/>
      <c r="K25" s="112"/>
      <c r="L25" s="113"/>
    </row>
    <row r="26" customHeight="1" spans="1:12">
      <c r="A26" s="65" t="s">
        <v>26</v>
      </c>
      <c r="B26" s="67" t="s">
        <v>27</v>
      </c>
      <c r="C26" s="90"/>
      <c r="D26" s="90"/>
      <c r="E26" s="90"/>
      <c r="F26" s="67" t="s">
        <v>32</v>
      </c>
      <c r="G26" s="67" t="s">
        <v>33</v>
      </c>
      <c r="H26" s="91">
        <v>90.5001416666667</v>
      </c>
      <c r="I26" s="90"/>
      <c r="J26" s="114" t="s">
        <v>88</v>
      </c>
      <c r="K26" s="115"/>
      <c r="L26" s="116"/>
    </row>
    <row r="27" customHeight="1" spans="1:12">
      <c r="A27" s="68" t="s">
        <v>49</v>
      </c>
      <c r="B27" s="70" t="s">
        <v>39</v>
      </c>
      <c r="C27" s="92"/>
      <c r="D27" s="92"/>
      <c r="E27" s="92"/>
      <c r="F27" s="70" t="s">
        <v>89</v>
      </c>
      <c r="G27" s="70" t="s">
        <v>90</v>
      </c>
      <c r="H27" s="93">
        <v>99.6422333333333</v>
      </c>
      <c r="I27" s="92"/>
      <c r="J27" s="117" t="s">
        <v>91</v>
      </c>
      <c r="K27" s="118"/>
      <c r="L27" s="119"/>
    </row>
    <row r="28" customHeight="1" spans="1:12">
      <c r="A28" s="94"/>
      <c r="B28" s="92"/>
      <c r="C28" s="92"/>
      <c r="D28" s="92"/>
      <c r="E28" s="92"/>
      <c r="F28" s="92"/>
      <c r="G28" s="92"/>
      <c r="H28" s="92"/>
      <c r="I28" s="92"/>
      <c r="J28" s="117" t="s">
        <v>92</v>
      </c>
      <c r="K28" s="118"/>
      <c r="L28" s="119"/>
    </row>
    <row r="29" customHeight="1" spans="1:12">
      <c r="A29" s="94"/>
      <c r="B29" s="92"/>
      <c r="C29" s="92"/>
      <c r="D29" s="92"/>
      <c r="E29" s="92"/>
      <c r="F29" s="92"/>
      <c r="G29" s="92"/>
      <c r="H29" s="92"/>
      <c r="I29" s="92"/>
      <c r="J29" s="117" t="s">
        <v>93</v>
      </c>
      <c r="K29" s="118"/>
      <c r="L29" s="119"/>
    </row>
    <row r="30" ht="15.6" customHeight="1" spans="1:12">
      <c r="A30" s="94"/>
      <c r="B30" s="92"/>
      <c r="C30" s="92"/>
      <c r="D30" s="92"/>
      <c r="E30" s="92"/>
      <c r="F30" s="92"/>
      <c r="G30" s="92"/>
      <c r="H30" s="92"/>
      <c r="I30" s="92"/>
      <c r="J30" s="117" t="s">
        <v>94</v>
      </c>
      <c r="K30" s="118"/>
      <c r="L30" s="119"/>
    </row>
    <row r="31" ht="15" customHeight="1" spans="1:12">
      <c r="A31" s="95"/>
      <c r="B31" s="96"/>
      <c r="C31" s="96"/>
      <c r="D31" s="96"/>
      <c r="E31" s="96"/>
      <c r="F31" s="96"/>
      <c r="G31" s="96"/>
      <c r="H31" s="96"/>
      <c r="I31" s="96"/>
      <c r="J31" s="120" t="s">
        <v>95</v>
      </c>
      <c r="K31" s="121"/>
      <c r="L31" s="122"/>
    </row>
  </sheetData>
  <mergeCells count="105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22:B22"/>
    <mergeCell ref="C22:J22"/>
    <mergeCell ref="A23:L23"/>
    <mergeCell ref="D24:E24"/>
    <mergeCell ref="H24:I24"/>
    <mergeCell ref="D25:E25"/>
    <mergeCell ref="H25:I25"/>
    <mergeCell ref="B26:C26"/>
    <mergeCell ref="D26:E26"/>
    <mergeCell ref="H26:I26"/>
    <mergeCell ref="J26:L26"/>
    <mergeCell ref="B27:C27"/>
    <mergeCell ref="D27:E27"/>
    <mergeCell ref="H27:I27"/>
    <mergeCell ref="J27:L27"/>
    <mergeCell ref="B28:C28"/>
    <mergeCell ref="D28:E28"/>
    <mergeCell ref="H28:I28"/>
    <mergeCell ref="J28:L28"/>
    <mergeCell ref="B29:C29"/>
    <mergeCell ref="D29:E29"/>
    <mergeCell ref="H29:I29"/>
    <mergeCell ref="J29:L29"/>
    <mergeCell ref="B30:C30"/>
    <mergeCell ref="D30:E30"/>
    <mergeCell ref="H30:I30"/>
    <mergeCell ref="J30:L30"/>
    <mergeCell ref="B31:C31"/>
    <mergeCell ref="D31:E31"/>
    <mergeCell ref="H31:I31"/>
    <mergeCell ref="J31:L31"/>
    <mergeCell ref="A4:A5"/>
    <mergeCell ref="A6:A9"/>
    <mergeCell ref="A10:A13"/>
    <mergeCell ref="A14:A17"/>
    <mergeCell ref="A18:A21"/>
    <mergeCell ref="A24:A25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4:L5"/>
    <mergeCell ref="L6:L9"/>
    <mergeCell ref="L10:L13"/>
    <mergeCell ref="L14:L17"/>
    <mergeCell ref="L18:L21"/>
    <mergeCell ref="B24:C25"/>
    <mergeCell ref="J24:L25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6" sqref="D6:D8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96</v>
      </c>
      <c r="B1" s="47" t="s">
        <v>97</v>
      </c>
      <c r="C1" s="46"/>
      <c r="D1" s="46"/>
      <c r="E1" s="46"/>
      <c r="F1" s="46"/>
      <c r="G1" s="46"/>
    </row>
    <row r="2" spans="1:7">
      <c r="A2" s="46" t="s">
        <v>98</v>
      </c>
      <c r="B2" s="48" t="s">
        <v>99</v>
      </c>
      <c r="C2" s="46"/>
      <c r="D2" s="49"/>
      <c r="E2" s="46"/>
      <c r="F2" s="46"/>
      <c r="G2" s="46"/>
    </row>
    <row r="3" spans="1:7">
      <c r="A3" s="46" t="s">
        <v>100</v>
      </c>
      <c r="B3" s="48" t="s">
        <v>101</v>
      </c>
      <c r="C3" s="46"/>
      <c r="D3" s="49"/>
      <c r="E3" s="46"/>
      <c r="F3" s="46"/>
      <c r="G3" s="46"/>
    </row>
    <row r="4" spans="1:7">
      <c r="A4" s="4" t="str">
        <f>原记录!F3</f>
        <v>开始时间：06:51:35</v>
      </c>
      <c r="B4" s="48"/>
      <c r="C4" s="46" t="str">
        <f>原记录!H3</f>
        <v>结束时间：06:52:58</v>
      </c>
      <c r="D4" s="49"/>
      <c r="E4" s="46"/>
      <c r="F4" s="46"/>
      <c r="G4" s="46"/>
    </row>
    <row r="5" spans="1:7">
      <c r="A5" s="46" t="s">
        <v>102</v>
      </c>
      <c r="B5" s="50" t="s">
        <v>103</v>
      </c>
      <c r="C5" s="46"/>
      <c r="D5" s="51"/>
      <c r="E5" s="46"/>
      <c r="F5" s="46"/>
      <c r="G5" s="46"/>
    </row>
    <row r="6" spans="1:7">
      <c r="A6" s="46" t="s">
        <v>104</v>
      </c>
      <c r="B6" s="52">
        <v>1.5</v>
      </c>
      <c r="C6" s="53" t="s">
        <v>105</v>
      </c>
      <c r="D6" s="54">
        <v>873</v>
      </c>
      <c r="E6" s="53" t="s">
        <v>106</v>
      </c>
      <c r="F6" s="55">
        <v>25.8</v>
      </c>
      <c r="G6" s="55"/>
    </row>
    <row r="7" spans="1:7">
      <c r="A7" s="46" t="s">
        <v>107</v>
      </c>
      <c r="B7" s="56">
        <v>1.364</v>
      </c>
      <c r="C7" s="46" t="s">
        <v>108</v>
      </c>
      <c r="D7" s="54">
        <v>873</v>
      </c>
      <c r="E7" s="46" t="s">
        <v>109</v>
      </c>
      <c r="F7" s="55">
        <v>25.8</v>
      </c>
      <c r="G7" s="55"/>
    </row>
    <row r="8" spans="1:7">
      <c r="A8" s="46" t="s">
        <v>110</v>
      </c>
      <c r="B8" s="56">
        <v>1.318</v>
      </c>
      <c r="C8" s="46" t="s">
        <v>111</v>
      </c>
      <c r="D8" s="54">
        <v>871</v>
      </c>
      <c r="E8" s="46" t="s">
        <v>112</v>
      </c>
      <c r="F8" s="55">
        <v>25.8</v>
      </c>
      <c r="G8" s="46"/>
    </row>
    <row r="9" spans="1:7">
      <c r="A9" s="46" t="s">
        <v>113</v>
      </c>
      <c r="B9" s="50" t="s">
        <v>114</v>
      </c>
      <c r="C9" s="46"/>
      <c r="D9" s="46"/>
      <c r="E9" s="46"/>
      <c r="F9" s="55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2024.06.24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25.8</v>
      </c>
      <c r="L2" s="2" t="s">
        <v>120</v>
      </c>
      <c r="M2" s="2"/>
      <c r="N2" s="24">
        <f>测站及镜站信息!D6</f>
        <v>873</v>
      </c>
      <c r="O2" s="25" t="s">
        <v>113</v>
      </c>
    </row>
    <row r="3" ht="11.1" customHeight="1" spans="1:15">
      <c r="A3" s="5" t="str">
        <f>测站及镜站信息!B5</f>
        <v>B1-1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开始时间：06:51:35</v>
      </c>
      <c r="G3" s="10"/>
      <c r="H3" s="9" t="str">
        <f>测站及镜站信息!C4</f>
        <v>结束时间：06:52:58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郭永亚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S4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90.07437</v>
      </c>
      <c r="I6" s="15" t="str">
        <f>原记录!I6</f>
        <v>-0.9</v>
      </c>
      <c r="J6" s="14" t="str">
        <f>原记录!J6</f>
        <v>90.07446</v>
      </c>
      <c r="K6" s="27">
        <f>原记录!K6</f>
        <v>90.5002</v>
      </c>
      <c r="L6" s="28">
        <f>测站及镜站信息!F7</f>
        <v>25.8</v>
      </c>
      <c r="M6" s="29">
        <f>测站及镜站信息!D7</f>
        <v>873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269.521453</v>
      </c>
      <c r="I7" s="15"/>
      <c r="J7" s="14"/>
      <c r="K7" s="27">
        <f>原记录!K7</f>
        <v>90.5001</v>
      </c>
      <c r="L7" s="28"/>
      <c r="M7" s="29"/>
      <c r="N7" s="30"/>
      <c r="O7" s="25"/>
    </row>
    <row r="8" ht="11.1" customHeight="1" spans="1:15">
      <c r="A8" s="12"/>
      <c r="B8" s="13" t="str">
        <f>原记录!B8</f>
        <v>XX08</v>
      </c>
      <c r="C8" s="12" t="str">
        <f>原记录!C8</f>
        <v>Ⅰ</v>
      </c>
      <c r="D8" s="14"/>
      <c r="E8" s="15"/>
      <c r="F8" s="14"/>
      <c r="G8" s="14"/>
      <c r="H8" s="14" t="str">
        <f>原记录!H8</f>
        <v>80.07281</v>
      </c>
      <c r="I8" s="15" t="str">
        <f>原记录!I8</f>
        <v>-1.4</v>
      </c>
      <c r="J8" s="14" t="str">
        <f>原记录!J8</f>
        <v>80.07295</v>
      </c>
      <c r="K8" s="27">
        <f>原记录!K8</f>
        <v>99.6423</v>
      </c>
      <c r="L8" s="28">
        <f>测站及镜站信息!F8</f>
        <v>25.8</v>
      </c>
      <c r="M8" s="29">
        <f>测站及镜站信息!D8</f>
        <v>871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279.522911</v>
      </c>
      <c r="I9" s="15"/>
      <c r="J9" s="14"/>
      <c r="K9" s="27">
        <f>原记录!K9</f>
        <v>99.64215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S4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90.07433</v>
      </c>
      <c r="I10" s="15" t="str">
        <f>原记录!I10</f>
        <v>-0.4</v>
      </c>
      <c r="J10" s="14" t="str">
        <f>原记录!J10</f>
        <v>90.07437</v>
      </c>
      <c r="K10" s="27">
        <f>原记录!K10</f>
        <v>90.5002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269.521595</v>
      </c>
      <c r="I11" s="15"/>
      <c r="J11" s="14"/>
      <c r="K11" s="27">
        <f>原记录!K11</f>
        <v>90.50015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XX08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80.07308</v>
      </c>
      <c r="I12" s="15" t="str">
        <f>原记录!I12</f>
        <v>0.1</v>
      </c>
      <c r="J12" s="14" t="str">
        <f>原记录!J12</f>
        <v>80.07307</v>
      </c>
      <c r="K12" s="27">
        <f>原记录!K12</f>
        <v>99.6422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279.522935</v>
      </c>
      <c r="I13" s="15"/>
      <c r="J13" s="14"/>
      <c r="K13" s="27">
        <f>原记录!K13</f>
        <v>99.64215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S4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90.07424</v>
      </c>
      <c r="I14" s="15" t="str">
        <f>原记录!I14</f>
        <v>-0.5</v>
      </c>
      <c r="J14" s="14" t="str">
        <f>原记录!J14</f>
        <v>90.07428</v>
      </c>
      <c r="K14" s="27">
        <f>原记录!K14</f>
        <v>90.5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269.521667</v>
      </c>
      <c r="I15" s="15"/>
      <c r="J15" s="14"/>
      <c r="K15" s="27">
        <f>原记录!K15</f>
        <v>90.5002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XX08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80.07283</v>
      </c>
      <c r="I16" s="15" t="str">
        <f>原记录!I16</f>
        <v>-1.8</v>
      </c>
      <c r="J16" s="14" t="str">
        <f>原记录!J16</f>
        <v>80.07300</v>
      </c>
      <c r="K16" s="27">
        <f>原记录!K16</f>
        <v>99.64225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279.522817</v>
      </c>
      <c r="I17" s="15"/>
      <c r="J17" s="14"/>
      <c r="K17" s="27">
        <f>原记录!K17</f>
        <v>99.64235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7" t="s">
        <v>134</v>
      </c>
      <c r="T24" s="38"/>
      <c r="U24" s="37" t="s">
        <v>135</v>
      </c>
      <c r="V24" s="38"/>
      <c r="W24" s="39" t="s">
        <v>129</v>
      </c>
      <c r="X24" s="39" t="s">
        <v>136</v>
      </c>
      <c r="Y24" s="39" t="s">
        <v>130</v>
      </c>
    </row>
    <row r="25" ht="14.1" customHeight="1" spans="1:28">
      <c r="A25" s="18" t="s">
        <v>26</v>
      </c>
      <c r="B25" s="19" t="str">
        <f>原记录!B26</f>
        <v>S4</v>
      </c>
      <c r="C25" s="20"/>
      <c r="D25" s="21"/>
      <c r="E25" s="20"/>
      <c r="F25" s="14"/>
      <c r="G25" s="14" t="str">
        <f>原记录!G26</f>
        <v>90.07437</v>
      </c>
      <c r="H25" s="22">
        <f>DEGREES(RADIANS(90)-((INT(ABS(G25))+INT((ABS(G25)-INT(ABS(G25)))*100)/60+((ABS(G25)-INT(ABS(G25)))*100-INT((ABS(G25)-INT(ABS(G25)))*100))/36)*PI()/180)*SIGN(G25))</f>
        <v>-0.128805555555564</v>
      </c>
      <c r="I25" s="22">
        <f>(INT(ABS(H25))+INT((ABS(H25)-INT(ABS(H25)))*60)*0.01+(((ABS(H25)-INT(ABS(H25)))*60-INT((ABS(H25)-INT(ABS(H25)))*60))*60)/10000)*SIGN(H25)</f>
        <v>-0.0743700000000032</v>
      </c>
      <c r="J25" s="27">
        <f>原记录!H26</f>
        <v>90.5001416666667</v>
      </c>
      <c r="K25" s="34">
        <f>E3</f>
        <v>1.5</v>
      </c>
      <c r="L25" s="34">
        <f>N6</f>
        <v>1.364</v>
      </c>
      <c r="M25" s="32" t="s">
        <v>137</v>
      </c>
      <c r="N25" s="32"/>
      <c r="O25" s="32"/>
      <c r="P25" s="35" t="str">
        <f>A3</f>
        <v>B1-1</v>
      </c>
      <c r="Q25" s="40" t="str">
        <f>B25</f>
        <v>S4</v>
      </c>
      <c r="R25" s="36">
        <f>J25</f>
        <v>90.5001416666667</v>
      </c>
      <c r="S25" s="41">
        <f>K2</f>
        <v>25.8</v>
      </c>
      <c r="T25" s="42">
        <f>L6</f>
        <v>25.8</v>
      </c>
      <c r="U25" s="42">
        <f>N2</f>
        <v>873</v>
      </c>
      <c r="V25" s="42">
        <f>M6</f>
        <v>873</v>
      </c>
      <c r="W25" s="43">
        <f>I25</f>
        <v>-0.0743700000000032</v>
      </c>
      <c r="X25" s="36">
        <f>测站及镜站信息!B6</f>
        <v>1.5</v>
      </c>
      <c r="Y25" s="36">
        <f>N6</f>
        <v>1.364</v>
      </c>
      <c r="Z25" s="43"/>
      <c r="AA25" s="36"/>
      <c r="AB25" s="36"/>
    </row>
    <row r="26" ht="14.1" customHeight="1" spans="1:28">
      <c r="A26" s="18" t="s">
        <v>49</v>
      </c>
      <c r="B26" s="19" t="str">
        <f>原记录!B27</f>
        <v>XX08</v>
      </c>
      <c r="C26" s="20"/>
      <c r="D26" s="21"/>
      <c r="E26" s="20"/>
      <c r="F26" s="14"/>
      <c r="G26" s="14" t="str">
        <f>原记录!G27</f>
        <v>80.07301</v>
      </c>
      <c r="H26" s="22">
        <f>DEGREES(RADIANS(90)-((INT(ABS(G26))+INT((ABS(G26)-INT(ABS(G26)))*100)/60+((ABS(G26)-INT(ABS(G26)))*100-INT((ABS(G26)-INT(ABS(G26)))*100))/36)*PI()/180)*SIGN(G26))</f>
        <v>9.87497222222224</v>
      </c>
      <c r="I26" s="22">
        <f>(INT(ABS(H26))+INT((ABS(H26)-INT(ABS(H26)))*60)*0.01+(((ABS(H26)-INT(ABS(H26)))*60-INT((ABS(H26)-INT(ABS(H26)))*60))*60)/10000)*SIGN(H26)</f>
        <v>9.52299000000001</v>
      </c>
      <c r="J26" s="27">
        <f>原记录!H27</f>
        <v>99.6422333333333</v>
      </c>
      <c r="K26" s="34">
        <f>E3</f>
        <v>1.5</v>
      </c>
      <c r="L26" s="34">
        <f>N8</f>
        <v>1.318</v>
      </c>
      <c r="M26" s="32" t="s">
        <v>138</v>
      </c>
      <c r="N26" s="32"/>
      <c r="O26" s="32"/>
      <c r="P26" s="35" t="str">
        <f>A3</f>
        <v>B1-1</v>
      </c>
      <c r="Q26" s="44" t="str">
        <f>B26</f>
        <v>XX08</v>
      </c>
      <c r="R26" s="36">
        <f>J26</f>
        <v>99.6422333333333</v>
      </c>
      <c r="S26" s="41">
        <f>K2</f>
        <v>25.8</v>
      </c>
      <c r="T26" s="42">
        <f>L8</f>
        <v>25.8</v>
      </c>
      <c r="U26" s="42">
        <f>N2</f>
        <v>873</v>
      </c>
      <c r="V26" s="42">
        <f>M8</f>
        <v>871</v>
      </c>
      <c r="W26" s="43">
        <f>I26</f>
        <v>9.52299000000001</v>
      </c>
      <c r="X26" s="36">
        <f>K26</f>
        <v>1.5</v>
      </c>
      <c r="Y26" s="36">
        <f>L26</f>
        <v>1.318</v>
      </c>
      <c r="Z26" s="43"/>
      <c r="AA26" s="36"/>
      <c r="AB26" s="36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5"/>
      <c r="Q27" s="40"/>
      <c r="R27" s="36"/>
      <c r="S27" s="41"/>
      <c r="T27" s="42"/>
      <c r="U27" s="42"/>
      <c r="V27" s="42"/>
      <c r="W27" s="43"/>
      <c r="X27" s="36"/>
      <c r="Y27" s="36"/>
      <c r="Z27" s="43"/>
      <c r="AA27" s="36"/>
      <c r="AB27" s="36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93</v>
      </c>
      <c r="N28" s="32"/>
      <c r="O28" s="32"/>
      <c r="P28" s="33" t="s">
        <v>132</v>
      </c>
      <c r="Q28" s="33" t="s">
        <v>133</v>
      </c>
      <c r="R28" s="33" t="s">
        <v>21</v>
      </c>
      <c r="S28" s="43" t="s">
        <v>134</v>
      </c>
      <c r="T28" s="36" t="s">
        <v>135</v>
      </c>
      <c r="U28" s="39" t="s">
        <v>129</v>
      </c>
      <c r="V28" s="39" t="s">
        <v>136</v>
      </c>
      <c r="W28" s="39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140</v>
      </c>
      <c r="N29" s="32"/>
      <c r="O29" s="32"/>
      <c r="P29" s="36" t="str">
        <f>P25</f>
        <v>B1-1</v>
      </c>
      <c r="Q29" s="36" t="str">
        <f>Q25</f>
        <v>S4</v>
      </c>
      <c r="R29" s="36">
        <f>R25</f>
        <v>90.5001416666667</v>
      </c>
      <c r="S29" s="36">
        <f>T25</f>
        <v>25.8</v>
      </c>
      <c r="T29" s="36">
        <f>V25</f>
        <v>873</v>
      </c>
      <c r="U29" s="36">
        <f>W25</f>
        <v>-0.0743700000000032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141</v>
      </c>
      <c r="N30" s="32"/>
      <c r="O30" s="32"/>
      <c r="P30" s="36" t="str">
        <f>P26</f>
        <v>B1-1</v>
      </c>
      <c r="Q30" s="36" t="str">
        <f>Q26</f>
        <v>XX08</v>
      </c>
      <c r="R30" s="36">
        <f>R26</f>
        <v>99.6422333333333</v>
      </c>
      <c r="S30" s="36">
        <f>T26</f>
        <v>25.8</v>
      </c>
      <c r="T30" s="36">
        <f>V26</f>
        <v>871</v>
      </c>
      <c r="U30" s="36">
        <f>W26</f>
        <v>9.52299000000001</v>
      </c>
      <c r="V30" s="36">
        <f>X26</f>
        <v>1.5</v>
      </c>
      <c r="W30" s="36">
        <f>Y26</f>
        <v>1.318</v>
      </c>
      <c r="X30" s="45"/>
      <c r="Y30" s="45"/>
      <c r="Z30" s="43"/>
      <c r="AA30" s="36"/>
      <c r="AB30" s="36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