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/Downloads/"/>
    </mc:Choice>
  </mc:AlternateContent>
  <xr:revisionPtr revIDLastSave="0" documentId="8_{7EC5CF9E-A252-7042-9FDE-4184B0CF6D7C}" xr6:coauthVersionLast="36" xr6:coauthVersionMax="36" xr10:uidLastSave="{00000000-0000-0000-0000-000000000000}"/>
  <bookViews>
    <workbookView xWindow="0" yWindow="0" windowWidth="25600" windowHeight="16000" xr2:uid="{149B05D5-23ED-3D43-89A5-AEAF475C9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F11" i="1"/>
  <c r="F12" i="1" s="1"/>
  <c r="E11" i="1"/>
  <c r="E12" i="1" s="1"/>
  <c r="D11" i="1"/>
  <c r="I11" i="1" s="1"/>
  <c r="C11" i="1"/>
  <c r="G11" i="1" s="1"/>
  <c r="J10" i="1"/>
  <c r="I10" i="1"/>
  <c r="H10" i="1"/>
  <c r="G10" i="1"/>
  <c r="J9" i="1"/>
  <c r="I9" i="1"/>
  <c r="H9" i="1"/>
  <c r="G9" i="1"/>
  <c r="J8" i="1"/>
  <c r="I8" i="1"/>
  <c r="H8" i="1"/>
  <c r="G8" i="1"/>
  <c r="J7" i="1"/>
  <c r="I7" i="1"/>
  <c r="H7" i="1"/>
  <c r="G7" i="1"/>
  <c r="J6" i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  <c r="J1" i="1"/>
  <c r="I1" i="1"/>
  <c r="H1" i="1"/>
  <c r="G1" i="1"/>
  <c r="J12" i="1" l="1"/>
  <c r="H12" i="1"/>
  <c r="H11" i="1"/>
  <c r="D12" i="1"/>
  <c r="J11" i="1"/>
  <c r="I12" i="1" l="1"/>
  <c r="G12" i="1"/>
</calcChain>
</file>

<file path=xl/sharedStrings.xml><?xml version="1.0" encoding="utf-8"?>
<sst xmlns="http://schemas.openxmlformats.org/spreadsheetml/2006/main" count="14" uniqueCount="14">
  <si>
    <t>Kendaraan dan Bagiannya</t>
  </si>
  <si>
    <t>Daging dan Ikan Olahan</t>
  </si>
  <si>
    <t>Mesin/peralatan listrik</t>
  </si>
  <si>
    <t>Kertas/Karton</t>
  </si>
  <si>
    <t>Bahan kimia organik</t>
  </si>
  <si>
    <t>Ikan dan Udang</t>
  </si>
  <si>
    <t>Tembaga</t>
  </si>
  <si>
    <t>Lemak &amp; minyak hewan/nabati</t>
  </si>
  <si>
    <t>Kayu, Barang dari Kayu</t>
  </si>
  <si>
    <t>Perhiasan/Permata</t>
  </si>
  <si>
    <t>03</t>
  </si>
  <si>
    <t>Jumlah 10 Golongan Barang</t>
  </si>
  <si>
    <t>Lainnya</t>
  </si>
  <si>
    <t>Jumlah Ekspor nonmigas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</si>
</sst>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,,"/>
    <numFmt numFmtId="169" formatCode="#,##0.00,,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0" fontId="0" fillId="0" borderId="1" xfId="0" applyBorder="1"/>
    <xf numFmtId="168" fontId="0" fillId="0" borderId="1" xfId="0" applyNumberFormat="1" applyBorder="1"/>
    <xf numFmtId="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9" fontId="0" fillId="0" borderId="1" xfId="0" applyNumberFormat="1" applyBorder="1"/>
    <xf numFmtId="168" fontId="1" fillId="0" borderId="1" xfId="0" applyNumberFormat="1" applyFont="1" applyBorder="1"/>
    <xf numFmtId="4" fontId="1" fillId="0" borderId="1" xfId="0" applyNumberFormat="1" applyFont="1" applyBorder="1"/>
    <xf numFmtId="0" fontId="1" fillId="0" borderId="1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8ADA-8ABA-3C42-A990-D7C82E2EFE1D}">
  <dimension ref="A1:J13"/>
  <sheetViews>
    <sheetView tabSelected="1" workbookViewId="0">
      <selection activeCell="C21" sqref="C21"/>
    </sheetView>
  </sheetViews>
  <sheetFormatPr baseColWidth="10" defaultRowHeight="16" x14ac:dyDescent="0.2"/>
  <cols>
    <col min="4" max="4" width="12" bestFit="1" customWidth="1"/>
  </cols>
  <sheetData>
    <row r="1" spans="1:10" x14ac:dyDescent="0.2">
      <c r="A1" s="1">
        <v>71</v>
      </c>
      <c r="B1" s="2" t="s">
        <v>9</v>
      </c>
      <c r="C1" s="3">
        <v>428767.66</v>
      </c>
      <c r="D1" s="3">
        <v>252313.29</v>
      </c>
      <c r="E1" s="3">
        <v>2164429.9700000002</v>
      </c>
      <c r="F1" s="3">
        <v>2594644.69</v>
      </c>
      <c r="G1" s="4">
        <f t="shared" ref="G1:G13" si="0">((D1-C1)/C1)*100</f>
        <v>-41.153843086020053</v>
      </c>
      <c r="H1" s="4">
        <f t="shared" ref="H1:H13" si="1">((F1-E1)/E1)*100</f>
        <v>19.876583024767474</v>
      </c>
      <c r="I1" s="4" t="e">
        <f t="shared" ref="I1:I13" si="2">(D1/$D$16)*100</f>
        <v>#DIV/0!</v>
      </c>
      <c r="J1" s="4" t="e">
        <f t="shared" ref="J1:J13" si="3">(F1/$F$16)*100</f>
        <v>#DIV/0!</v>
      </c>
    </row>
    <row r="2" spans="1:10" x14ac:dyDescent="0.2">
      <c r="A2" s="1">
        <v>44</v>
      </c>
      <c r="B2" s="2" t="s">
        <v>8</v>
      </c>
      <c r="C2" s="3">
        <v>115974.74</v>
      </c>
      <c r="D2" s="3">
        <v>111996.4</v>
      </c>
      <c r="E2" s="3">
        <v>1083075.77</v>
      </c>
      <c r="F2" s="3">
        <v>977858.87</v>
      </c>
      <c r="G2" s="4">
        <f t="shared" si="0"/>
        <v>-3.4303504366554396</v>
      </c>
      <c r="H2" s="4">
        <f t="shared" si="1"/>
        <v>-9.7146388936389947</v>
      </c>
      <c r="I2" s="4" t="e">
        <f t="shared" si="2"/>
        <v>#DIV/0!</v>
      </c>
      <c r="J2" s="4" t="e">
        <f t="shared" si="3"/>
        <v>#DIV/0!</v>
      </c>
    </row>
    <row r="3" spans="1:10" x14ac:dyDescent="0.2">
      <c r="A3" s="1">
        <v>15</v>
      </c>
      <c r="B3" s="2" t="s">
        <v>7</v>
      </c>
      <c r="C3" s="3">
        <v>109965.3</v>
      </c>
      <c r="D3" s="3">
        <v>100129.24</v>
      </c>
      <c r="E3" s="3">
        <v>991063.63</v>
      </c>
      <c r="F3" s="3">
        <v>927899.48</v>
      </c>
      <c r="G3" s="4">
        <f t="shared" si="0"/>
        <v>-8.9446943717700016</v>
      </c>
      <c r="H3" s="4">
        <f t="shared" si="1"/>
        <v>-6.3733697905955875</v>
      </c>
      <c r="I3" s="4" t="e">
        <f t="shared" si="2"/>
        <v>#DIV/0!</v>
      </c>
      <c r="J3" s="4" t="e">
        <f t="shared" si="3"/>
        <v>#DIV/0!</v>
      </c>
    </row>
    <row r="4" spans="1:10" x14ac:dyDescent="0.2">
      <c r="A4" s="1">
        <v>74</v>
      </c>
      <c r="B4" s="2" t="s">
        <v>6</v>
      </c>
      <c r="C4" s="3">
        <v>81552.28</v>
      </c>
      <c r="D4" s="3">
        <v>105976.48</v>
      </c>
      <c r="E4" s="3">
        <v>1029372.09</v>
      </c>
      <c r="F4" s="3">
        <v>850143.08</v>
      </c>
      <c r="G4" s="4">
        <f t="shared" si="0"/>
        <v>29.949132016909886</v>
      </c>
      <c r="H4" s="4">
        <f t="shared" si="1"/>
        <v>-17.411489172977287</v>
      </c>
      <c r="I4" s="4" t="e">
        <f t="shared" si="2"/>
        <v>#DIV/0!</v>
      </c>
      <c r="J4" s="4" t="e">
        <f t="shared" si="3"/>
        <v>#DIV/0!</v>
      </c>
    </row>
    <row r="5" spans="1:10" x14ac:dyDescent="0.2">
      <c r="A5" s="1" t="s">
        <v>10</v>
      </c>
      <c r="B5" s="2" t="s">
        <v>5</v>
      </c>
      <c r="C5" s="3">
        <v>84681.06</v>
      </c>
      <c r="D5" s="3">
        <v>87692.39</v>
      </c>
      <c r="E5" s="3">
        <v>864016.56</v>
      </c>
      <c r="F5" s="3">
        <v>788700.69</v>
      </c>
      <c r="G5" s="4">
        <f t="shared" si="0"/>
        <v>3.556084442022811</v>
      </c>
      <c r="H5" s="4">
        <f t="shared" si="1"/>
        <v>-8.7169475085060988</v>
      </c>
      <c r="I5" s="4" t="e">
        <f t="shared" si="2"/>
        <v>#DIV/0!</v>
      </c>
      <c r="J5" s="4" t="e">
        <f t="shared" si="3"/>
        <v>#DIV/0!</v>
      </c>
    </row>
    <row r="6" spans="1:10" x14ac:dyDescent="0.2">
      <c r="A6" s="1">
        <v>29</v>
      </c>
      <c r="B6" s="2" t="s">
        <v>4</v>
      </c>
      <c r="C6" s="3">
        <v>56013.66</v>
      </c>
      <c r="D6" s="3">
        <v>61129.26</v>
      </c>
      <c r="E6" s="3">
        <v>642155.71</v>
      </c>
      <c r="F6" s="3">
        <v>773283.58</v>
      </c>
      <c r="G6" s="4">
        <f t="shared" si="0"/>
        <v>9.1327722559104298</v>
      </c>
      <c r="H6" s="4">
        <f t="shared" si="1"/>
        <v>20.419949236299715</v>
      </c>
      <c r="I6" s="4" t="e">
        <f t="shared" si="2"/>
        <v>#DIV/0!</v>
      </c>
      <c r="J6" s="4" t="e">
        <f t="shared" si="3"/>
        <v>#DIV/0!</v>
      </c>
    </row>
    <row r="7" spans="1:10" x14ac:dyDescent="0.2">
      <c r="A7" s="1">
        <v>48</v>
      </c>
      <c r="B7" s="2" t="s">
        <v>3</v>
      </c>
      <c r="C7" s="3">
        <v>76437.42</v>
      </c>
      <c r="D7" s="3">
        <v>69766.759999999995</v>
      </c>
      <c r="E7" s="3">
        <v>700282.98</v>
      </c>
      <c r="F7" s="3">
        <v>711333.92</v>
      </c>
      <c r="G7" s="4">
        <f t="shared" si="0"/>
        <v>-8.7269559856939232</v>
      </c>
      <c r="H7" s="4">
        <f t="shared" si="1"/>
        <v>1.5780677691181442</v>
      </c>
      <c r="I7" s="4" t="e">
        <f t="shared" si="2"/>
        <v>#DIV/0!</v>
      </c>
      <c r="J7" s="4" t="e">
        <f t="shared" si="3"/>
        <v>#DIV/0!</v>
      </c>
    </row>
    <row r="8" spans="1:10" x14ac:dyDescent="0.2">
      <c r="A8" s="1">
        <v>85</v>
      </c>
      <c r="B8" s="2" t="s">
        <v>2</v>
      </c>
      <c r="C8" s="3">
        <v>56778.06</v>
      </c>
      <c r="D8" s="3">
        <v>50903.07</v>
      </c>
      <c r="E8" s="3">
        <v>435153.89</v>
      </c>
      <c r="F8" s="3">
        <v>496296.79</v>
      </c>
      <c r="G8" s="4">
        <f t="shared" si="0"/>
        <v>-10.347289076097349</v>
      </c>
      <c r="H8" s="4">
        <f t="shared" si="1"/>
        <v>14.05086830316511</v>
      </c>
      <c r="I8" s="4" t="e">
        <f t="shared" si="2"/>
        <v>#DIV/0!</v>
      </c>
      <c r="J8" s="4" t="e">
        <f t="shared" si="3"/>
        <v>#DIV/0!</v>
      </c>
    </row>
    <row r="9" spans="1:10" x14ac:dyDescent="0.2">
      <c r="A9" s="1">
        <v>16</v>
      </c>
      <c r="B9" s="2" t="s">
        <v>1</v>
      </c>
      <c r="C9" s="3">
        <v>61942.99</v>
      </c>
      <c r="D9" s="3">
        <v>55212.17</v>
      </c>
      <c r="E9" s="3">
        <v>454354.99</v>
      </c>
      <c r="F9" s="3">
        <v>484459.02</v>
      </c>
      <c r="G9" s="4">
        <f t="shared" si="0"/>
        <v>-10.86615289316838</v>
      </c>
      <c r="H9" s="4">
        <f t="shared" si="1"/>
        <v>6.6256628985190691</v>
      </c>
      <c r="I9" s="4" t="e">
        <f t="shared" si="2"/>
        <v>#DIV/0!</v>
      </c>
      <c r="J9" s="4" t="e">
        <f t="shared" si="3"/>
        <v>#DIV/0!</v>
      </c>
    </row>
    <row r="10" spans="1:10" x14ac:dyDescent="0.2">
      <c r="A10" s="1">
        <v>87</v>
      </c>
      <c r="B10" s="2" t="s">
        <v>0</v>
      </c>
      <c r="C10" s="3">
        <v>51009.919999999998</v>
      </c>
      <c r="D10" s="3">
        <v>48542.17</v>
      </c>
      <c r="E10" s="3">
        <v>345766.47</v>
      </c>
      <c r="F10" s="3">
        <v>379179.07</v>
      </c>
      <c r="G10" s="4">
        <f t="shared" si="0"/>
        <v>-4.8377844936827969</v>
      </c>
      <c r="H10" s="4">
        <f t="shared" si="1"/>
        <v>9.6633430072036877</v>
      </c>
      <c r="I10" s="4" t="e">
        <f t="shared" si="2"/>
        <v>#DIV/0!</v>
      </c>
      <c r="J10" s="4" t="e">
        <f t="shared" si="3"/>
        <v>#DIV/0!</v>
      </c>
    </row>
    <row r="11" spans="1:10" x14ac:dyDescent="0.2">
      <c r="A11" s="5" t="s">
        <v>11</v>
      </c>
      <c r="B11" s="6"/>
      <c r="C11" s="3">
        <f>SUM(C1:C10)</f>
        <v>1123123.0900000001</v>
      </c>
      <c r="D11" s="3">
        <f t="shared" ref="D11:F11" si="4">SUM(D1:D10)</f>
        <v>943661.2300000001</v>
      </c>
      <c r="E11" s="3">
        <f t="shared" si="4"/>
        <v>8709672.0599999987</v>
      </c>
      <c r="F11" s="3">
        <f t="shared" si="4"/>
        <v>8983799.1900000013</v>
      </c>
      <c r="G11" s="4">
        <f t="shared" si="0"/>
        <v>-15.978823834883492</v>
      </c>
      <c r="H11" s="4">
        <f t="shared" si="1"/>
        <v>3.1473875033591421</v>
      </c>
      <c r="I11" s="4" t="e">
        <f t="shared" si="2"/>
        <v>#DIV/0!</v>
      </c>
      <c r="J11" s="4" t="e">
        <f t="shared" si="3"/>
        <v>#DIV/0!</v>
      </c>
    </row>
    <row r="12" spans="1:10" x14ac:dyDescent="0.2">
      <c r="A12" s="5" t="s">
        <v>12</v>
      </c>
      <c r="B12" s="6"/>
      <c r="C12" s="7">
        <f>C13-C11</f>
        <v>-1003123.0900000001</v>
      </c>
      <c r="D12" s="7">
        <f t="shared" ref="D12:F12" si="5">D13-D11</f>
        <v>256338.7699999999</v>
      </c>
      <c r="E12" s="7">
        <f t="shared" si="5"/>
        <v>3290327.9400000013</v>
      </c>
      <c r="F12" s="7">
        <f t="shared" si="5"/>
        <v>-8863799.1900000013</v>
      </c>
      <c r="G12" s="4">
        <f t="shared" si="0"/>
        <v>-125.55406934157998</v>
      </c>
      <c r="H12" s="4">
        <f t="shared" si="1"/>
        <v>-369.38953659433713</v>
      </c>
      <c r="I12" s="4" t="e">
        <f t="shared" si="2"/>
        <v>#DIV/0!</v>
      </c>
      <c r="J12" s="4" t="e">
        <f t="shared" si="3"/>
        <v>#DIV/0!</v>
      </c>
    </row>
    <row r="13" spans="1:10" x14ac:dyDescent="0.2">
      <c r="A13" s="5" t="s">
        <v>13</v>
      </c>
      <c r="B13" s="6"/>
      <c r="C13" s="8">
        <v>120000</v>
      </c>
      <c r="D13" s="8">
        <v>1200000</v>
      </c>
      <c r="E13" s="8">
        <v>12000000</v>
      </c>
      <c r="F13" s="8">
        <v>120000</v>
      </c>
      <c r="G13" s="9">
        <v>10000</v>
      </c>
      <c r="H13" s="9">
        <v>12000</v>
      </c>
      <c r="I13" s="10">
        <v>120000</v>
      </c>
      <c r="J13" s="11">
        <v>120000</v>
      </c>
    </row>
  </sheetData>
  <mergeCells count="3">
    <mergeCell ref="A11:B11"/>
    <mergeCell ref="A12:B12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2019-12-03T07:34:27Z</dcterms:created>
  <dcterms:modified xsi:type="dcterms:W3CDTF">2019-12-03T08:55:34Z</dcterms:modified>
</cp:coreProperties>
</file>