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devang/Desktop/Data_science/Loneliness/"/>
    </mc:Choice>
  </mc:AlternateContent>
  <xr:revisionPtr revIDLastSave="0" documentId="13_ncr:1_{3F397A86-8BEB-C44E-B533-93F8C00C70B4}" xr6:coauthVersionLast="47" xr6:coauthVersionMax="47" xr10:uidLastSave="{00000000-0000-0000-0000-000000000000}"/>
  <bookViews>
    <workbookView xWindow="7760" yWindow="940" windowWidth="23500" windowHeight="16080" firstSheet="3" activeTab="8" xr2:uid="{F0D61BD5-FD3D-4BE8-9AE5-F488B056DBB6}"/>
  </bookViews>
  <sheets>
    <sheet name="Social_Isolation" sheetId="2" r:id="rId1"/>
    <sheet name="Notes" sheetId="9" r:id="rId2"/>
    <sheet name="DemographicFactorData" sheetId="3" r:id="rId3"/>
    <sheet name="ClinicalFactorData" sheetId="4" r:id="rId4"/>
    <sheet name="PlaceFactorData" sheetId="5" r:id="rId5"/>
    <sheet name="BehavorialFactorData" sheetId="6" r:id="rId6"/>
    <sheet name="NeighborhoodChange" sheetId="10" r:id="rId7"/>
    <sheet name="SafetyConcerns" sheetId="11" r:id="rId8"/>
    <sheet name="CommunityEngagement" sheetId="12" r:id="rId9"/>
    <sheet name="ExposureToNature" sheetId="13" r:id="rId10"/>
    <sheet name="CulturalFactorData" sheetId="8" r:id="rId11"/>
    <sheet name="PsychosocialFactorData" sheetId="7" r:id="rId12"/>
  </sheets>
  <definedNames>
    <definedName name="_xlnm._FilterDatabase" localSheetId="2" hidden="1">DemographicFactorData!$A$2:$M$218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6" i="3" l="1"/>
  <c r="D246" i="3"/>
  <c r="E246" i="3"/>
  <c r="F246" i="3"/>
  <c r="G246" i="3"/>
  <c r="H246" i="3"/>
  <c r="I246" i="3"/>
  <c r="J246" i="3"/>
  <c r="K246" i="3"/>
  <c r="L246" i="3"/>
  <c r="M246" i="3"/>
  <c r="O246" i="3"/>
  <c r="P246" i="3"/>
  <c r="Q246" i="3"/>
  <c r="R246" i="3"/>
  <c r="S246" i="3"/>
  <c r="U246" i="3"/>
  <c r="V246" i="3"/>
  <c r="W246" i="3"/>
  <c r="X246" i="3"/>
  <c r="Y246" i="3"/>
  <c r="Z246" i="3"/>
  <c r="AA246" i="3"/>
  <c r="AC246" i="3"/>
  <c r="AD246" i="3"/>
  <c r="AE246" i="3"/>
  <c r="AF246" i="3"/>
  <c r="AH246" i="3"/>
  <c r="AI246" i="3"/>
  <c r="AJ246" i="3"/>
  <c r="AK246" i="3"/>
  <c r="AL246" i="3"/>
  <c r="AM246" i="3"/>
  <c r="AN246" i="3"/>
  <c r="AO246" i="3"/>
  <c r="AP246" i="3"/>
  <c r="AR246" i="3"/>
  <c r="AS246" i="3"/>
  <c r="AT246" i="3"/>
  <c r="AV246" i="3"/>
  <c r="AW246" i="3"/>
  <c r="AX246" i="3"/>
  <c r="AY246" i="3"/>
  <c r="AZ246" i="3"/>
  <c r="BA246" i="3"/>
  <c r="BB246" i="3"/>
  <c r="BC246" i="3"/>
  <c r="BD246" i="3"/>
  <c r="BE246" i="3"/>
  <c r="B246" i="3"/>
  <c r="C245" i="3"/>
  <c r="D245" i="3"/>
  <c r="E245" i="3"/>
  <c r="F245" i="3"/>
  <c r="G245" i="3"/>
  <c r="H245" i="3"/>
  <c r="I245" i="3"/>
  <c r="J245" i="3"/>
  <c r="K245" i="3"/>
  <c r="L245" i="3"/>
  <c r="M245" i="3"/>
  <c r="O245" i="3"/>
  <c r="P245" i="3"/>
  <c r="Q245" i="3"/>
  <c r="R245" i="3"/>
  <c r="S245" i="3"/>
  <c r="U245" i="3"/>
  <c r="V245" i="3"/>
  <c r="W245" i="3"/>
  <c r="X245" i="3"/>
  <c r="Y245" i="3"/>
  <c r="Z245" i="3"/>
  <c r="AA245" i="3"/>
  <c r="AC245" i="3"/>
  <c r="AD245" i="3"/>
  <c r="AE245" i="3"/>
  <c r="AF245" i="3"/>
  <c r="AH245" i="3"/>
  <c r="AI245" i="3"/>
  <c r="AJ245" i="3"/>
  <c r="AK245" i="3"/>
  <c r="AL245" i="3"/>
  <c r="AM245" i="3"/>
  <c r="AN245" i="3"/>
  <c r="AO245" i="3"/>
  <c r="AP245" i="3"/>
  <c r="AR245" i="3"/>
  <c r="AS245" i="3"/>
  <c r="AT245" i="3"/>
  <c r="AV245" i="3"/>
  <c r="AW245" i="3"/>
  <c r="AX245" i="3"/>
  <c r="AY245" i="3"/>
  <c r="AZ245" i="3"/>
  <c r="BA245" i="3"/>
  <c r="BB245" i="3"/>
  <c r="BC245" i="3"/>
  <c r="BD245" i="3"/>
  <c r="BE245" i="3"/>
  <c r="B245" i="3"/>
  <c r="O240" i="3"/>
  <c r="AL240" i="3"/>
  <c r="AM240" i="3"/>
  <c r="AO240" i="3"/>
  <c r="AP240" i="3"/>
  <c r="AR240" i="3"/>
  <c r="AS240" i="3"/>
  <c r="AT240" i="3"/>
  <c r="AV240" i="3"/>
  <c r="O238" i="3"/>
  <c r="P238" i="3"/>
  <c r="Q238" i="3"/>
  <c r="S238" i="3"/>
  <c r="U238" i="3"/>
  <c r="AT238" i="3"/>
  <c r="AV238" i="3"/>
  <c r="AW238" i="3"/>
  <c r="AX238" i="3"/>
  <c r="AZ238" i="3"/>
  <c r="BA238" i="3"/>
  <c r="V236" i="3"/>
  <c r="W236" i="3"/>
  <c r="X236" i="3"/>
  <c r="AA236" i="3"/>
  <c r="BB236" i="3"/>
  <c r="BC236" i="3"/>
  <c r="BD236" i="3"/>
  <c r="AD234" i="3"/>
  <c r="AE234" i="3"/>
  <c r="AH234" i="3"/>
  <c r="AI234" i="3"/>
  <c r="B232" i="3"/>
  <c r="B238" i="3" s="1"/>
  <c r="C239" i="3"/>
  <c r="D239" i="3"/>
  <c r="E239" i="3"/>
  <c r="F239" i="3"/>
  <c r="G239" i="3"/>
  <c r="H239" i="3"/>
  <c r="I239" i="3"/>
  <c r="J239" i="3"/>
  <c r="K239" i="3"/>
  <c r="L239" i="3"/>
  <c r="M239" i="3"/>
  <c r="O239" i="3"/>
  <c r="P239" i="3"/>
  <c r="Q239" i="3"/>
  <c r="R239" i="3"/>
  <c r="S239" i="3"/>
  <c r="U239" i="3"/>
  <c r="V239" i="3"/>
  <c r="W239" i="3"/>
  <c r="X239" i="3"/>
  <c r="Y239" i="3"/>
  <c r="Z239" i="3"/>
  <c r="AA239" i="3"/>
  <c r="AC239" i="3"/>
  <c r="AD239" i="3"/>
  <c r="AE239" i="3"/>
  <c r="AF239" i="3"/>
  <c r="AH239" i="3"/>
  <c r="AH240" i="3" s="1"/>
  <c r="AI239" i="3"/>
  <c r="AI240" i="3" s="1"/>
  <c r="AJ239" i="3"/>
  <c r="AK239" i="3"/>
  <c r="AK240" i="3" s="1"/>
  <c r="AL239" i="3"/>
  <c r="AM239" i="3"/>
  <c r="AN239" i="3"/>
  <c r="AN240" i="3" s="1"/>
  <c r="AO239" i="3"/>
  <c r="AP239" i="3"/>
  <c r="AR239" i="3"/>
  <c r="AS239" i="3"/>
  <c r="AT239" i="3"/>
  <c r="AV239" i="3"/>
  <c r="AW239" i="3"/>
  <c r="AX239" i="3"/>
  <c r="AY239" i="3"/>
  <c r="AZ239" i="3"/>
  <c r="BA239" i="3"/>
  <c r="BB239" i="3"/>
  <c r="BC239" i="3"/>
  <c r="BD239" i="3"/>
  <c r="BE239" i="3"/>
  <c r="C237" i="3"/>
  <c r="D237" i="3"/>
  <c r="E237" i="3"/>
  <c r="F237" i="3"/>
  <c r="G237" i="3"/>
  <c r="H237" i="3"/>
  <c r="I237" i="3"/>
  <c r="I238" i="3" s="1"/>
  <c r="J237" i="3"/>
  <c r="K237" i="3"/>
  <c r="L237" i="3"/>
  <c r="M237" i="3"/>
  <c r="O237" i="3"/>
  <c r="P237" i="3"/>
  <c r="Q237" i="3"/>
  <c r="R237" i="3"/>
  <c r="S237" i="3"/>
  <c r="U237" i="3"/>
  <c r="V237" i="3"/>
  <c r="W237" i="3"/>
  <c r="X237" i="3"/>
  <c r="Y237" i="3"/>
  <c r="Z237" i="3"/>
  <c r="AA237" i="3"/>
  <c r="AC237" i="3"/>
  <c r="AD237" i="3"/>
  <c r="AE237" i="3"/>
  <c r="AF237" i="3"/>
  <c r="AH237" i="3"/>
  <c r="AH238" i="3" s="1"/>
  <c r="AI237" i="3"/>
  <c r="AJ237" i="3"/>
  <c r="AK237" i="3"/>
  <c r="AL237" i="3"/>
  <c r="AL238" i="3" s="1"/>
  <c r="AM237" i="3"/>
  <c r="AM238" i="3" s="1"/>
  <c r="AN237" i="3"/>
  <c r="AN238" i="3" s="1"/>
  <c r="AO237" i="3"/>
  <c r="AO238" i="3" s="1"/>
  <c r="AP237" i="3"/>
  <c r="AP238" i="3" s="1"/>
  <c r="AR237" i="3"/>
  <c r="AR238" i="3" s="1"/>
  <c r="AS237" i="3"/>
  <c r="AS238" i="3" s="1"/>
  <c r="AT237" i="3"/>
  <c r="AV237" i="3"/>
  <c r="AW237" i="3"/>
  <c r="AX237" i="3"/>
  <c r="AY237" i="3"/>
  <c r="AZ237" i="3"/>
  <c r="BA237" i="3"/>
  <c r="BB237" i="3"/>
  <c r="BC237" i="3"/>
  <c r="BD237" i="3"/>
  <c r="BE237" i="3"/>
  <c r="C235" i="3"/>
  <c r="D235" i="3"/>
  <c r="E235" i="3"/>
  <c r="F235" i="3"/>
  <c r="G235" i="3"/>
  <c r="H235" i="3"/>
  <c r="H236" i="3" s="1"/>
  <c r="I235" i="3"/>
  <c r="J235" i="3"/>
  <c r="J236" i="3" s="1"/>
  <c r="K235" i="3"/>
  <c r="L235" i="3"/>
  <c r="M235" i="3"/>
  <c r="O235" i="3"/>
  <c r="O236" i="3" s="1"/>
  <c r="P235" i="3"/>
  <c r="P236" i="3" s="1"/>
  <c r="Q235" i="3"/>
  <c r="Q236" i="3" s="1"/>
  <c r="R235" i="3"/>
  <c r="R236" i="3" s="1"/>
  <c r="S235" i="3"/>
  <c r="S236" i="3" s="1"/>
  <c r="U235" i="3"/>
  <c r="U236" i="3" s="1"/>
  <c r="V235" i="3"/>
  <c r="W235" i="3"/>
  <c r="X235" i="3"/>
  <c r="Y235" i="3"/>
  <c r="Z235" i="3"/>
  <c r="AA235" i="3"/>
  <c r="AC235" i="3"/>
  <c r="AD235" i="3"/>
  <c r="AE235" i="3"/>
  <c r="AF235" i="3"/>
  <c r="AH235" i="3"/>
  <c r="AI235" i="3"/>
  <c r="AJ235" i="3"/>
  <c r="AK235" i="3"/>
  <c r="AL235" i="3"/>
  <c r="AL236" i="3" s="1"/>
  <c r="AM235" i="3"/>
  <c r="AM236" i="3" s="1"/>
  <c r="AN235" i="3"/>
  <c r="AN236" i="3" s="1"/>
  <c r="AO235" i="3"/>
  <c r="AO236" i="3" s="1"/>
  <c r="AP235" i="3"/>
  <c r="AP236" i="3" s="1"/>
  <c r="AR235" i="3"/>
  <c r="AR236" i="3" s="1"/>
  <c r="AS235" i="3"/>
  <c r="AS236" i="3" s="1"/>
  <c r="AT235" i="3"/>
  <c r="AT236" i="3" s="1"/>
  <c r="AV235" i="3"/>
  <c r="AV236" i="3" s="1"/>
  <c r="AW235" i="3"/>
  <c r="AW236" i="3" s="1"/>
  <c r="AX235" i="3"/>
  <c r="AX236" i="3" s="1"/>
  <c r="AY235" i="3"/>
  <c r="AY236" i="3" s="1"/>
  <c r="AZ235" i="3"/>
  <c r="AZ236" i="3" s="1"/>
  <c r="BA235" i="3"/>
  <c r="BA236" i="3" s="1"/>
  <c r="BB235" i="3"/>
  <c r="BC235" i="3"/>
  <c r="BD235" i="3"/>
  <c r="BE235" i="3"/>
  <c r="C233" i="3"/>
  <c r="D233" i="3"/>
  <c r="E233" i="3"/>
  <c r="F233" i="3"/>
  <c r="G233" i="3"/>
  <c r="H233" i="3"/>
  <c r="I233" i="3"/>
  <c r="J233" i="3"/>
  <c r="K233" i="3"/>
  <c r="L233" i="3"/>
  <c r="M233" i="3"/>
  <c r="O233" i="3"/>
  <c r="O234" i="3" s="1"/>
  <c r="P233" i="3"/>
  <c r="P234" i="3" s="1"/>
  <c r="Q233" i="3"/>
  <c r="Q234" i="3" s="1"/>
  <c r="R233" i="3"/>
  <c r="R234" i="3" s="1"/>
  <c r="S233" i="3"/>
  <c r="S234" i="3" s="1"/>
  <c r="U233" i="3"/>
  <c r="U234" i="3" s="1"/>
  <c r="V233" i="3"/>
  <c r="V234" i="3" s="1"/>
  <c r="W233" i="3"/>
  <c r="W234" i="3" s="1"/>
  <c r="X233" i="3"/>
  <c r="X234" i="3" s="1"/>
  <c r="Y233" i="3"/>
  <c r="Y234" i="3" s="1"/>
  <c r="Z233" i="3"/>
  <c r="Z234" i="3" s="1"/>
  <c r="AA233" i="3"/>
  <c r="AA234" i="3" s="1"/>
  <c r="AC233" i="3"/>
  <c r="AC234" i="3" s="1"/>
  <c r="AD233" i="3"/>
  <c r="AE233" i="3"/>
  <c r="AF233" i="3"/>
  <c r="AH233" i="3"/>
  <c r="AI233" i="3"/>
  <c r="AJ233" i="3"/>
  <c r="AK233" i="3"/>
  <c r="AL233" i="3"/>
  <c r="AM233" i="3"/>
  <c r="AN233" i="3"/>
  <c r="AO233" i="3"/>
  <c r="AP233" i="3"/>
  <c r="AP234" i="3" s="1"/>
  <c r="AR233" i="3"/>
  <c r="AR234" i="3" s="1"/>
  <c r="AS233" i="3"/>
  <c r="AS234" i="3" s="1"/>
  <c r="AT233" i="3"/>
  <c r="AT234" i="3" s="1"/>
  <c r="AV233" i="3"/>
  <c r="AV234" i="3" s="1"/>
  <c r="AW233" i="3"/>
  <c r="AW234" i="3" s="1"/>
  <c r="AX233" i="3"/>
  <c r="AX234" i="3" s="1"/>
  <c r="AY233" i="3"/>
  <c r="AY234" i="3" s="1"/>
  <c r="AZ233" i="3"/>
  <c r="AZ234" i="3" s="1"/>
  <c r="BA233" i="3"/>
  <c r="BA234" i="3" s="1"/>
  <c r="BB233" i="3"/>
  <c r="BB234" i="3" s="1"/>
  <c r="BC233" i="3"/>
  <c r="BC234" i="3" s="1"/>
  <c r="BD233" i="3"/>
  <c r="BD234" i="3" s="1"/>
  <c r="BE233" i="3"/>
  <c r="BE234" i="3" s="1"/>
  <c r="B239" i="3"/>
  <c r="B237" i="3"/>
  <c r="B235" i="3"/>
  <c r="B233" i="3"/>
  <c r="C232" i="3"/>
  <c r="C234" i="3" s="1"/>
  <c r="D232" i="3"/>
  <c r="E232" i="3"/>
  <c r="F232" i="3"/>
  <c r="G232" i="3"/>
  <c r="H232" i="3"/>
  <c r="I232" i="3"/>
  <c r="I240" i="3" s="1"/>
  <c r="J232" i="3"/>
  <c r="J240" i="3" s="1"/>
  <c r="K232" i="3"/>
  <c r="K240" i="3" s="1"/>
  <c r="L232" i="3"/>
  <c r="L240" i="3" s="1"/>
  <c r="M232" i="3"/>
  <c r="M240" i="3" s="1"/>
  <c r="O232" i="3"/>
  <c r="P232" i="3"/>
  <c r="P240" i="3" s="1"/>
  <c r="Q232" i="3"/>
  <c r="Q240" i="3" s="1"/>
  <c r="R232" i="3"/>
  <c r="R240" i="3" s="1"/>
  <c r="S232" i="3"/>
  <c r="S240" i="3" s="1"/>
  <c r="U232" i="3"/>
  <c r="U240" i="3" s="1"/>
  <c r="V232" i="3"/>
  <c r="V240" i="3" s="1"/>
  <c r="W232" i="3"/>
  <c r="W238" i="3" s="1"/>
  <c r="X232" i="3"/>
  <c r="X238" i="3" s="1"/>
  <c r="Y232" i="3"/>
  <c r="Y238" i="3" s="1"/>
  <c r="Z232" i="3"/>
  <c r="Z238" i="3" s="1"/>
  <c r="AA232" i="3"/>
  <c r="AA240" i="3" s="1"/>
  <c r="AC232" i="3"/>
  <c r="AC240" i="3" s="1"/>
  <c r="AD232" i="3"/>
  <c r="AD236" i="3" s="1"/>
  <c r="AE232" i="3"/>
  <c r="AE240" i="3" s="1"/>
  <c r="AF232" i="3"/>
  <c r="AF236" i="3" s="1"/>
  <c r="AH232" i="3"/>
  <c r="AH236" i="3" s="1"/>
  <c r="AI232" i="3"/>
  <c r="AI238" i="3" s="1"/>
  <c r="AJ232" i="3"/>
  <c r="AJ238" i="3" s="1"/>
  <c r="AK232" i="3"/>
  <c r="AK234" i="3" s="1"/>
  <c r="AL232" i="3"/>
  <c r="AL234" i="3" s="1"/>
  <c r="AM232" i="3"/>
  <c r="AM234" i="3" s="1"/>
  <c r="AN232" i="3"/>
  <c r="AN234" i="3" s="1"/>
  <c r="AO232" i="3"/>
  <c r="AO234" i="3" s="1"/>
  <c r="AP232" i="3"/>
  <c r="AR232" i="3"/>
  <c r="AS232" i="3"/>
  <c r="AT232" i="3"/>
  <c r="AV232" i="3"/>
  <c r="AW232" i="3"/>
  <c r="AW240" i="3" s="1"/>
  <c r="AX232" i="3"/>
  <c r="AX240" i="3" s="1"/>
  <c r="AY232" i="3"/>
  <c r="AY240" i="3" s="1"/>
  <c r="AZ232" i="3"/>
  <c r="AZ240" i="3" s="1"/>
  <c r="BA232" i="3"/>
  <c r="BA240" i="3" s="1"/>
  <c r="BB232" i="3"/>
  <c r="BB240" i="3" s="1"/>
  <c r="BC232" i="3"/>
  <c r="BC238" i="3" s="1"/>
  <c r="BD232" i="3"/>
  <c r="BD238" i="3" s="1"/>
  <c r="BE232" i="3"/>
  <c r="BE238" i="3" s="1"/>
  <c r="C224" i="3"/>
  <c r="D224" i="3"/>
  <c r="E224" i="3"/>
  <c r="F224" i="3"/>
  <c r="G224" i="3"/>
  <c r="H224" i="3"/>
  <c r="I224" i="3"/>
  <c r="J224" i="3"/>
  <c r="K224" i="3"/>
  <c r="L224" i="3"/>
  <c r="M224" i="3"/>
  <c r="O224" i="3"/>
  <c r="P224" i="3"/>
  <c r="Q224" i="3"/>
  <c r="R224" i="3"/>
  <c r="S224" i="3"/>
  <c r="U224" i="3"/>
  <c r="V224" i="3"/>
  <c r="W224" i="3"/>
  <c r="X224" i="3"/>
  <c r="Y224" i="3"/>
  <c r="Z224" i="3"/>
  <c r="AA224" i="3"/>
  <c r="AC224" i="3"/>
  <c r="AD224" i="3"/>
  <c r="AE224" i="3"/>
  <c r="AF224" i="3"/>
  <c r="AH224" i="3"/>
  <c r="AI224" i="3"/>
  <c r="AJ224" i="3"/>
  <c r="AK224" i="3"/>
  <c r="AL224" i="3"/>
  <c r="AM224" i="3"/>
  <c r="AN224" i="3"/>
  <c r="AO224" i="3"/>
  <c r="AP224" i="3"/>
  <c r="AR224" i="3"/>
  <c r="AS224" i="3"/>
  <c r="AT224" i="3"/>
  <c r="AV224" i="3"/>
  <c r="AW224" i="3"/>
  <c r="AX224" i="3"/>
  <c r="AY224" i="3"/>
  <c r="AZ224" i="3"/>
  <c r="BA224" i="3"/>
  <c r="BB224" i="3"/>
  <c r="BC224" i="3"/>
  <c r="BD224" i="3"/>
  <c r="BE224" i="3"/>
  <c r="C225" i="3"/>
  <c r="D225" i="3"/>
  <c r="E225" i="3"/>
  <c r="F225" i="3"/>
  <c r="G225" i="3"/>
  <c r="H225" i="3"/>
  <c r="I225" i="3"/>
  <c r="J225" i="3"/>
  <c r="K225" i="3"/>
  <c r="L225" i="3"/>
  <c r="M225" i="3"/>
  <c r="O225" i="3"/>
  <c r="P225" i="3"/>
  <c r="Q225" i="3"/>
  <c r="R225" i="3"/>
  <c r="S225" i="3"/>
  <c r="U225" i="3"/>
  <c r="V225" i="3"/>
  <c r="W225" i="3"/>
  <c r="X225" i="3"/>
  <c r="Y225" i="3"/>
  <c r="Z225" i="3"/>
  <c r="AA225" i="3"/>
  <c r="AC225" i="3"/>
  <c r="AD225" i="3"/>
  <c r="AE225" i="3"/>
  <c r="AF225" i="3"/>
  <c r="AH225" i="3"/>
  <c r="AI225" i="3"/>
  <c r="AJ225" i="3"/>
  <c r="AK225" i="3"/>
  <c r="AL225" i="3"/>
  <c r="AM225" i="3"/>
  <c r="AN225" i="3"/>
  <c r="AO225" i="3"/>
  <c r="AP225" i="3"/>
  <c r="AR225" i="3"/>
  <c r="AS225" i="3"/>
  <c r="AT225" i="3"/>
  <c r="AV225" i="3"/>
  <c r="AW225" i="3"/>
  <c r="AX225" i="3"/>
  <c r="AY225" i="3"/>
  <c r="AZ225" i="3"/>
  <c r="BA225" i="3"/>
  <c r="BB225" i="3"/>
  <c r="BC225" i="3"/>
  <c r="BD225" i="3"/>
  <c r="BE225" i="3"/>
  <c r="C226" i="3"/>
  <c r="D226" i="3"/>
  <c r="E226" i="3"/>
  <c r="F226" i="3"/>
  <c r="G226" i="3"/>
  <c r="H226" i="3"/>
  <c r="I226" i="3"/>
  <c r="J226" i="3"/>
  <c r="K226" i="3"/>
  <c r="L226" i="3"/>
  <c r="M226" i="3"/>
  <c r="O226" i="3"/>
  <c r="P226" i="3"/>
  <c r="Q226" i="3"/>
  <c r="R226" i="3"/>
  <c r="S226" i="3"/>
  <c r="U226" i="3"/>
  <c r="V226" i="3"/>
  <c r="W226" i="3"/>
  <c r="X226" i="3"/>
  <c r="Y226" i="3"/>
  <c r="Z226" i="3"/>
  <c r="AA226" i="3"/>
  <c r="AC226" i="3"/>
  <c r="AD226" i="3"/>
  <c r="AE226" i="3"/>
  <c r="AF226" i="3"/>
  <c r="AH226" i="3"/>
  <c r="AI226" i="3"/>
  <c r="AJ226" i="3"/>
  <c r="AK226" i="3"/>
  <c r="AL226" i="3"/>
  <c r="AM226" i="3"/>
  <c r="AN226" i="3"/>
  <c r="AO226" i="3"/>
  <c r="AP226" i="3"/>
  <c r="AR226" i="3"/>
  <c r="AS226" i="3"/>
  <c r="AT226" i="3"/>
  <c r="AV226" i="3"/>
  <c r="AW226" i="3"/>
  <c r="AX226" i="3"/>
  <c r="AY226" i="3"/>
  <c r="AZ226" i="3"/>
  <c r="BA226" i="3"/>
  <c r="BB226" i="3"/>
  <c r="BC226" i="3"/>
  <c r="BD226" i="3"/>
  <c r="BE226" i="3"/>
  <c r="C227" i="3"/>
  <c r="D227" i="3"/>
  <c r="E227" i="3"/>
  <c r="F227" i="3"/>
  <c r="G227" i="3"/>
  <c r="H227" i="3"/>
  <c r="I227" i="3"/>
  <c r="J227" i="3"/>
  <c r="K227" i="3"/>
  <c r="L227" i="3"/>
  <c r="M227" i="3"/>
  <c r="O227" i="3"/>
  <c r="P227" i="3"/>
  <c r="Q227" i="3"/>
  <c r="R227" i="3"/>
  <c r="S227" i="3"/>
  <c r="U227" i="3"/>
  <c r="V227" i="3"/>
  <c r="W227" i="3"/>
  <c r="X227" i="3"/>
  <c r="Y227" i="3"/>
  <c r="Z227" i="3"/>
  <c r="AA227" i="3"/>
  <c r="AC227" i="3"/>
  <c r="AD227" i="3"/>
  <c r="AE227" i="3"/>
  <c r="AF227" i="3"/>
  <c r="AH227" i="3"/>
  <c r="AI227" i="3"/>
  <c r="AJ227" i="3"/>
  <c r="AK227" i="3"/>
  <c r="AL227" i="3"/>
  <c r="AM227" i="3"/>
  <c r="AN227" i="3"/>
  <c r="AO227" i="3"/>
  <c r="AP227" i="3"/>
  <c r="AR227" i="3"/>
  <c r="AS227" i="3"/>
  <c r="AT227" i="3"/>
  <c r="AV227" i="3"/>
  <c r="AW227" i="3"/>
  <c r="AX227" i="3"/>
  <c r="AY227" i="3"/>
  <c r="AZ227" i="3"/>
  <c r="BA227" i="3"/>
  <c r="BB227" i="3"/>
  <c r="BC227" i="3"/>
  <c r="BD227" i="3"/>
  <c r="BE227" i="3"/>
  <c r="C228" i="3"/>
  <c r="D228" i="3"/>
  <c r="E228" i="3"/>
  <c r="F228" i="3"/>
  <c r="G228" i="3"/>
  <c r="H228" i="3"/>
  <c r="I228" i="3"/>
  <c r="J228" i="3"/>
  <c r="K228" i="3"/>
  <c r="L228" i="3"/>
  <c r="M228" i="3"/>
  <c r="O228" i="3"/>
  <c r="P228" i="3"/>
  <c r="Q228" i="3"/>
  <c r="R228" i="3"/>
  <c r="S228" i="3"/>
  <c r="U228" i="3"/>
  <c r="V228" i="3"/>
  <c r="W228" i="3"/>
  <c r="X228" i="3"/>
  <c r="Y228" i="3"/>
  <c r="Z228" i="3"/>
  <c r="AA228" i="3"/>
  <c r="AC228" i="3"/>
  <c r="AD228" i="3"/>
  <c r="AE228" i="3"/>
  <c r="AF228" i="3"/>
  <c r="AH228" i="3"/>
  <c r="AI228" i="3"/>
  <c r="AJ228" i="3"/>
  <c r="AK228" i="3"/>
  <c r="AL228" i="3"/>
  <c r="AM228" i="3"/>
  <c r="AN228" i="3"/>
  <c r="AO228" i="3"/>
  <c r="AP228" i="3"/>
  <c r="AR228" i="3"/>
  <c r="AS228" i="3"/>
  <c r="AT228" i="3"/>
  <c r="AV228" i="3"/>
  <c r="AW228" i="3"/>
  <c r="AX228" i="3"/>
  <c r="AY228" i="3"/>
  <c r="AZ228" i="3"/>
  <c r="BA228" i="3"/>
  <c r="BB228" i="3"/>
  <c r="BC228" i="3"/>
  <c r="BD228" i="3"/>
  <c r="BE228" i="3"/>
  <c r="C229" i="3"/>
  <c r="D229" i="3"/>
  <c r="E229" i="3"/>
  <c r="F229" i="3"/>
  <c r="G229" i="3"/>
  <c r="H229" i="3"/>
  <c r="I229" i="3"/>
  <c r="J229" i="3"/>
  <c r="K229" i="3"/>
  <c r="L229" i="3"/>
  <c r="M229" i="3"/>
  <c r="O229" i="3"/>
  <c r="P229" i="3"/>
  <c r="Q229" i="3"/>
  <c r="R229" i="3"/>
  <c r="S229" i="3"/>
  <c r="U229" i="3"/>
  <c r="V229" i="3"/>
  <c r="W229" i="3"/>
  <c r="X229" i="3"/>
  <c r="Y229" i="3"/>
  <c r="Z229" i="3"/>
  <c r="AA229" i="3"/>
  <c r="AC229" i="3"/>
  <c r="AD229" i="3"/>
  <c r="AE229" i="3"/>
  <c r="AF229" i="3"/>
  <c r="AH229" i="3"/>
  <c r="AI229" i="3"/>
  <c r="AJ229" i="3"/>
  <c r="AK229" i="3"/>
  <c r="AL229" i="3"/>
  <c r="AM229" i="3"/>
  <c r="AN229" i="3"/>
  <c r="AO229" i="3"/>
  <c r="AP229" i="3"/>
  <c r="AR229" i="3"/>
  <c r="AS229" i="3"/>
  <c r="AT229" i="3"/>
  <c r="AV229" i="3"/>
  <c r="AW229" i="3"/>
  <c r="AX229" i="3"/>
  <c r="AY229" i="3"/>
  <c r="AZ229" i="3"/>
  <c r="BA229" i="3"/>
  <c r="BB229" i="3"/>
  <c r="BC229" i="3"/>
  <c r="BD229" i="3"/>
  <c r="BE229" i="3"/>
  <c r="B229" i="3"/>
  <c r="B228" i="3"/>
  <c r="B227" i="3"/>
  <c r="B226" i="3"/>
  <c r="B225" i="3"/>
  <c r="B224" i="3"/>
  <c r="C222" i="3"/>
  <c r="D222" i="3"/>
  <c r="E222" i="3"/>
  <c r="F222" i="3"/>
  <c r="G222" i="3"/>
  <c r="H222" i="3"/>
  <c r="I222" i="3"/>
  <c r="J222" i="3"/>
  <c r="K222" i="3"/>
  <c r="L222" i="3"/>
  <c r="M222" i="3"/>
  <c r="O222" i="3"/>
  <c r="P222" i="3"/>
  <c r="Q222" i="3"/>
  <c r="R222" i="3"/>
  <c r="S222" i="3"/>
  <c r="U222" i="3"/>
  <c r="V222" i="3"/>
  <c r="W222" i="3"/>
  <c r="X222" i="3"/>
  <c r="Y222" i="3"/>
  <c r="Z222" i="3"/>
  <c r="AA222" i="3"/>
  <c r="AC222" i="3"/>
  <c r="AD222" i="3"/>
  <c r="AE222" i="3"/>
  <c r="AF222" i="3"/>
  <c r="AH222" i="3"/>
  <c r="AI222" i="3"/>
  <c r="AJ222" i="3"/>
  <c r="AK222" i="3"/>
  <c r="AL222" i="3"/>
  <c r="AM222" i="3"/>
  <c r="AN222" i="3"/>
  <c r="AO222" i="3"/>
  <c r="AP222" i="3"/>
  <c r="AR222" i="3"/>
  <c r="AS222" i="3"/>
  <c r="AT222" i="3"/>
  <c r="AV222" i="3"/>
  <c r="AW222" i="3"/>
  <c r="AX222" i="3"/>
  <c r="AY222" i="3"/>
  <c r="AZ222" i="3"/>
  <c r="BA222" i="3"/>
  <c r="BB222" i="3"/>
  <c r="BC222" i="3"/>
  <c r="BD222" i="3"/>
  <c r="BE222" i="3"/>
  <c r="C223" i="3"/>
  <c r="D223" i="3"/>
  <c r="E223" i="3"/>
  <c r="F223" i="3"/>
  <c r="G223" i="3"/>
  <c r="H223" i="3"/>
  <c r="I223" i="3"/>
  <c r="J223" i="3"/>
  <c r="K223" i="3"/>
  <c r="L223" i="3"/>
  <c r="M223" i="3"/>
  <c r="O223" i="3"/>
  <c r="P223" i="3"/>
  <c r="Q223" i="3"/>
  <c r="R223" i="3"/>
  <c r="S223" i="3"/>
  <c r="U223" i="3"/>
  <c r="V223" i="3"/>
  <c r="W223" i="3"/>
  <c r="X223" i="3"/>
  <c r="Y223" i="3"/>
  <c r="Z223" i="3"/>
  <c r="AA223" i="3"/>
  <c r="AC223" i="3"/>
  <c r="AD223" i="3"/>
  <c r="AE223" i="3"/>
  <c r="AF223" i="3"/>
  <c r="AH223" i="3"/>
  <c r="AI223" i="3"/>
  <c r="AJ223" i="3"/>
  <c r="AK223" i="3"/>
  <c r="AL223" i="3"/>
  <c r="AM223" i="3"/>
  <c r="AN223" i="3"/>
  <c r="AO223" i="3"/>
  <c r="AP223" i="3"/>
  <c r="AR223" i="3"/>
  <c r="AS223" i="3"/>
  <c r="AT223" i="3"/>
  <c r="AV223" i="3"/>
  <c r="AW223" i="3"/>
  <c r="AX223" i="3"/>
  <c r="AY223" i="3"/>
  <c r="AZ223" i="3"/>
  <c r="BA223" i="3"/>
  <c r="BB223" i="3"/>
  <c r="BC223" i="3"/>
  <c r="BD223" i="3"/>
  <c r="BE223" i="3"/>
  <c r="B223" i="3"/>
  <c r="B222" i="3"/>
  <c r="K238" i="3" l="1"/>
  <c r="E234" i="3"/>
  <c r="F234" i="3"/>
  <c r="D238" i="3"/>
  <c r="K234" i="3"/>
  <c r="G234" i="3"/>
  <c r="L234" i="3"/>
  <c r="M236" i="3"/>
  <c r="F238" i="3"/>
  <c r="J234" i="3"/>
  <c r="K236" i="3"/>
  <c r="L238" i="3"/>
  <c r="E240" i="3"/>
  <c r="C238" i="3"/>
  <c r="I236" i="3"/>
  <c r="J238" i="3"/>
  <c r="C240" i="3"/>
  <c r="G240" i="3"/>
  <c r="M238" i="3"/>
  <c r="F240" i="3"/>
  <c r="I234" i="3"/>
  <c r="G236" i="3"/>
  <c r="H238" i="3"/>
  <c r="H234" i="3"/>
  <c r="M234" i="3"/>
  <c r="F236" i="3"/>
  <c r="G238" i="3"/>
  <c r="H240" i="3"/>
  <c r="L236" i="3"/>
  <c r="AJ234" i="3"/>
  <c r="D234" i="3"/>
  <c r="AC236" i="3"/>
  <c r="BB238" i="3"/>
  <c r="V238" i="3"/>
  <c r="B236" i="3"/>
  <c r="Z236" i="3"/>
  <c r="AF234" i="3"/>
  <c r="BE236" i="3"/>
  <c r="Y236" i="3"/>
  <c r="AY238" i="3"/>
  <c r="R238" i="3"/>
  <c r="AF238" i="3"/>
  <c r="BE240" i="3"/>
  <c r="Y240" i="3"/>
  <c r="AI236" i="3"/>
  <c r="C236" i="3"/>
  <c r="AA238" i="3"/>
  <c r="B234" i="3"/>
  <c r="D240" i="3"/>
  <c r="AF240" i="3"/>
  <c r="B240" i="3"/>
  <c r="Z240" i="3"/>
  <c r="AK238" i="3"/>
  <c r="E238" i="3"/>
  <c r="AD240" i="3"/>
  <c r="AJ236" i="3"/>
  <c r="D236" i="3"/>
  <c r="AC238" i="3"/>
  <c r="AE238" i="3"/>
  <c r="BD240" i="3"/>
  <c r="X240" i="3"/>
  <c r="AE236" i="3"/>
  <c r="AJ240" i="3"/>
  <c r="AK236" i="3"/>
  <c r="E236" i="3"/>
  <c r="AD238" i="3"/>
  <c r="BC240" i="3"/>
  <c r="W240" i="3"/>
</calcChain>
</file>

<file path=xl/sharedStrings.xml><?xml version="1.0" encoding="utf-8"?>
<sst xmlns="http://schemas.openxmlformats.org/spreadsheetml/2006/main" count="2794" uniqueCount="671">
  <si>
    <t>Social Isolation</t>
  </si>
  <si>
    <t>Loneliness</t>
  </si>
  <si>
    <t>Suggested Data Sources</t>
  </si>
  <si>
    <t>Table Name</t>
  </si>
  <si>
    <t xml:space="preserve">Data Year </t>
  </si>
  <si>
    <t xml:space="preserve">Link </t>
  </si>
  <si>
    <t>Demographic Characteristics</t>
  </si>
  <si>
    <r>
      <t>Age:</t>
    </r>
    <r>
      <rPr>
        <sz val="11"/>
        <color theme="1"/>
        <rFont val="Aptos Narrow"/>
        <family val="2"/>
        <scheme val="minor"/>
      </rPr>
      <t xml:space="preserve"> Older seniors (80+) are more likely to be socially isolated.</t>
    </r>
  </si>
  <si>
    <r>
      <t>Age:</t>
    </r>
    <r>
      <rPr>
        <sz val="11"/>
        <color theme="1"/>
        <rFont val="Aptos Narrow"/>
        <family val="2"/>
        <scheme val="minor"/>
      </rPr>
      <t xml:space="preserve"> Older seniors (80+) report higher loneliness than younger seniors.</t>
    </r>
  </si>
  <si>
    <t xml:space="preserve">American Community Survey </t>
  </si>
  <si>
    <t>S0101 Age and Sex</t>
  </si>
  <si>
    <t>https://data.census.gov/table/ACSST5Y2023.S0101?g=050XX00US21111$1400000</t>
  </si>
  <si>
    <r>
      <t>Gender:</t>
    </r>
    <r>
      <rPr>
        <sz val="11"/>
        <color theme="1"/>
        <rFont val="Aptos Narrow"/>
        <family val="2"/>
        <scheme val="minor"/>
      </rPr>
      <t xml:space="preserve"> Men are at higher risk of social isolation than women.</t>
    </r>
  </si>
  <si>
    <r>
      <t>Gender:</t>
    </r>
    <r>
      <rPr>
        <sz val="11"/>
        <color theme="1"/>
        <rFont val="Aptos Narrow"/>
        <family val="2"/>
        <scheme val="minor"/>
      </rPr>
      <t xml:space="preserve"> Women report higher loneliness than men, possibly due to longer life expectancy and widowhood.</t>
    </r>
  </si>
  <si>
    <r>
      <t>Marital Status:</t>
    </r>
    <r>
      <rPr>
        <sz val="11"/>
        <color theme="1"/>
        <rFont val="Aptos Narrow"/>
        <family val="2"/>
        <scheme val="minor"/>
      </rPr>
      <t xml:space="preserve"> Widowed, divorced, or never-married seniors have fewer social contacts.</t>
    </r>
  </si>
  <si>
    <r>
      <t>Marital Status:</t>
    </r>
    <r>
      <rPr>
        <sz val="11"/>
        <color theme="1"/>
        <rFont val="Aptos Narrow"/>
        <family val="2"/>
        <scheme val="minor"/>
      </rPr>
      <t xml:space="preserve"> Widowed, divorced, or never-married seniors tend to feel lonelier.</t>
    </r>
  </si>
  <si>
    <t>S1201 Marital Status</t>
  </si>
  <si>
    <t>https://data.census.gov/table?t=Marital+Status+and+Marital+History&amp;g=050XX00US21111$1400000</t>
  </si>
  <si>
    <r>
      <t>Living Arrangements:</t>
    </r>
    <r>
      <rPr>
        <sz val="11"/>
        <color theme="1"/>
        <rFont val="Aptos Narrow"/>
        <family val="2"/>
        <scheme val="minor"/>
      </rPr>
      <t xml:space="preserve"> Seniors who live alone are at higher risk of social isolation.</t>
    </r>
  </si>
  <si>
    <r>
      <t>Living Arrangements:</t>
    </r>
    <r>
      <rPr>
        <sz val="11"/>
        <color theme="1"/>
        <rFont val="Aptos Narrow"/>
        <family val="2"/>
        <scheme val="minor"/>
      </rPr>
      <t xml:space="preserve"> Seniors living alone are at higher risk of loneliness.</t>
    </r>
  </si>
  <si>
    <t>S1101 Households and Families</t>
  </si>
  <si>
    <t>https://data.census.gov/table/ACSST5Y2023.S1101?q=household+type&amp;t=Owner/Renter+(Householder)+Characteristics&amp;g=050XX00US21111$1400000</t>
  </si>
  <si>
    <r>
      <t>Socioeconomic Status (SES):</t>
    </r>
    <r>
      <rPr>
        <sz val="11"/>
        <color theme="1"/>
        <rFont val="Aptos Narrow"/>
        <family val="2"/>
        <scheme val="minor"/>
      </rPr>
      <t xml:space="preserve"> Lower income  levels contribute to isolation.</t>
    </r>
  </si>
  <si>
    <r>
      <t>Socioeconomic Status (SES):</t>
    </r>
    <r>
      <rPr>
        <sz val="11"/>
        <color theme="1"/>
        <rFont val="Aptos Narrow"/>
        <family val="2"/>
        <scheme val="minor"/>
      </rPr>
      <t xml:space="preserve"> Lower income  levels increase loneliness risk.</t>
    </r>
  </si>
  <si>
    <t>S2503 Financial Characteristics</t>
  </si>
  <si>
    <t>https://data.census.gov/table/ACSST5Y2023.S2503?q=income&amp;g=050XX00US21111$1400000</t>
  </si>
  <si>
    <r>
      <t>Socioeconomic Status (SES):</t>
    </r>
    <r>
      <rPr>
        <sz val="11"/>
        <color theme="1"/>
        <rFont val="Aptos Narrow"/>
        <family val="2"/>
        <scheme val="minor"/>
      </rPr>
      <t xml:space="preserve"> Lower education levels contribute to isolation.</t>
    </r>
  </si>
  <si>
    <r>
      <t>Socioeconomic Status (SES):</t>
    </r>
    <r>
      <rPr>
        <sz val="11"/>
        <color theme="1"/>
        <rFont val="Aptos Narrow"/>
        <family val="2"/>
        <scheme val="minor"/>
      </rPr>
      <t xml:space="preserve"> Lower  education levels increase loneliness risk.</t>
    </r>
  </si>
  <si>
    <t>S1501Educational Attainment</t>
  </si>
  <si>
    <t>https://data.census.gov/table?q=education&amp;g=050XX00US21111$1400000</t>
  </si>
  <si>
    <r>
      <t>Race and Ethnicity:</t>
    </r>
    <r>
      <rPr>
        <sz val="11"/>
        <color theme="1"/>
        <rFont val="Aptos Narrow"/>
        <family val="2"/>
        <scheme val="minor"/>
      </rPr>
      <t xml:space="preserve"> Structural barriers may lead to social isolation in some racial/ethnic groups.</t>
    </r>
  </si>
  <si>
    <r>
      <t>Race and Ethnicity:</t>
    </r>
    <r>
      <rPr>
        <sz val="11"/>
        <color theme="1"/>
        <rFont val="Aptos Narrow"/>
        <family val="2"/>
        <scheme val="minor"/>
      </rPr>
      <t xml:space="preserve"> Some minority groups experience more loneliness due to structural barriers and cultural expectations.</t>
    </r>
  </si>
  <si>
    <t>Decennial Census</t>
  </si>
  <si>
    <t>P1 Race</t>
  </si>
  <si>
    <t>https://data.census.gov/table?g=050XX00US21111$1400000</t>
  </si>
  <si>
    <r>
      <t>Technology Use:</t>
    </r>
    <r>
      <rPr>
        <sz val="11"/>
        <color theme="1"/>
        <rFont val="Aptos Narrow"/>
        <family val="2"/>
        <scheme val="minor"/>
      </rPr>
      <t xml:space="preserve"> Seniors who do not use digital communication tools (e.g., video calls, social media) are more prone to loneliness.</t>
    </r>
  </si>
  <si>
    <t>S2801Types of Computers and Internet Subscriptions</t>
  </si>
  <si>
    <t>https://data.census.gov/table?q=internet&amp;g=050XX00US21111$1400000</t>
  </si>
  <si>
    <t>Clinical Characteristics</t>
  </si>
  <si>
    <r>
      <t>Physical Health Conditions:</t>
    </r>
    <r>
      <rPr>
        <sz val="11"/>
        <color theme="1"/>
        <rFont val="Aptos Narrow"/>
        <family val="2"/>
        <scheme val="minor"/>
      </rPr>
      <t xml:space="preserve"> Chronic illness and mobility issues reduce social engagement.</t>
    </r>
  </si>
  <si>
    <r>
      <t>Physical Health Conditions:</t>
    </r>
    <r>
      <rPr>
        <sz val="11"/>
        <color theme="1"/>
        <rFont val="Aptos Narrow"/>
        <family val="2"/>
        <scheme val="minor"/>
      </rPr>
      <t xml:space="preserve"> Chronic illness and mobility issues reduce opportunities for social engagement.</t>
    </r>
  </si>
  <si>
    <t xml:space="preserve">CDC Places </t>
  </si>
  <si>
    <t>MEASURE NAME INSTEAD OF TABLE NAME</t>
  </si>
  <si>
    <t xml:space="preserve">NO LINK NEEDED </t>
  </si>
  <si>
    <r>
      <t>Cognitive Decline:</t>
    </r>
    <r>
      <rPr>
        <sz val="11"/>
        <color theme="1"/>
        <rFont val="Aptos Narrow"/>
        <family val="2"/>
        <scheme val="minor"/>
      </rPr>
      <t xml:space="preserve"> Seniors with dementia are at high risk of social isolation.</t>
    </r>
  </si>
  <si>
    <r>
      <t>Cognitive Decline:</t>
    </r>
    <r>
      <rPr>
        <sz val="11"/>
        <color theme="1"/>
        <rFont val="Aptos Narrow"/>
        <family val="2"/>
        <scheme val="minor"/>
      </rPr>
      <t xml:space="preserve"> Early-stage dementia can increase feelings of loneliness.</t>
    </r>
  </si>
  <si>
    <r>
      <t>Hearing or Vision Impairment:</t>
    </r>
    <r>
      <rPr>
        <sz val="11"/>
        <color theme="1"/>
        <rFont val="Aptos Narrow"/>
        <family val="2"/>
        <scheme val="minor"/>
      </rPr>
      <t xml:space="preserve"> Communication difficulties lead to avoidance of social situations.</t>
    </r>
  </si>
  <si>
    <r>
      <t>Hearing or Vision Impairment:</t>
    </r>
    <r>
      <rPr>
        <sz val="11"/>
        <color theme="1"/>
        <rFont val="Aptos Narrow"/>
        <family val="2"/>
        <scheme val="minor"/>
      </rPr>
      <t xml:space="preserve"> Sensory impairments can lead to withdrawal from social settings.</t>
    </r>
  </si>
  <si>
    <r>
      <t>Mental Health Conditions:</t>
    </r>
    <r>
      <rPr>
        <sz val="11"/>
        <color theme="1"/>
        <rFont val="Aptos Narrow"/>
        <family val="2"/>
        <scheme val="minor"/>
      </rPr>
      <t xml:space="preserve"> Depression and psychiatric disorders contribute to withdrawal from social activities.</t>
    </r>
  </si>
  <si>
    <r>
      <t>Mental Health Conditions:</t>
    </r>
    <r>
      <rPr>
        <sz val="11"/>
        <color theme="1"/>
        <rFont val="Aptos Narrow"/>
        <family val="2"/>
        <scheme val="minor"/>
      </rPr>
      <t xml:space="preserve"> Depression and anxiety strongly correlate with loneliness.</t>
    </r>
  </si>
  <si>
    <r>
      <rPr>
        <b/>
        <sz val="11"/>
        <color rgb="FFFF0000"/>
        <rFont val="Aptos Narrow"/>
        <family val="2"/>
        <scheme val="minor"/>
      </rPr>
      <t>Disabilities and Functional Limitations</t>
    </r>
    <r>
      <rPr>
        <b/>
        <sz val="11"/>
        <color theme="1"/>
        <rFont val="Aptos Narrow"/>
        <family val="2"/>
        <scheme val="minor"/>
      </rPr>
      <t>:</t>
    </r>
    <r>
      <rPr>
        <sz val="11"/>
        <color theme="1"/>
        <rFont val="Aptos Narrow"/>
        <family val="2"/>
        <scheme val="minor"/>
      </rPr>
      <t xml:space="preserve"> Physical impairments restrict participation in social events.</t>
    </r>
  </si>
  <si>
    <r>
      <rPr>
        <b/>
        <sz val="11"/>
        <color rgb="FFFF0000"/>
        <rFont val="Aptos Narrow"/>
        <family val="2"/>
        <scheme val="minor"/>
      </rPr>
      <t>Pain and Fatigue</t>
    </r>
    <r>
      <rPr>
        <b/>
        <sz val="11"/>
        <color theme="1"/>
        <rFont val="Aptos Narrow"/>
        <family val="2"/>
        <scheme val="minor"/>
      </rPr>
      <t>:</t>
    </r>
    <r>
      <rPr>
        <sz val="11"/>
        <color theme="1"/>
        <rFont val="Aptos Narrow"/>
        <family val="2"/>
        <scheme val="minor"/>
      </rPr>
      <t xml:space="preserve"> Chronic pain and exhaustion discourage participation in social activities.</t>
    </r>
  </si>
  <si>
    <r>
      <rPr>
        <b/>
        <sz val="11"/>
        <color rgb="FFFF0000"/>
        <rFont val="Aptos Narrow"/>
        <family val="2"/>
        <scheme val="minor"/>
      </rPr>
      <t>Hospitalization or Long-Term Care Stay</t>
    </r>
    <r>
      <rPr>
        <b/>
        <sz val="11"/>
        <color theme="1"/>
        <rFont val="Aptos Narrow"/>
        <family val="2"/>
        <scheme val="minor"/>
      </rPr>
      <t>:</t>
    </r>
    <r>
      <rPr>
        <sz val="11"/>
        <color theme="1"/>
        <rFont val="Aptos Narrow"/>
        <family val="2"/>
        <scheme val="minor"/>
      </rPr>
      <t xml:space="preserve"> Institutional settings can limit meaningful social connections.</t>
    </r>
  </si>
  <si>
    <t>Place-Based Characteristics</t>
  </si>
  <si>
    <r>
      <t>Neighborhood Social Cohesion:</t>
    </r>
    <r>
      <rPr>
        <sz val="11"/>
        <color theme="1"/>
        <rFont val="Aptos Narrow"/>
        <family val="2"/>
        <scheme val="minor"/>
      </rPr>
      <t xml:space="preserve"> Weak community ties increase isolation.</t>
    </r>
  </si>
  <si>
    <r>
      <t>Neighborhood Social Cohesion:</t>
    </r>
    <r>
      <rPr>
        <sz val="11"/>
        <color theme="1"/>
        <rFont val="Aptos Narrow"/>
        <family val="2"/>
        <scheme val="minor"/>
      </rPr>
      <t xml:space="preserve"> Weak community ties contribute to loneliness.</t>
    </r>
  </si>
  <si>
    <t>CDC Places</t>
  </si>
  <si>
    <r>
      <t>Walkability &amp; Transportation Access:</t>
    </r>
    <r>
      <rPr>
        <sz val="11"/>
        <color theme="1"/>
        <rFont val="Aptos Narrow"/>
        <family val="2"/>
        <scheme val="minor"/>
      </rPr>
      <t xml:space="preserve"> Poor public transit or lack of sidewalks restricts social participation.</t>
    </r>
  </si>
  <si>
    <r>
      <t>Walkability &amp; Accessibility:</t>
    </r>
    <r>
      <rPr>
        <sz val="11"/>
        <color theme="1"/>
        <rFont val="Aptos Narrow"/>
        <family val="2"/>
        <scheme val="minor"/>
      </rPr>
      <t xml:space="preserve"> Poor infrastructure limits access to social spaces.</t>
    </r>
  </si>
  <si>
    <r>
      <t>Housing Type &amp; Quality:</t>
    </r>
    <r>
      <rPr>
        <sz val="11"/>
        <color theme="1"/>
        <rFont val="Aptos Narrow"/>
        <family val="2"/>
        <scheme val="minor"/>
      </rPr>
      <t xml:space="preserve"> Long-term care facilities can isolate residents.</t>
    </r>
  </si>
  <si>
    <r>
      <t>Housing Type &amp; Quality:</t>
    </r>
    <r>
      <rPr>
        <sz val="11"/>
        <color theme="1"/>
        <rFont val="Aptos Narrow"/>
        <family val="2"/>
        <scheme val="minor"/>
      </rPr>
      <t xml:space="preserve"> Institutional settings or poor housing conditions can lead to loneliness.</t>
    </r>
  </si>
  <si>
    <t>S2504 Physical Housing Characteristics for Occupied Housing Unit</t>
  </si>
  <si>
    <t>https://data.census.gov/table/ACSST5Y2023.S2504?t=Physical+Characteristics&amp;g=050XX00US21111$1400000</t>
  </si>
  <si>
    <r>
      <t>Community Resources &amp; Social Opportunities:</t>
    </r>
    <r>
      <rPr>
        <sz val="11"/>
        <color theme="1"/>
        <rFont val="Aptos Narrow"/>
        <family val="2"/>
        <scheme val="minor"/>
      </rPr>
      <t xml:space="preserve"> Lack of senior centers or programs increases isolation.</t>
    </r>
  </si>
  <si>
    <r>
      <t>Community Engagement Opportunities:</t>
    </r>
    <r>
      <rPr>
        <sz val="11"/>
        <color theme="1"/>
        <rFont val="Aptos Narrow"/>
        <family val="2"/>
        <scheme val="minor"/>
      </rPr>
      <t xml:space="preserve"> A lack of volunteer and recreational programs increases loneliness.</t>
    </r>
  </si>
  <si>
    <t xml:space="preserve">UBN DATA (Cultural Outlets and Social Service Centers) </t>
  </si>
  <si>
    <t>N/A</t>
  </si>
  <si>
    <r>
      <t>Safety &amp; Crime Perception:</t>
    </r>
    <r>
      <rPr>
        <sz val="11"/>
        <color theme="1"/>
        <rFont val="Aptos Narrow"/>
        <family val="2"/>
        <scheme val="minor"/>
      </rPr>
      <t xml:space="preserve"> Fear of crime prevents seniors from leaving their homes.</t>
    </r>
  </si>
  <si>
    <r>
      <t>Safety Concerns:</t>
    </r>
    <r>
      <rPr>
        <sz val="11"/>
        <color theme="1"/>
        <rFont val="Aptos Narrow"/>
        <family val="2"/>
        <scheme val="minor"/>
      </rPr>
      <t xml:space="preserve"> Fear of crime may prevent seniors from leaving their homes.</t>
    </r>
  </si>
  <si>
    <t xml:space="preserve">UBN DATA  (Crime Assessment) </t>
  </si>
  <si>
    <r>
      <rPr>
        <b/>
        <sz val="11"/>
        <color rgb="FFFF0000"/>
        <rFont val="Aptos Narrow"/>
        <family val="2"/>
        <scheme val="minor"/>
      </rPr>
      <t>Transportation</t>
    </r>
    <r>
      <rPr>
        <b/>
        <sz val="11"/>
        <color theme="1"/>
        <rFont val="Aptos Narrow"/>
        <family val="2"/>
        <scheme val="minor"/>
      </rPr>
      <t xml:space="preserve"> Access:</t>
    </r>
    <r>
      <rPr>
        <sz val="11"/>
        <color theme="1"/>
        <rFont val="Aptos Narrow"/>
        <family val="2"/>
        <scheme val="minor"/>
      </rPr>
      <t xml:space="preserve"> Limited mobility options isolate seniors from social activities.</t>
    </r>
  </si>
  <si>
    <r>
      <rPr>
        <b/>
        <sz val="11"/>
        <color rgb="FFFF0000"/>
        <rFont val="Aptos Narrow"/>
        <family val="2"/>
        <scheme val="minor"/>
      </rPr>
      <t>Public and Green Spaces</t>
    </r>
    <r>
      <rPr>
        <b/>
        <sz val="11"/>
        <color theme="1"/>
        <rFont val="Aptos Narrow"/>
        <family val="2"/>
        <scheme val="minor"/>
      </rPr>
      <t>:</t>
    </r>
    <r>
      <rPr>
        <sz val="11"/>
        <color theme="1"/>
        <rFont val="Aptos Narrow"/>
        <family val="2"/>
        <scheme val="minor"/>
      </rPr>
      <t xml:space="preserve"> Lack of community centers or parks reduces social interaction opportunities.</t>
    </r>
  </si>
  <si>
    <t xml:space="preserve">UBN DATA (Exposure to Nature) </t>
  </si>
  <si>
    <r>
      <t xml:space="preserve">Displacement or </t>
    </r>
    <r>
      <rPr>
        <b/>
        <sz val="11"/>
        <color rgb="FFFF0000"/>
        <rFont val="Aptos Narrow"/>
        <family val="2"/>
        <scheme val="minor"/>
      </rPr>
      <t>Neighborhood Change</t>
    </r>
    <r>
      <rPr>
        <b/>
        <sz val="11"/>
        <color theme="1"/>
        <rFont val="Aptos Narrow"/>
        <family val="2"/>
        <scheme val="minor"/>
      </rPr>
      <t>:</t>
    </r>
    <r>
      <rPr>
        <sz val="11"/>
        <color theme="1"/>
        <rFont val="Aptos Narrow"/>
        <family val="2"/>
        <scheme val="minor"/>
      </rPr>
      <t xml:space="preserve"> Loss of longtime neighbors disrupts social networks.</t>
    </r>
  </si>
  <si>
    <t xml:space="preserve">UBN DATA (Tenure) </t>
  </si>
  <si>
    <t xml:space="preserve"> </t>
  </si>
  <si>
    <t>Behavioral &amp; Lifestyle Factors</t>
  </si>
  <si>
    <r>
      <t>Health Behaviors:</t>
    </r>
    <r>
      <rPr>
        <sz val="11"/>
        <color theme="1"/>
        <rFont val="Aptos Narrow"/>
        <family val="2"/>
        <scheme val="minor"/>
      </rPr>
      <t xml:space="preserve"> Poor health habits limit participation in social activities.</t>
    </r>
  </si>
  <si>
    <r>
      <t>Health Behaviors:</t>
    </r>
    <r>
      <rPr>
        <sz val="11"/>
        <color theme="1"/>
        <rFont val="Aptos Narrow"/>
        <family val="2"/>
        <scheme val="minor"/>
      </rPr>
      <t xml:space="preserve"> Poor diet, smoking, and lack of exercise can limit socialization.</t>
    </r>
  </si>
  <si>
    <r>
      <t>Sleep Quality:</t>
    </r>
    <r>
      <rPr>
        <sz val="11"/>
        <color theme="1"/>
        <rFont val="Aptos Narrow"/>
        <family val="2"/>
        <scheme val="minor"/>
      </rPr>
      <t xml:space="preserve"> Poor sleep may contribute to withdrawal from social settings.</t>
    </r>
  </si>
  <si>
    <r>
      <t>Sleep Quality:</t>
    </r>
    <r>
      <rPr>
        <sz val="11"/>
        <color theme="1"/>
        <rFont val="Aptos Narrow"/>
        <family val="2"/>
        <scheme val="minor"/>
      </rPr>
      <t xml:space="preserve"> Poor sleep contributes to loneliness and mood disturbances.</t>
    </r>
  </si>
  <si>
    <r>
      <t>Coping Strategies:</t>
    </r>
    <r>
      <rPr>
        <sz val="11"/>
        <color theme="1"/>
        <rFont val="Aptos Narrow"/>
        <family val="2"/>
        <scheme val="minor"/>
      </rPr>
      <t xml:space="preserve"> Avoidant coping increases social withdrawal.</t>
    </r>
  </si>
  <si>
    <r>
      <t>Coping Strategies:</t>
    </r>
    <r>
      <rPr>
        <sz val="11"/>
        <color theme="1"/>
        <rFont val="Aptos Narrow"/>
        <family val="2"/>
        <scheme val="minor"/>
      </rPr>
      <t xml:space="preserve"> Maladaptive coping (e.g., avoidance) is linked to loneliness.</t>
    </r>
  </si>
  <si>
    <t>CDC PLACES</t>
  </si>
  <si>
    <r>
      <t>Changes in Social Roles:</t>
    </r>
    <r>
      <rPr>
        <sz val="11"/>
        <color theme="1"/>
        <rFont val="Aptos Narrow"/>
        <family val="2"/>
        <scheme val="minor"/>
      </rPr>
      <t xml:space="preserve"> Retirement and reduced family roles increase isolation.</t>
    </r>
  </si>
  <si>
    <r>
      <t>Changes in Social Roles:</t>
    </r>
    <r>
      <rPr>
        <sz val="11"/>
        <color theme="1"/>
        <rFont val="Aptos Narrow"/>
        <family val="2"/>
        <scheme val="minor"/>
      </rPr>
      <t xml:space="preserve"> Loss of work-related or family roles can increase loneliness.</t>
    </r>
  </si>
  <si>
    <t>American Community Survey</t>
  </si>
  <si>
    <t>S2301Employment Status</t>
  </si>
  <si>
    <t>https://data.census.gov/table/ACSST5Y2023.S2301?q=working&amp;g=050XX00US21111$1400000</t>
  </si>
  <si>
    <r>
      <t>Cumulative Social Loss:</t>
    </r>
    <r>
      <rPr>
        <sz val="11"/>
        <color theme="1"/>
        <rFont val="Aptos Narrow"/>
        <family val="2"/>
        <scheme val="minor"/>
      </rPr>
      <t xml:space="preserve"> Losing friends, family, or social roles leads to isolation.</t>
    </r>
  </si>
  <si>
    <r>
      <t>Cumulative Social Loss:</t>
    </r>
    <r>
      <rPr>
        <sz val="11"/>
        <color theme="1"/>
        <rFont val="Aptos Narrow"/>
        <family val="2"/>
        <scheme val="minor"/>
      </rPr>
      <t xml:space="preserve"> Losing friends, family, or social roles leads to loneliness.</t>
    </r>
  </si>
  <si>
    <r>
      <t>Caregiving Burden:</t>
    </r>
    <r>
      <rPr>
        <sz val="11"/>
        <color theme="1"/>
        <rFont val="Aptos Narrow"/>
        <family val="2"/>
        <scheme val="minor"/>
      </rPr>
      <t xml:space="preserve"> Caregivers often become socially isolated due to time constraints.</t>
    </r>
  </si>
  <si>
    <r>
      <t>Caregiving Burden:</t>
    </r>
    <r>
      <rPr>
        <sz val="11"/>
        <color theme="1"/>
        <rFont val="Aptos Narrow"/>
        <family val="2"/>
        <scheme val="minor"/>
      </rPr>
      <t xml:space="preserve"> Seniors caring for others may become socially isolated.</t>
    </r>
  </si>
  <si>
    <r>
      <t>Religious or Spiritual Involvement:</t>
    </r>
    <r>
      <rPr>
        <sz val="11"/>
        <color theme="1"/>
        <rFont val="Aptos Narrow"/>
        <family val="2"/>
        <scheme val="minor"/>
      </rPr>
      <t xml:space="preserve"> Faith communities provide social connections.</t>
    </r>
  </si>
  <si>
    <r>
      <t>Religious or Spiritual Involvement:</t>
    </r>
    <r>
      <rPr>
        <sz val="11"/>
        <color theme="1"/>
        <rFont val="Aptos Narrow"/>
        <family val="2"/>
        <scheme val="minor"/>
      </rPr>
      <t xml:space="preserve"> Participation in faith-based communities can reduce loneliness.</t>
    </r>
  </si>
  <si>
    <r>
      <t>Pet Ownership:</t>
    </r>
    <r>
      <rPr>
        <sz val="11"/>
        <color theme="1"/>
        <rFont val="Aptos Narrow"/>
        <family val="2"/>
        <scheme val="minor"/>
      </rPr>
      <t xml:space="preserve"> While pets reduce loneliness, they do not necessarily prevent social isolation.</t>
    </r>
  </si>
  <si>
    <r>
      <t>Pet Ownership:</t>
    </r>
    <r>
      <rPr>
        <sz val="11"/>
        <color theme="1"/>
        <rFont val="Aptos Narrow"/>
        <family val="2"/>
        <scheme val="minor"/>
      </rPr>
      <t xml:space="preserve"> Pets provide companionship and reduce loneliness.</t>
    </r>
  </si>
  <si>
    <t>SAVING THIS FOR LATER - NOT PART OF DATA SEARCH</t>
  </si>
  <si>
    <t>Psychosocial Factors</t>
  </si>
  <si>
    <r>
      <t>Personality Traits:</t>
    </r>
    <r>
      <rPr>
        <sz val="11"/>
        <color theme="1"/>
        <rFont val="Aptos Narrow"/>
        <family val="2"/>
        <scheme val="minor"/>
      </rPr>
      <t xml:space="preserve"> Introverted seniors may not seek out social connections.</t>
    </r>
  </si>
  <si>
    <r>
      <t>Personality Traits:</t>
    </r>
    <r>
      <rPr>
        <sz val="11"/>
        <color theme="1"/>
        <rFont val="Aptos Narrow"/>
        <family val="2"/>
        <scheme val="minor"/>
      </rPr>
      <t xml:space="preserve"> Introversion and neuroticism increase loneliness.</t>
    </r>
  </si>
  <si>
    <t>N/A -DATA DOESNT EXIST</t>
  </si>
  <si>
    <r>
      <t>Attachment Styles:</t>
    </r>
    <r>
      <rPr>
        <sz val="11"/>
        <color theme="1"/>
        <rFont val="Aptos Narrow"/>
        <family val="2"/>
        <scheme val="minor"/>
      </rPr>
      <t xml:space="preserve"> Seniors with insecure attachments may have fewer social relationships.</t>
    </r>
  </si>
  <si>
    <r>
      <t>Attachment Styles:</t>
    </r>
    <r>
      <rPr>
        <sz val="11"/>
        <color theme="1"/>
        <rFont val="Aptos Narrow"/>
        <family val="2"/>
        <scheme val="minor"/>
      </rPr>
      <t xml:space="preserve"> Insecure attachment (anxious or avoidant) raises loneliness risk.</t>
    </r>
  </si>
  <si>
    <r>
      <t>Sense of Purpose &amp; Meaning:</t>
    </r>
    <r>
      <rPr>
        <sz val="11"/>
        <color theme="1"/>
        <rFont val="Aptos Narrow"/>
        <family val="2"/>
        <scheme val="minor"/>
      </rPr>
      <t xml:space="preserve"> Those without meaningful engagement are more isolated.</t>
    </r>
  </si>
  <si>
    <r>
      <t>Sense of Purpose &amp; Meaning:</t>
    </r>
    <r>
      <rPr>
        <sz val="11"/>
        <color theme="1"/>
        <rFont val="Aptos Narrow"/>
        <family val="2"/>
        <scheme val="minor"/>
      </rPr>
      <t xml:space="preserve"> Seniors without fulfilling roles feel lonelier.</t>
    </r>
  </si>
  <si>
    <r>
      <t>Resilience &amp; Adaptability:</t>
    </r>
    <r>
      <rPr>
        <sz val="11"/>
        <color theme="1"/>
        <rFont val="Aptos Narrow"/>
        <family val="2"/>
        <scheme val="minor"/>
      </rPr>
      <t xml:space="preserve"> Inability to adapt to aging-related changes increases isolation.</t>
    </r>
  </si>
  <si>
    <r>
      <t>Resilience &amp; Adaptability:</t>
    </r>
    <r>
      <rPr>
        <sz val="11"/>
        <color theme="1"/>
        <rFont val="Aptos Narrow"/>
        <family val="2"/>
        <scheme val="minor"/>
      </rPr>
      <t xml:space="preserve"> Those less able to adjust to life changes report more loneliness.</t>
    </r>
  </si>
  <si>
    <t>Social Skills &amp; Communication Ability: Poor social skills contribute to isolation.</t>
  </si>
  <si>
    <t>Social Skills &amp; Communication Ability: Limited ability to maintain relationships contributes to loneliness.</t>
  </si>
  <si>
    <r>
      <t>Major Life Transitions:</t>
    </r>
    <r>
      <rPr>
        <sz val="11"/>
        <color theme="1"/>
        <rFont val="Aptos Narrow"/>
        <family val="2"/>
        <scheme val="minor"/>
      </rPr>
      <t xml:space="preserve"> Retirement, bereavement, or relocation increase isolation risk.</t>
    </r>
  </si>
  <si>
    <r>
      <t>Major Life Transitions:</t>
    </r>
    <r>
      <rPr>
        <sz val="11"/>
        <color theme="1"/>
        <rFont val="Aptos Narrow"/>
        <family val="2"/>
        <scheme val="minor"/>
      </rPr>
      <t xml:space="preserve"> Retirement, bereavement, or relocation can trigger loneliness.</t>
    </r>
  </si>
  <si>
    <r>
      <t>Adverse Childhood or Early-Life Experiences:</t>
    </r>
    <r>
      <rPr>
        <sz val="11"/>
        <color theme="1"/>
        <rFont val="Aptos Narrow"/>
        <family val="2"/>
        <scheme val="minor"/>
      </rPr>
      <t xml:space="preserve"> Early social difficulties may contribute to social isolation.</t>
    </r>
  </si>
  <si>
    <r>
      <t>Adverse Childhood or Early-Life Experiences:</t>
    </r>
    <r>
      <rPr>
        <sz val="11"/>
        <color theme="1"/>
        <rFont val="Aptos Narrow"/>
        <family val="2"/>
        <scheme val="minor"/>
      </rPr>
      <t xml:space="preserve"> Early social difficulties may contribute to loneliness in old age.</t>
    </r>
  </si>
  <si>
    <t>Cultural &amp; Societal Factors</t>
  </si>
  <si>
    <r>
      <t>Cultural Expectations Around Aging:</t>
    </r>
    <r>
      <rPr>
        <sz val="11"/>
        <color theme="1"/>
        <rFont val="Aptos Narrow"/>
        <family val="2"/>
        <scheme val="minor"/>
      </rPr>
      <t xml:space="preserve"> Some cultures emphasize intergenerational support, while others do not.</t>
    </r>
  </si>
  <si>
    <r>
      <t>Cultural Expectations Around Aging:</t>
    </r>
    <r>
      <rPr>
        <sz val="11"/>
        <color theme="1"/>
        <rFont val="Aptos Narrow"/>
        <family val="2"/>
        <scheme val="minor"/>
      </rPr>
      <t xml:space="preserve"> Some cultures support elders better than others.</t>
    </r>
  </si>
  <si>
    <r>
      <t>Stigma Around Aging &amp; Dependency:</t>
    </r>
    <r>
      <rPr>
        <sz val="11"/>
        <color theme="1"/>
        <rFont val="Aptos Narrow"/>
        <family val="2"/>
        <scheme val="minor"/>
      </rPr>
      <t xml:space="preserve"> Seniors who feel like a burden may withdraw.</t>
    </r>
  </si>
  <si>
    <r>
      <t>Ageism &amp; Societal Inclusion:</t>
    </r>
    <r>
      <rPr>
        <sz val="11"/>
        <color theme="1"/>
        <rFont val="Aptos Narrow"/>
        <family val="2"/>
        <scheme val="minor"/>
      </rPr>
      <t xml:space="preserve"> Negative stereotypes can lead to exclusion.</t>
    </r>
  </si>
  <si>
    <r>
      <t>Ageism &amp; Societal Inclusion:</t>
    </r>
    <r>
      <rPr>
        <sz val="11"/>
        <color theme="1"/>
        <rFont val="Aptos Narrow"/>
        <family val="2"/>
        <scheme val="minor"/>
      </rPr>
      <t xml:space="preserve"> Negative stereotypes about aging limit engagement.</t>
    </r>
  </si>
  <si>
    <r>
      <t>Engagement in Hobbies &amp; Activities:</t>
    </r>
    <r>
      <rPr>
        <sz val="11"/>
        <color theme="1"/>
        <rFont val="Aptos Narrow"/>
        <family val="2"/>
        <scheme val="minor"/>
      </rPr>
      <t xml:space="preserve"> Lack of participation in group activities increases isolation.</t>
    </r>
  </si>
  <si>
    <r>
      <t>Engagement in Hobbies &amp; Activities:</t>
    </r>
    <r>
      <rPr>
        <sz val="11"/>
        <color theme="1"/>
        <rFont val="Aptos Narrow"/>
        <family val="2"/>
        <scheme val="minor"/>
      </rPr>
      <t xml:space="preserve"> Lack of meaningful activities increases loneliness.</t>
    </r>
  </si>
  <si>
    <r>
      <rPr>
        <sz val="11"/>
        <color rgb="FFFF0000"/>
        <rFont val="Aptos Narrow"/>
        <family val="2"/>
        <scheme val="minor"/>
      </rPr>
      <t>Rural vs. Urban Living</t>
    </r>
    <r>
      <rPr>
        <sz val="11"/>
        <color theme="1"/>
        <rFont val="Aptos Narrow"/>
        <family val="2"/>
        <scheme val="minor"/>
      </rPr>
      <t>: Rural seniors are more likely to be socially isolated due to distance.</t>
    </r>
  </si>
  <si>
    <t>TRACTID</t>
  </si>
  <si>
    <t>1400000US21111000201</t>
  </si>
  <si>
    <t>1400000US21111000202</t>
  </si>
  <si>
    <t>1400000US21111000300</t>
  </si>
  <si>
    <t>1400000US21111000400</t>
  </si>
  <si>
    <t>1400000US21111000600</t>
  </si>
  <si>
    <t>1400000US21111000700</t>
  </si>
  <si>
    <t>1400000US21111000800</t>
  </si>
  <si>
    <t>1400000US21111000900</t>
  </si>
  <si>
    <t>1400000US21111001000</t>
  </si>
  <si>
    <t>1400000US21111001100</t>
  </si>
  <si>
    <t>1400000US21111001200</t>
  </si>
  <si>
    <t>1400000US21111001400</t>
  </si>
  <si>
    <t>1400000US21111001500</t>
  </si>
  <si>
    <t>1400000US21111001600</t>
  </si>
  <si>
    <t>1400000US21111001700</t>
  </si>
  <si>
    <t>1400000US21111001800</t>
  </si>
  <si>
    <t>1400000US21111002100</t>
  </si>
  <si>
    <t>1400000US21111002300</t>
  </si>
  <si>
    <t>1400000US21111002401</t>
  </si>
  <si>
    <t>1400000US21111002402</t>
  </si>
  <si>
    <t>1400000US21111002700</t>
  </si>
  <si>
    <t>1400000US21111002800</t>
  </si>
  <si>
    <t>1400000US21111003000</t>
  </si>
  <si>
    <t>1400000US21111003501</t>
  </si>
  <si>
    <t>1400000US21111003502</t>
  </si>
  <si>
    <t>1400000US21111003600</t>
  </si>
  <si>
    <t>1400000US21111003700</t>
  </si>
  <si>
    <t>1400000US21111003800</t>
  </si>
  <si>
    <t>1400000US21111003900</t>
  </si>
  <si>
    <t>1400000US21111004000</t>
  </si>
  <si>
    <t>1400000US21111004100</t>
  </si>
  <si>
    <t>1400000US21111004301</t>
  </si>
  <si>
    <t>1400000US21111004302</t>
  </si>
  <si>
    <t>1400000US21111004400</t>
  </si>
  <si>
    <t>1400000US21111004500</t>
  </si>
  <si>
    <t>1400000US21111004600</t>
  </si>
  <si>
    <t>1400000US21111004900</t>
  </si>
  <si>
    <t>1400000US21111005000</t>
  </si>
  <si>
    <t>1400000US21111005100</t>
  </si>
  <si>
    <t>1400000US21111005200</t>
  </si>
  <si>
    <t>1400000US21111005300</t>
  </si>
  <si>
    <t>1400000US21111005600</t>
  </si>
  <si>
    <t>1400000US21111005901</t>
  </si>
  <si>
    <t>1400000US21111005902</t>
  </si>
  <si>
    <t>1400000US21111006200</t>
  </si>
  <si>
    <t>1400000US21111006300</t>
  </si>
  <si>
    <t>1400000US21111006400</t>
  </si>
  <si>
    <t>1400000US21111006500</t>
  </si>
  <si>
    <t>1400000US21111006600</t>
  </si>
  <si>
    <t>1400000US21111006800</t>
  </si>
  <si>
    <t>1400000US21111006900</t>
  </si>
  <si>
    <t>1400000US21111007000</t>
  </si>
  <si>
    <t>1400000US21111007101</t>
  </si>
  <si>
    <t>1400000US21111007102</t>
  </si>
  <si>
    <t>1400000US21111007400</t>
  </si>
  <si>
    <t>1400000US21111007501</t>
  </si>
  <si>
    <t>1400000US21111007502</t>
  </si>
  <si>
    <t>1400000US21111007601</t>
  </si>
  <si>
    <t>1400000US21111007602</t>
  </si>
  <si>
    <t>1400000US21111007603</t>
  </si>
  <si>
    <t>1400000US21111007700</t>
  </si>
  <si>
    <t>1400000US21111007800</t>
  </si>
  <si>
    <t>1400000US21111007900</t>
  </si>
  <si>
    <t>1400000US21111008100</t>
  </si>
  <si>
    <t>1400000US21111008201</t>
  </si>
  <si>
    <t>1400000US21111008202</t>
  </si>
  <si>
    <t>1400000US21111008300</t>
  </si>
  <si>
    <t>1400000US21111008400</t>
  </si>
  <si>
    <t>1400000US21111008500</t>
  </si>
  <si>
    <t>1400000US21111008700</t>
  </si>
  <si>
    <t>1400000US21111008800</t>
  </si>
  <si>
    <t>1400000US21111008900</t>
  </si>
  <si>
    <t>1400000US21111009001</t>
  </si>
  <si>
    <t>1400000US21111009002</t>
  </si>
  <si>
    <t>1400000US21111009103</t>
  </si>
  <si>
    <t>1400000US21111009105</t>
  </si>
  <si>
    <t>1400000US21111009106</t>
  </si>
  <si>
    <t>1400000US21111009300</t>
  </si>
  <si>
    <t>1400000US21111009401</t>
  </si>
  <si>
    <t>1400000US21111009402</t>
  </si>
  <si>
    <t>1400000US21111009600</t>
  </si>
  <si>
    <t>1400000US21111009700</t>
  </si>
  <si>
    <t>1400000US21111009800</t>
  </si>
  <si>
    <t>1400000US21111009900</t>
  </si>
  <si>
    <t>1400000US21111010001</t>
  </si>
  <si>
    <t>1400000US21111010004</t>
  </si>
  <si>
    <t>1400000US21111010005</t>
  </si>
  <si>
    <t>1400000US21111010006</t>
  </si>
  <si>
    <t>1400000US21111010007</t>
  </si>
  <si>
    <t>1400000US21111010008</t>
  </si>
  <si>
    <t>1400000US21111010102</t>
  </si>
  <si>
    <t>1400000US21111010103</t>
  </si>
  <si>
    <t>1400000US21111010104</t>
  </si>
  <si>
    <t>1400000US21111010309</t>
  </si>
  <si>
    <t>1400000US21111010312</t>
  </si>
  <si>
    <t>1400000US21111010313</t>
  </si>
  <si>
    <t>1400000US21111010314</t>
  </si>
  <si>
    <t>1400000US21111010315</t>
  </si>
  <si>
    <t>1400000US21111010316</t>
  </si>
  <si>
    <t>1400000US21111010317</t>
  </si>
  <si>
    <t>1400000US21111010318</t>
  </si>
  <si>
    <t>1400000US21111010319</t>
  </si>
  <si>
    <t>1400000US21111010320</t>
  </si>
  <si>
    <t>1400000US21111010321</t>
  </si>
  <si>
    <t>1400000US21111010322</t>
  </si>
  <si>
    <t>1400000US21111010323</t>
  </si>
  <si>
    <t>1400000US21111010324</t>
  </si>
  <si>
    <t>1400000US21111010403</t>
  </si>
  <si>
    <t>1400000US21111010405</t>
  </si>
  <si>
    <t>1400000US21111010406</t>
  </si>
  <si>
    <t>1400000US21111010407</t>
  </si>
  <si>
    <t>1400000US21111010408</t>
  </si>
  <si>
    <t>1400000US21111010500</t>
  </si>
  <si>
    <t>1400000US21111010601</t>
  </si>
  <si>
    <t>1400000US21111010602</t>
  </si>
  <si>
    <t>1400000US21111010701</t>
  </si>
  <si>
    <t>1400000US21111010702</t>
  </si>
  <si>
    <t>1400000US21111010706</t>
  </si>
  <si>
    <t>1400000US21111010707</t>
  </si>
  <si>
    <t>1400000US21111010708</t>
  </si>
  <si>
    <t>1400000US21111010800</t>
  </si>
  <si>
    <t>1400000US21111010901</t>
  </si>
  <si>
    <t>1400000US21111010902</t>
  </si>
  <si>
    <t>1400000US21111011003</t>
  </si>
  <si>
    <t>1400000US21111011005</t>
  </si>
  <si>
    <t>1400000US21111011006</t>
  </si>
  <si>
    <t>1400000US21111011007</t>
  </si>
  <si>
    <t>1400000US21111011008</t>
  </si>
  <si>
    <t>1400000US21111011009</t>
  </si>
  <si>
    <t>1400000US21111011109</t>
  </si>
  <si>
    <t>1400000US21111011110</t>
  </si>
  <si>
    <t>1400000US21111011111</t>
  </si>
  <si>
    <t>1400000US21111011112</t>
  </si>
  <si>
    <t>1400000US21111011113</t>
  </si>
  <si>
    <t>1400000US21111011114</t>
  </si>
  <si>
    <t>1400000US21111011115</t>
  </si>
  <si>
    <t>1400000US21111011116</t>
  </si>
  <si>
    <t>1400000US21111011117</t>
  </si>
  <si>
    <t>1400000US21111011118</t>
  </si>
  <si>
    <t>1400000US21111011201</t>
  </si>
  <si>
    <t>1400000US21111011202</t>
  </si>
  <si>
    <t>1400000US21111011301</t>
  </si>
  <si>
    <t>1400000US21111011302</t>
  </si>
  <si>
    <t>1400000US21111011403</t>
  </si>
  <si>
    <t>1400000US21111011404</t>
  </si>
  <si>
    <t>1400000US21111011405</t>
  </si>
  <si>
    <t>1400000US21111011406</t>
  </si>
  <si>
    <t>1400000US21111011506</t>
  </si>
  <si>
    <t>1400000US21111011508</t>
  </si>
  <si>
    <t>1400000US21111011509</t>
  </si>
  <si>
    <t>1400000US21111011513</t>
  </si>
  <si>
    <t>1400000US21111011514</t>
  </si>
  <si>
    <t>1400000US21111011515</t>
  </si>
  <si>
    <t>1400000US21111011516</t>
  </si>
  <si>
    <t>1400000US21111011517</t>
  </si>
  <si>
    <t>1400000US21111011518</t>
  </si>
  <si>
    <t>1400000US21111011519</t>
  </si>
  <si>
    <t>1400000US21111011520</t>
  </si>
  <si>
    <t>1400000US21111011521</t>
  </si>
  <si>
    <t>1400000US21111011522</t>
  </si>
  <si>
    <t>1400000US21111011603</t>
  </si>
  <si>
    <t>1400000US21111011604</t>
  </si>
  <si>
    <t>1400000US21111011605</t>
  </si>
  <si>
    <t>1400000US21111011606</t>
  </si>
  <si>
    <t>1400000US21111011706</t>
  </si>
  <si>
    <t>1400000US21111011707</t>
  </si>
  <si>
    <t>1400000US21111011708</t>
  </si>
  <si>
    <t>1400000US21111011709</t>
  </si>
  <si>
    <t>1400000US21111011710</t>
  </si>
  <si>
    <t>1400000US21111011711</t>
  </si>
  <si>
    <t>1400000US21111011712</t>
  </si>
  <si>
    <t>1400000US21111011713</t>
  </si>
  <si>
    <t>1400000US21111011800</t>
  </si>
  <si>
    <t>1400000US21111011901</t>
  </si>
  <si>
    <t>1400000US21111011904</t>
  </si>
  <si>
    <t>1400000US21111011906</t>
  </si>
  <si>
    <t>1400000US21111011907</t>
  </si>
  <si>
    <t>1400000US21111011908</t>
  </si>
  <si>
    <t>1400000US21111011909</t>
  </si>
  <si>
    <t>1400000US21111012001</t>
  </si>
  <si>
    <t>1400000US21111012003</t>
  </si>
  <si>
    <t>1400000US21111012004</t>
  </si>
  <si>
    <t>1400000US21111012005</t>
  </si>
  <si>
    <t>1400000US21111012103</t>
  </si>
  <si>
    <t>1400000US21111012104</t>
  </si>
  <si>
    <t>1400000US21111012105</t>
  </si>
  <si>
    <t>1400000US21111012107</t>
  </si>
  <si>
    <t>1400000US21111012108</t>
  </si>
  <si>
    <t>1400000US21111012109</t>
  </si>
  <si>
    <t>1400000US21111012203</t>
  </si>
  <si>
    <t>1400000US21111012204</t>
  </si>
  <si>
    <t>1400000US21111012205</t>
  </si>
  <si>
    <t>1400000US21111012206</t>
  </si>
  <si>
    <t>1400000US21111012301</t>
  </si>
  <si>
    <t>1400000US21111012302</t>
  </si>
  <si>
    <t>1400000US21111012406</t>
  </si>
  <si>
    <t>1400000US21111012407</t>
  </si>
  <si>
    <t>1400000US21111012408</t>
  </si>
  <si>
    <t>1400000US21111012409</t>
  </si>
  <si>
    <t>1400000US21111012410</t>
  </si>
  <si>
    <t>1400000US21111012412</t>
  </si>
  <si>
    <t>1400000US21111012413</t>
  </si>
  <si>
    <t>1400000US21111012501</t>
  </si>
  <si>
    <t>1400000US21111012502</t>
  </si>
  <si>
    <t>1400000US21111012503</t>
  </si>
  <si>
    <t>1400000US21111012603</t>
  </si>
  <si>
    <t>1400000US21111012604</t>
  </si>
  <si>
    <t>1400000US21111012605</t>
  </si>
  <si>
    <t>1400000US21111012606</t>
  </si>
  <si>
    <t>1400000US21111012701</t>
  </si>
  <si>
    <t>1400000US21111012702</t>
  </si>
  <si>
    <t>1400000US21111012703</t>
  </si>
  <si>
    <t>1400000US21111012801</t>
  </si>
  <si>
    <t>1400000US21111012802</t>
  </si>
  <si>
    <t>1400000US21111013100</t>
  </si>
  <si>
    <t>1400000US21111980100</t>
  </si>
  <si>
    <t>-</t>
  </si>
  <si>
    <t>age65to69</t>
  </si>
  <si>
    <t>age70to74</t>
  </si>
  <si>
    <t>age75to79</t>
  </si>
  <si>
    <t>age80to84</t>
  </si>
  <si>
    <t>computingDevicesOneorMore</t>
  </si>
  <si>
    <t>noComputer</t>
  </si>
  <si>
    <t>internetSubscription</t>
  </si>
  <si>
    <t>noInternetSubscription</t>
  </si>
  <si>
    <t>householderLivingAlone</t>
  </si>
  <si>
    <t>householderLivingAlone65andOver</t>
  </si>
  <si>
    <t>age85andOver</t>
  </si>
  <si>
    <t>unitStructureOne</t>
  </si>
  <si>
    <t>unitStructureTwoorMore</t>
  </si>
  <si>
    <t>ownerOccupied</t>
  </si>
  <si>
    <t>renterOccupied</t>
  </si>
  <si>
    <t>householdIncome35to49999k</t>
  </si>
  <si>
    <t>householdIncome50to74999k</t>
  </si>
  <si>
    <t>householdIncome75to99999k</t>
  </si>
  <si>
    <t>householdIncome100to149999k</t>
  </si>
  <si>
    <t>householdIncome150korMore</t>
  </si>
  <si>
    <t>householdIncomeMedian</t>
  </si>
  <si>
    <t>totalPopulationCensus2020</t>
  </si>
  <si>
    <t>whiteAlone</t>
  </si>
  <si>
    <t>africanAmericanorBlackAlone</t>
  </si>
  <si>
    <t>americanIndianandAlaskaNativeAlone</t>
  </si>
  <si>
    <t>asianAlone</t>
  </si>
  <si>
    <t>nativeHawaiianandOtherPacificIslanderAlone</t>
  </si>
  <si>
    <t>someOtherRaceAlone</t>
  </si>
  <si>
    <t>twoorMoreRaces</t>
  </si>
  <si>
    <t>twoRaces</t>
  </si>
  <si>
    <t>threeRaces</t>
  </si>
  <si>
    <t>population65andOver</t>
  </si>
  <si>
    <t>population65andOverHighSchoolGraduateorHigher</t>
  </si>
  <si>
    <t>population65andOverBachelorDegreeorHigher</t>
  </si>
  <si>
    <t>arthritisAdults</t>
  </si>
  <si>
    <t>cancerNonSkinorMelanomaAdults</t>
  </si>
  <si>
    <t>chronicOPDAdults</t>
  </si>
  <si>
    <t>CHDAdults</t>
  </si>
  <si>
    <t>asthmaAdults</t>
  </si>
  <si>
    <t>depressionAdults</t>
  </si>
  <si>
    <t>diabetesAdults</t>
  </si>
  <si>
    <t>hypertensionAdults</t>
  </si>
  <si>
    <t>highCholesterolAdults</t>
  </si>
  <si>
    <t>obesityAdults</t>
  </si>
  <si>
    <t>strokeAdults</t>
  </si>
  <si>
    <t>fairorPoorHealthStatusAdultsSelfRated</t>
  </si>
  <si>
    <t>frequentMentalDistressAdults</t>
  </si>
  <si>
    <t>frequentPhysicalDistressAdults</t>
  </si>
  <si>
    <t>anyDisabilityAdults</t>
  </si>
  <si>
    <t>cognitiveDisabilityAdults</t>
  </si>
  <si>
    <t>hearingDisabilityAdults</t>
  </si>
  <si>
    <t>independentLivingDisabilityAdults</t>
  </si>
  <si>
    <t>mobilityDisabilityAdults</t>
  </si>
  <si>
    <t>selfCareDisabilityAdults</t>
  </si>
  <si>
    <t>lackofSocialEmotionalEupportAdults</t>
  </si>
  <si>
    <t>feelingSociallyIsolatedAdults</t>
  </si>
  <si>
    <t>lackofReliableTransportationPastYearAdults</t>
  </si>
  <si>
    <t>bingeDrinkingAdults</t>
  </si>
  <si>
    <t>cigaretteSmokingAdults</t>
  </si>
  <si>
    <t>noLeisurePhysicalActivityAdults</t>
  </si>
  <si>
    <t>shortSleepAdults</t>
  </si>
  <si>
    <t>teethLoss65andOlder</t>
  </si>
  <si>
    <t>laborForceParticipationRate</t>
  </si>
  <si>
    <t>laborForceParticipationRate65to74</t>
  </si>
  <si>
    <t>laborForceParticipationRate75andOlder</t>
  </si>
  <si>
    <t>unemploymentRate65to74</t>
  </si>
  <si>
    <t>unemploymentRate75andOlder</t>
  </si>
  <si>
    <t>foodInsecurityPastYearAdults</t>
  </si>
  <si>
    <t>foodStampsPastYearAdults</t>
  </si>
  <si>
    <t>housingInsecurityPastYearAdults</t>
  </si>
  <si>
    <t>utilityServicesShutOffThreatPastYearAdults</t>
  </si>
  <si>
    <t>totalPopulation2022PLACES</t>
  </si>
  <si>
    <t>totalPopulation18Plus2022PLACES</t>
  </si>
  <si>
    <t>totalPopulation16andOverACS2022</t>
  </si>
  <si>
    <t>visionDisabilityAdults</t>
  </si>
  <si>
    <t>cccupiedHousingUnitsACS2022</t>
  </si>
  <si>
    <t>employmentoverPopulationRatio65to74</t>
  </si>
  <si>
    <t>employmentoverPopulationRatio75andOver</t>
  </si>
  <si>
    <t>unitsInStructure1Attached</t>
  </si>
  <si>
    <t>unitsInStructure1Detached</t>
  </si>
  <si>
    <t>unitsInStructure10orMoreApartments</t>
  </si>
  <si>
    <t>unitsInStructure2to9Apartments</t>
  </si>
  <si>
    <t>withCompletePlumbingFacilities</t>
  </si>
  <si>
    <t>withCompleteKitchenFacilities</t>
  </si>
  <si>
    <t>noVehicleAvailable</t>
  </si>
  <si>
    <t>vehicleAvailable</t>
  </si>
  <si>
    <t>withTelephoneService</t>
  </si>
  <si>
    <t>ACS2022 columns are counts</t>
  </si>
  <si>
    <t>PLACES 2022 columns are percentages</t>
  </si>
  <si>
    <t>depressionAdults, frequentMentalDistressAdults</t>
  </si>
  <si>
    <t>hearingDisabilityAdults, visionDisabilityAdults</t>
  </si>
  <si>
    <t>teethLoss65andOlder, cancerNonSkinorMelanomaAdults, chronicOPDAdults, CHDAdults, asthmaAdults, diabetesAdults, hypertensionAdults, highCholesterolAdults, obesityAdults, strokeAdults, fairorPoorHealthStatusAdultsSelfRated, anyDisabilityAdults, independentLivingDisabilityAdults, mobilityDisabilityAdults, selfCareDisabilityAdults</t>
  </si>
  <si>
    <t>arthritisAdults, frequentPhysicalDistressAdults</t>
  </si>
  <si>
    <t>lackofSocialEmotionalEupportAdults, feelingSociallyIsolatedAdults, housingInsecurityPastYearAdults, utilityServicesShutOffThreatPastYearAdults</t>
  </si>
  <si>
    <t>bingeDrinkingAdults, cigaretteSmokingAdults, noLeisurePhysicalActivityAdults, foodInsecurityPastYearAdults, foodStampsPastYearAdults</t>
  </si>
  <si>
    <t>ResidencyTerm5_Percent</t>
  </si>
  <si>
    <t>ViolentCrime_Rate</t>
  </si>
  <si>
    <t>PublicCrime_Rate</t>
  </si>
  <si>
    <t>PropertyCrime_Rate</t>
  </si>
  <si>
    <t>HateCrime_Rate</t>
  </si>
  <si>
    <t>SocialService_Sites</t>
  </si>
  <si>
    <t>CulturalVenues_Count</t>
  </si>
  <si>
    <t>TreeCanopy_Mean</t>
  </si>
  <si>
    <t>FIPS ID</t>
  </si>
  <si>
    <t>CHARLES YOUNG</t>
  </si>
  <si>
    <t>LAPORTE</t>
  </si>
  <si>
    <t>PORTLAND</t>
  </si>
  <si>
    <t>NORTHWESTERN PARKWAY</t>
  </si>
  <si>
    <t>LANNAN</t>
  </si>
  <si>
    <t>E. LELAND TAYLOR</t>
  </si>
  <si>
    <t>WESTONIA</t>
  </si>
  <si>
    <t>SHAWNEE GOLF COURSE</t>
  </si>
  <si>
    <t>PORTLAND WHARF</t>
  </si>
  <si>
    <t>SOUTHWESTERN PARKWAY</t>
  </si>
  <si>
    <t>ELLIOT SQUARE</t>
  </si>
  <si>
    <t>WILLIAM BRITT</t>
  </si>
  <si>
    <t>IVY COURT</t>
  </si>
  <si>
    <t>SHAWNEE</t>
  </si>
  <si>
    <t>PARKLAND PLAYGROUND</t>
  </si>
  <si>
    <t>35TH STREET</t>
  </si>
  <si>
    <t>CHICKASAW</t>
  </si>
  <si>
    <t>FLAGET FIELD</t>
  </si>
  <si>
    <t>RUSSELL LEE</t>
  </si>
  <si>
    <t>ALGONQUIN PARKWAY</t>
  </si>
  <si>
    <t>ALGONQUIN</t>
  </si>
  <si>
    <t>ST LOUIS</t>
  </si>
  <si>
    <t>VICTORY</t>
  </si>
  <si>
    <t>SLEVIN</t>
  </si>
  <si>
    <t>BOONE SQUARE</t>
  </si>
  <si>
    <t>SHEPPARD</t>
  </si>
  <si>
    <t>CALIFORNIA</t>
  </si>
  <si>
    <t>CALIFORNIA LEISURE OPEN SPACE</t>
  </si>
  <si>
    <t>OLD WALNUT / BEECHER</t>
  </si>
  <si>
    <t>BAXTER SQUARE</t>
  </si>
  <si>
    <t>PARKHILL</t>
  </si>
  <si>
    <t>SOUTH CENTRAL</t>
  </si>
  <si>
    <t>G.G. MOORE</t>
  </si>
  <si>
    <t>WYANDOTTE</t>
  </si>
  <si>
    <t>WILLIAM HARRISON</t>
  </si>
  <si>
    <t>SOUTHERN PARKWAY</t>
  </si>
  <si>
    <t>HUSTON QUIN</t>
  </si>
  <si>
    <t>WAYSIDE</t>
  </si>
  <si>
    <t>WATTERSON LAKE</t>
  </si>
  <si>
    <t>BELLEVUE</t>
  </si>
  <si>
    <t>CLIFF</t>
  </si>
  <si>
    <t>BEECHMONT TOT LOT</t>
  </si>
  <si>
    <t>IROQUOIS GOLF COURSE</t>
  </si>
  <si>
    <t>IROQUOIS</t>
  </si>
  <si>
    <t>LOUIS B. ISRAEL</t>
  </si>
  <si>
    <t>BEN WASHER</t>
  </si>
  <si>
    <t>MEMORIAL</t>
  </si>
  <si>
    <t>CENTRAL</t>
  </si>
  <si>
    <t>MAGNOLIA</t>
  </si>
  <si>
    <t>WILLIAM B. STANSBURY</t>
  </si>
  <si>
    <t>EASTERN PARKWAY</t>
  </si>
  <si>
    <t>DAVID ARMSTRONG EXTREME</t>
  </si>
  <si>
    <t>GINNY REICHARD</t>
  </si>
  <si>
    <t>STORY AVENUE</t>
  </si>
  <si>
    <t>BALLARD</t>
  </si>
  <si>
    <t>GERMAN-PARISTOWN</t>
  </si>
  <si>
    <t>PATTERSON</t>
  </si>
  <si>
    <t>SHELBY</t>
  </si>
  <si>
    <t>TOONERVILLE TROLLEY</t>
  </si>
  <si>
    <t>EMERSON</t>
  </si>
  <si>
    <t>GNADINGER</t>
  </si>
  <si>
    <t>CHURCHILL</t>
  </si>
  <si>
    <t>BRADLEY</t>
  </si>
  <si>
    <t>BINGHAM</t>
  </si>
  <si>
    <t>EVA BANDMAN</t>
  </si>
  <si>
    <t>LOUISVILLE CHAMPIONS SOCCER</t>
  </si>
  <si>
    <t>LOUISVILLE CHAMPIONS</t>
  </si>
  <si>
    <t>CAPERTON SWAMP</t>
  </si>
  <si>
    <t>CARRIE GAULBERT COX</t>
  </si>
  <si>
    <t>TWIN PARK</t>
  </si>
  <si>
    <t>CRESCENT HILL GOLF COURSE</t>
  </si>
  <si>
    <t>THURMAN HUTCHINS</t>
  </si>
  <si>
    <t>LOCUST GROVE</t>
  </si>
  <si>
    <t>PATRIOTS PEACE MEMORIAL</t>
  </si>
  <si>
    <t>HAYS KENNEDY</t>
  </si>
  <si>
    <t>CLIFTON HEIGHTS GREENWAY</t>
  </si>
  <si>
    <t>HOPEWELL</t>
  </si>
  <si>
    <t>CRESCENT HILL</t>
  </si>
  <si>
    <t>EASTOVER</t>
  </si>
  <si>
    <t>KENNEDY COURT</t>
  </si>
  <si>
    <t>CLIFTON</t>
  </si>
  <si>
    <t>IRISH HILL</t>
  </si>
  <si>
    <t>RUBEL</t>
  </si>
  <si>
    <t>BRESLIN</t>
  </si>
  <si>
    <t>BEARGRASS CREEK GREENWAY AT IRISH HILL</t>
  </si>
  <si>
    <t>CHEROKEE</t>
  </si>
  <si>
    <t>TYLER</t>
  </si>
  <si>
    <t>CASTLEWOOD OPEN SPACE</t>
  </si>
  <si>
    <t>SENECA GOLF COURSE</t>
  </si>
  <si>
    <t>WILLOW</t>
  </si>
  <si>
    <t>SENECA</t>
  </si>
  <si>
    <t>CHEROKEE GOLF COURSE</t>
  </si>
  <si>
    <t>DOUGLASS</t>
  </si>
  <si>
    <t>AUBURNDALE</t>
  </si>
  <si>
    <t>GEORGE ROGERS CLARK</t>
  </si>
  <si>
    <t>JOE CREASON</t>
  </si>
  <si>
    <t>CAMP TAYLOR</t>
  </si>
  <si>
    <t>SCHUFF LANE GREENWAY</t>
  </si>
  <si>
    <t>CYRIL ALLGEIER COMMUNITY CENTER</t>
  </si>
  <si>
    <t>HOUNZ LANE</t>
  </si>
  <si>
    <t>A.B. SAWYER</t>
  </si>
  <si>
    <t>A.B. SAWYER GREENWAY</t>
  </si>
  <si>
    <t>LONG RUN CEMETERY</t>
  </si>
  <si>
    <t>LONG RUN GOLF COURSE</t>
  </si>
  <si>
    <t>LONG RUN</t>
  </si>
  <si>
    <t>CROSBY</t>
  </si>
  <si>
    <t>BERRYTOWN</t>
  </si>
  <si>
    <t>DES PRES</t>
  </si>
  <si>
    <t>FARNSLEY</t>
  </si>
  <si>
    <t>PEEWEE</t>
  </si>
  <si>
    <t>BUECHEL PARCEL</t>
  </si>
  <si>
    <t>BUECHEL</t>
  </si>
  <si>
    <t>NORFOLK ACRES</t>
  </si>
  <si>
    <t>KLONDIKE</t>
  </si>
  <si>
    <t>PETERSBURG</t>
  </si>
  <si>
    <t>BLACK MUDD</t>
  </si>
  <si>
    <t>FERN CREEK</t>
  </si>
  <si>
    <t>CHARLIE VETTINER GOLF COURSE</t>
  </si>
  <si>
    <t>CHARLIE VETTINER</t>
  </si>
  <si>
    <t>HIGHVIEW</t>
  </si>
  <si>
    <t>MAHONEY</t>
  </si>
  <si>
    <t>TURKEY RUN</t>
  </si>
  <si>
    <t>BROAD RUN</t>
  </si>
  <si>
    <t>FISHERMAN'S</t>
  </si>
  <si>
    <t>POPE LICK PARK</t>
  </si>
  <si>
    <t>THE STRAND</t>
  </si>
  <si>
    <t>BECKLEY CREEK PARK</t>
  </si>
  <si>
    <t>PETERSON</t>
  </si>
  <si>
    <t>GALVIN COURT</t>
  </si>
  <si>
    <t>MCNEELY LAKE</t>
  </si>
  <si>
    <t>FAIRMONT FALLS</t>
  </si>
  <si>
    <t>QUAIL CHASE GOLF COURSE</t>
  </si>
  <si>
    <t>BLUE LICK</t>
  </si>
  <si>
    <t>OKOLONA</t>
  </si>
  <si>
    <t>ROBERSON RUN</t>
  </si>
  <si>
    <t>FARMAN</t>
  </si>
  <si>
    <t>FAIRDALE MINI</t>
  </si>
  <si>
    <t>JEFFERSON MEMORIAL FOREST</t>
  </si>
  <si>
    <t>JEFFERSON MEMORIAL PARCEL 22</t>
  </si>
  <si>
    <t>NELSON HORNBECK</t>
  </si>
  <si>
    <t>SUN VALLEY GOLF COURSE</t>
  </si>
  <si>
    <t>RIVERSIDE, THE FARNSLEY-MOREMAN LANDING</t>
  </si>
  <si>
    <t>SUN VALLEY</t>
  </si>
  <si>
    <t>KULMER RESERVE</t>
  </si>
  <si>
    <t>WATSON LANE TRAILHEAD</t>
  </si>
  <si>
    <t>MEDORA</t>
  </si>
  <si>
    <t>WAVERLY</t>
  </si>
  <si>
    <t>BOBBY NICHOLS GOLF COURSE</t>
  </si>
  <si>
    <t>SYLVANIA</t>
  </si>
  <si>
    <t>ROSE FARM</t>
  </si>
  <si>
    <t>CANE RUN</t>
  </si>
  <si>
    <t>LAKE DREAMLAND</t>
  </si>
  <si>
    <t>RIVERSIDE GARDENS</t>
  </si>
  <si>
    <t>RIVERVIEW</t>
  </si>
  <si>
    <t>Park_Acre</t>
  </si>
  <si>
    <t>Park_Name</t>
  </si>
  <si>
    <t>SHAPEAREA</t>
  </si>
  <si>
    <t>Shape_Area</t>
  </si>
  <si>
    <t>NULL</t>
  </si>
  <si>
    <t>TRACTID 20 Where Parks are found</t>
  </si>
  <si>
    <t>Married</t>
  </si>
  <si>
    <t>Widowed</t>
  </si>
  <si>
    <t>Divorced</t>
  </si>
  <si>
    <t>Separated</t>
  </si>
  <si>
    <t>NeverMarried</t>
  </si>
  <si>
    <t>TotalHouseholds</t>
  </si>
  <si>
    <t>householdIncome10to19999k</t>
  </si>
  <si>
    <t>HouseholdIncomeLessThan10k</t>
  </si>
  <si>
    <t>HouseholdIncome20000to34999k</t>
  </si>
  <si>
    <t>Population and Age</t>
  </si>
  <si>
    <t>Marital Status</t>
  </si>
  <si>
    <t>Living Situation</t>
  </si>
  <si>
    <t>Access to Tech</t>
  </si>
  <si>
    <t>Income</t>
  </si>
  <si>
    <t>Education</t>
  </si>
  <si>
    <t>Race</t>
  </si>
  <si>
    <t>totalPopMale</t>
  </si>
  <si>
    <t>totalPopACS2022</t>
  </si>
  <si>
    <t>totalPopFemale</t>
  </si>
  <si>
    <t>Age20andOver</t>
  </si>
  <si>
    <t>Age50to64</t>
  </si>
  <si>
    <t>Age65andOver</t>
  </si>
  <si>
    <t>Age80andOver</t>
  </si>
  <si>
    <t>NEIGHBORHOOD</t>
  </si>
  <si>
    <t>Springhurst</t>
  </si>
  <si>
    <t>Russell</t>
  </si>
  <si>
    <t>Fairdale North</t>
  </si>
  <si>
    <t>Fairdale South-Hollyvilla</t>
  </si>
  <si>
    <t>Crescent Hill</t>
  </si>
  <si>
    <t>Chickasaw</t>
  </si>
  <si>
    <t xml:space="preserve">Analysis </t>
  </si>
  <si>
    <t xml:space="preserve">Jeff Co MIN </t>
  </si>
  <si>
    <t>Jeff Co MAX</t>
  </si>
  <si>
    <t xml:space="preserve">Jeff Co Average </t>
  </si>
  <si>
    <t>Variance</t>
  </si>
  <si>
    <t>V.Ratio JC/R</t>
  </si>
  <si>
    <t>V.Ratio JC/Chick</t>
  </si>
  <si>
    <t>V.Ratio JC/CH</t>
  </si>
  <si>
    <t>V.Ratio JC/Fair</t>
  </si>
  <si>
    <t>V. Ratio JC/Spring</t>
  </si>
  <si>
    <r>
      <t xml:space="preserve">Distribution </t>
    </r>
    <r>
      <rPr>
        <sz val="11"/>
        <rFont val="Aptos Narrow"/>
        <family val="2"/>
        <scheme val="minor"/>
      </rPr>
      <t>(</t>
    </r>
    <r>
      <rPr>
        <b/>
        <sz val="11"/>
        <rFont val="Aptos Narrow"/>
        <family val="2"/>
        <scheme val="minor"/>
      </rPr>
      <t xml:space="preserve">Normal </t>
    </r>
    <r>
      <rPr>
        <sz val="11"/>
        <rFont val="Aptos Narrow"/>
        <family val="2"/>
        <scheme val="minor"/>
      </rPr>
      <t xml:space="preserve">and Not Normal) </t>
    </r>
  </si>
  <si>
    <t>Skewness</t>
  </si>
  <si>
    <t>Kurtosis</t>
  </si>
  <si>
    <r>
      <rPr>
        <b/>
        <sz val="11"/>
        <rFont val="Aptos Narrow"/>
        <family val="2"/>
        <scheme val="minor"/>
      </rPr>
      <t xml:space="preserve">Mann-Whitney U Test </t>
    </r>
    <r>
      <rPr>
        <sz val="11"/>
        <rFont val="Aptos Narrow"/>
        <family val="2"/>
        <scheme val="minor"/>
      </rPr>
      <t xml:space="preserve">(Not Normal distribution) </t>
    </r>
  </si>
  <si>
    <r>
      <rPr>
        <b/>
        <sz val="11"/>
        <rFont val="Aptos Narrow"/>
        <family val="2"/>
        <scheme val="minor"/>
      </rPr>
      <t xml:space="preserve">Independent T Test </t>
    </r>
    <r>
      <rPr>
        <sz val="11"/>
        <rFont val="Aptos Narrow"/>
        <family val="2"/>
        <scheme val="minor"/>
      </rPr>
      <t xml:space="preserve">(Normal distribution with equal variance [ratio less than 2]) </t>
    </r>
  </si>
  <si>
    <r>
      <rPr>
        <b/>
        <sz val="11"/>
        <rFont val="Aptos Narrow"/>
        <family val="2"/>
        <scheme val="minor"/>
      </rPr>
      <t>Welch T Test</t>
    </r>
    <r>
      <rPr>
        <sz val="11"/>
        <rFont val="Aptos Narrow"/>
        <family val="2"/>
        <scheme val="minor"/>
      </rPr>
      <t xml:space="preserve"> (Normal with unequal variance [ratio more than 2]) </t>
    </r>
  </si>
  <si>
    <t>Chick - JC</t>
  </si>
  <si>
    <t>CH - JC</t>
  </si>
  <si>
    <t>Fair - JC</t>
  </si>
  <si>
    <t>Russell - JC</t>
  </si>
  <si>
    <t>Spring - JC</t>
  </si>
  <si>
    <t>Chickasaw Average</t>
  </si>
  <si>
    <t>Crescent Hill Average</t>
  </si>
  <si>
    <t>Fairdale South-Hollyvilla Average</t>
  </si>
  <si>
    <t>Russell Average</t>
  </si>
  <si>
    <t>Springhurst Average</t>
  </si>
  <si>
    <t xml:space="preserve">Jeff Co </t>
  </si>
  <si>
    <t>n/a</t>
  </si>
  <si>
    <t>Analysis</t>
  </si>
  <si>
    <t>Variance Ratio</t>
  </si>
  <si>
    <t>Distribution</t>
  </si>
  <si>
    <t>A normal distribution has skewness ≈ 0, Acceptable range: −1 to +1</t>
  </si>
  <si>
    <t>A normal distribution has kurtosis ≈ 3, Acceptable range (for excess kurtosis): −1 to +1, or up to ±2 in more lenient contexts, If excess kurtosis &gt; +1, you likely have heavy tails (leptokurtic), If excess kurtosis &lt; −1, you likely have light tails (platykurtic).</t>
  </si>
  <si>
    <t>When both skewness and kurtosis are within −1 to +1,  data is considered close enough to normal for many statistical tests.</t>
  </si>
  <si>
    <t>Levene’s Test or compare group variances (VAR.S formula)</t>
  </si>
  <si>
    <t>To calculate the variance ratio, you divide the larger variance by the smaller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</si>
</sst>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name val="Calibri"/>
      <family val="2"/>
    </font>
    <font>
      <sz val="10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3" borderId="1">
      <alignment horizontal="left"/>
    </xf>
    <xf numFmtId="0" fontId="7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vertical="center"/>
    </xf>
    <xf numFmtId="0" fontId="2" fillId="0" borderId="0" xfId="0" applyFont="1"/>
    <xf numFmtId="0" fontId="5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0" fontId="1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0" xfId="2" applyFont="1" applyFill="1" applyBorder="1">
      <alignment horizontal="left"/>
    </xf>
    <xf numFmtId="0" fontId="8" fillId="0" borderId="0" xfId="2" applyFont="1" applyFill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0" fillId="0" borderId="0" xfId="0" applyFont="1"/>
    <xf numFmtId="0" fontId="9" fillId="0" borderId="0" xfId="0" applyFont="1"/>
    <xf numFmtId="0" fontId="3" fillId="0" borderId="0" xfId="2" applyFont="1" applyFill="1" applyBorder="1" applyAlignment="1">
      <alignment horizontal="center" vertical="top"/>
    </xf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11" fillId="0" borderId="0" xfId="0" applyFont="1" applyAlignment="1">
      <alignment horizontal="center"/>
    </xf>
    <xf numFmtId="0" fontId="0" fillId="6" borderId="0" xfId="0" applyFill="1"/>
    <xf numFmtId="0" fontId="11" fillId="0" borderId="0" xfId="0" applyFont="1"/>
    <xf numFmtId="0" fontId="3" fillId="7" borderId="0" xfId="0" applyFont="1" applyFill="1"/>
    <xf numFmtId="0" fontId="0" fillId="7" borderId="0" xfId="0" applyFill="1"/>
    <xf numFmtId="3" fontId="0" fillId="7" borderId="0" xfId="0" applyNumberFormat="1" applyFill="1"/>
    <xf numFmtId="0" fontId="3" fillId="8" borderId="0" xfId="0" applyFont="1" applyFill="1"/>
    <xf numFmtId="0" fontId="0" fillId="8" borderId="0" xfId="0" applyFill="1"/>
    <xf numFmtId="3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9" borderId="0" xfId="0" applyFont="1" applyFill="1"/>
    <xf numFmtId="3" fontId="0" fillId="9" borderId="0" xfId="0" applyNumberFormat="1" applyFill="1"/>
    <xf numFmtId="0" fontId="3" fillId="10" borderId="0" xfId="0" applyFont="1" applyFill="1"/>
    <xf numFmtId="3" fontId="0" fillId="10" borderId="0" xfId="0" applyNumberFormat="1" applyFill="1"/>
    <xf numFmtId="0" fontId="3" fillId="11" borderId="0" xfId="0" applyFont="1" applyFill="1"/>
    <xf numFmtId="3" fontId="0" fillId="11" borderId="0" xfId="0" applyNumberFormat="1" applyFill="1"/>
    <xf numFmtId="0" fontId="3" fillId="12" borderId="0" xfId="0" applyFont="1" applyFill="1"/>
    <xf numFmtId="3" fontId="0" fillId="12" borderId="0" xfId="0" applyNumberFormat="1" applyFill="1"/>
    <xf numFmtId="0" fontId="0" fillId="13" borderId="0" xfId="0" applyFill="1"/>
    <xf numFmtId="0" fontId="3" fillId="14" borderId="0" xfId="0" applyFont="1" applyFill="1"/>
    <xf numFmtId="0" fontId="3" fillId="15" borderId="0" xfId="0" applyFont="1" applyFill="1"/>
    <xf numFmtId="0" fontId="0" fillId="15" borderId="0" xfId="0" applyFill="1"/>
    <xf numFmtId="0" fontId="3" fillId="16" borderId="0" xfId="0" applyFont="1" applyFill="1"/>
    <xf numFmtId="0" fontId="0" fillId="16" borderId="0" xfId="0" applyFill="1"/>
    <xf numFmtId="0" fontId="3" fillId="17" borderId="0" xfId="0" applyFont="1" applyFill="1"/>
    <xf numFmtId="0" fontId="0" fillId="17" borderId="0" xfId="0" applyFill="1"/>
    <xf numFmtId="1" fontId="3" fillId="0" borderId="0" xfId="0" applyNumberFormat="1" applyFont="1"/>
    <xf numFmtId="0" fontId="3" fillId="18" borderId="0" xfId="0" applyFont="1" applyFill="1"/>
    <xf numFmtId="165" fontId="0" fillId="0" borderId="0" xfId="0" applyNumberFormat="1"/>
    <xf numFmtId="0" fontId="8" fillId="0" borderId="0" xfId="2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0" borderId="0" xfId="2" applyFont="1" applyFill="1" applyBorder="1" applyAlignment="1"/>
  </cellXfs>
  <cellStyles count="4">
    <cellStyle name="Hyperlink" xfId="1" builtinId="8"/>
    <cellStyle name="Normal" xfId="0" builtinId="0"/>
    <cellStyle name="Normal 2" xfId="3" xr:uid="{E8B86ABF-451D-40D3-9FDC-16F94F1406E7}"/>
    <cellStyle name="STYLE0" xfId="2" xr:uid="{CA405A9F-6F9C-49AF-83EF-165ECB130C55}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02A8C5-657F-4701-B5B1-7999E0E6585B}">
  <we:reference id="wa104379190" version="2.0.0.0" store="en-US" storeType="OMEX"/>
  <we:alternateReferences>
    <we:reference id="WA104379190" version="2.0.0.0" store="" storeType="OMEX"/>
  </we:alternateReferences>
  <we:properties/>
  <we:bindings>
    <we:binding id="RangeSelect" type="matrix" appref="{A8EEEBDF-4004-4BE0-AD78-7AA921B41F99}"/>
    <we:binding id="Input1" type="matrix" appref="{3634062C-4355-4048-8802-D4F73E3E654C}"/>
    <we:binding id="Input2" type="matrix" appref="{865383F9-4971-476E-B333-09220C2E8900}"/>
    <we:binding id="Output" type="matrix" appref="{28E878C4-46F0-4ABC-8134-6E9168A2D2B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ensus.gov/table/ACSST5Y2023.S0101?g=050XX00US21111$1400000" TargetMode="External"/><Relationship Id="rId2" Type="http://schemas.openxmlformats.org/officeDocument/2006/relationships/hyperlink" Target="https://data.census.gov/table/ACSST5Y2023.S2503?q=income&amp;g=050XX00US21111$1400000" TargetMode="External"/><Relationship Id="rId1" Type="http://schemas.openxmlformats.org/officeDocument/2006/relationships/hyperlink" Target="https://data.census.gov/table?t=Marital+Status+and+Marital+History&amp;g=050XX00US21111$1400000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0A12-E7BC-4B06-A3C0-30518166DBB5}">
  <dimension ref="A1:F57"/>
  <sheetViews>
    <sheetView workbookViewId="0">
      <selection activeCell="B1" sqref="B1"/>
    </sheetView>
  </sheetViews>
  <sheetFormatPr baseColWidth="10" defaultColWidth="9.1640625" defaultRowHeight="15" x14ac:dyDescent="0.2"/>
  <cols>
    <col min="1" max="1" width="101" customWidth="1"/>
    <col min="2" max="2" width="99.33203125" customWidth="1"/>
    <col min="3" max="3" width="39.5" bestFit="1" customWidth="1"/>
    <col min="4" max="4" width="18.83203125" bestFit="1" customWidth="1"/>
    <col min="5" max="5" width="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 t="s">
        <v>6</v>
      </c>
    </row>
    <row r="3" spans="1:6" x14ac:dyDescent="0.2">
      <c r="A3" s="1" t="s">
        <v>7</v>
      </c>
      <c r="B3" s="1" t="s">
        <v>8</v>
      </c>
      <c r="C3" t="s">
        <v>9</v>
      </c>
      <c r="D3" t="s">
        <v>10</v>
      </c>
      <c r="E3">
        <v>2023</v>
      </c>
      <c r="F3" s="6" t="s">
        <v>11</v>
      </c>
    </row>
    <row r="4" spans="1:6" x14ac:dyDescent="0.2">
      <c r="A4" s="1" t="s">
        <v>12</v>
      </c>
      <c r="B4" s="1" t="s">
        <v>13</v>
      </c>
      <c r="C4" t="s">
        <v>9</v>
      </c>
      <c r="D4" t="s">
        <v>10</v>
      </c>
      <c r="E4">
        <v>2023</v>
      </c>
      <c r="F4" t="s">
        <v>11</v>
      </c>
    </row>
    <row r="5" spans="1:6" x14ac:dyDescent="0.2">
      <c r="A5" s="1" t="s">
        <v>14</v>
      </c>
      <c r="B5" s="1" t="s">
        <v>15</v>
      </c>
      <c r="C5" t="s">
        <v>9</v>
      </c>
      <c r="D5" t="s">
        <v>16</v>
      </c>
      <c r="E5">
        <v>2023</v>
      </c>
      <c r="F5" s="6" t="s">
        <v>17</v>
      </c>
    </row>
    <row r="6" spans="1:6" x14ac:dyDescent="0.2">
      <c r="A6" s="1" t="s">
        <v>18</v>
      </c>
      <c r="B6" s="1" t="s">
        <v>19</v>
      </c>
      <c r="C6" t="s">
        <v>9</v>
      </c>
      <c r="D6" t="s">
        <v>20</v>
      </c>
      <c r="E6">
        <v>2023</v>
      </c>
      <c r="F6" t="s">
        <v>21</v>
      </c>
    </row>
    <row r="7" spans="1:6" x14ac:dyDescent="0.2">
      <c r="A7" s="1" t="s">
        <v>22</v>
      </c>
      <c r="B7" s="1" t="s">
        <v>23</v>
      </c>
      <c r="C7" t="s">
        <v>9</v>
      </c>
      <c r="D7" t="s">
        <v>24</v>
      </c>
      <c r="E7">
        <v>2023</v>
      </c>
      <c r="F7" s="6" t="s">
        <v>25</v>
      </c>
    </row>
    <row r="8" spans="1:6" x14ac:dyDescent="0.2">
      <c r="A8" s="1" t="s">
        <v>26</v>
      </c>
      <c r="B8" s="1" t="s">
        <v>27</v>
      </c>
      <c r="C8" t="s">
        <v>9</v>
      </c>
      <c r="D8" t="s">
        <v>28</v>
      </c>
      <c r="E8">
        <v>2023</v>
      </c>
      <c r="F8" t="s">
        <v>29</v>
      </c>
    </row>
    <row r="9" spans="1:6" x14ac:dyDescent="0.2">
      <c r="A9" s="1" t="s">
        <v>30</v>
      </c>
      <c r="B9" s="1" t="s">
        <v>31</v>
      </c>
      <c r="C9" t="s">
        <v>32</v>
      </c>
      <c r="D9" t="s">
        <v>33</v>
      </c>
      <c r="E9">
        <v>2020</v>
      </c>
      <c r="F9" t="s">
        <v>34</v>
      </c>
    </row>
    <row r="10" spans="1:6" x14ac:dyDescent="0.2">
      <c r="A10" s="1" t="s">
        <v>35</v>
      </c>
      <c r="B10" s="1" t="s">
        <v>35</v>
      </c>
      <c r="C10" t="s">
        <v>9</v>
      </c>
      <c r="D10" t="s">
        <v>36</v>
      </c>
      <c r="E10">
        <v>2023</v>
      </c>
      <c r="F10" t="s">
        <v>37</v>
      </c>
    </row>
    <row r="12" spans="1:6" x14ac:dyDescent="0.2">
      <c r="A12" s="1" t="s">
        <v>38</v>
      </c>
      <c r="B12" s="1" t="s">
        <v>38</v>
      </c>
    </row>
    <row r="13" spans="1:6" x14ac:dyDescent="0.2">
      <c r="A13" s="1" t="s">
        <v>39</v>
      </c>
      <c r="B13" s="1" t="s">
        <v>40</v>
      </c>
      <c r="C13" t="s">
        <v>41</v>
      </c>
      <c r="D13" s="3" t="s">
        <v>432</v>
      </c>
      <c r="E13">
        <v>2022</v>
      </c>
      <c r="F13" s="3" t="s">
        <v>43</v>
      </c>
    </row>
    <row r="14" spans="1:6" x14ac:dyDescent="0.2">
      <c r="A14" s="1" t="s">
        <v>44</v>
      </c>
      <c r="B14" s="1" t="s">
        <v>45</v>
      </c>
      <c r="C14" t="s">
        <v>41</v>
      </c>
      <c r="D14" s="3" t="s">
        <v>390</v>
      </c>
      <c r="E14">
        <v>2022</v>
      </c>
      <c r="F14" s="3" t="s">
        <v>43</v>
      </c>
    </row>
    <row r="15" spans="1:6" x14ac:dyDescent="0.2">
      <c r="A15" s="1" t="s">
        <v>46</v>
      </c>
      <c r="B15" s="1" t="s">
        <v>47</v>
      </c>
      <c r="C15" t="s">
        <v>41</v>
      </c>
      <c r="D15" s="3" t="s">
        <v>431</v>
      </c>
      <c r="E15">
        <v>2022</v>
      </c>
      <c r="F15" s="3" t="s">
        <v>43</v>
      </c>
    </row>
    <row r="16" spans="1:6" x14ac:dyDescent="0.2">
      <c r="A16" s="1" t="s">
        <v>48</v>
      </c>
      <c r="B16" s="1" t="s">
        <v>49</v>
      </c>
      <c r="C16" t="s">
        <v>41</v>
      </c>
      <c r="D16" s="3" t="s">
        <v>430</v>
      </c>
      <c r="E16">
        <v>2022</v>
      </c>
      <c r="F16" s="3" t="s">
        <v>43</v>
      </c>
    </row>
    <row r="17" spans="1:6" x14ac:dyDescent="0.2">
      <c r="A17" s="1" t="s">
        <v>50</v>
      </c>
      <c r="B17" s="1" t="s">
        <v>51</v>
      </c>
      <c r="C17" t="s">
        <v>41</v>
      </c>
      <c r="D17" s="3" t="s">
        <v>433</v>
      </c>
      <c r="E17">
        <v>2022</v>
      </c>
      <c r="F17" s="3" t="s">
        <v>43</v>
      </c>
    </row>
    <row r="18" spans="1:6" x14ac:dyDescent="0.2">
      <c r="A18" s="1" t="s">
        <v>52</v>
      </c>
      <c r="B18" s="1"/>
      <c r="C18" t="s">
        <v>41</v>
      </c>
      <c r="D18" s="3" t="s">
        <v>42</v>
      </c>
      <c r="E18">
        <v>2022</v>
      </c>
      <c r="F18" s="3" t="s">
        <v>43</v>
      </c>
    </row>
    <row r="19" spans="1:6" x14ac:dyDescent="0.2">
      <c r="B19" s="1"/>
    </row>
    <row r="20" spans="1:6" x14ac:dyDescent="0.2">
      <c r="A20" s="1" t="s">
        <v>53</v>
      </c>
      <c r="B20" s="1" t="s">
        <v>53</v>
      </c>
    </row>
    <row r="21" spans="1:6" x14ac:dyDescent="0.2">
      <c r="A21" s="1" t="s">
        <v>54</v>
      </c>
      <c r="B21" s="1" t="s">
        <v>55</v>
      </c>
      <c r="C21" t="s">
        <v>56</v>
      </c>
      <c r="D21" s="3" t="s">
        <v>434</v>
      </c>
      <c r="E21">
        <v>2022</v>
      </c>
      <c r="F21" s="3" t="s">
        <v>43</v>
      </c>
    </row>
    <row r="22" spans="1:6" x14ac:dyDescent="0.2">
      <c r="A22" s="1" t="s">
        <v>57</v>
      </c>
      <c r="B22" s="4" t="s">
        <v>58</v>
      </c>
    </row>
    <row r="23" spans="1:6" x14ac:dyDescent="0.2">
      <c r="A23" s="1" t="s">
        <v>59</v>
      </c>
      <c r="B23" s="1" t="s">
        <v>60</v>
      </c>
      <c r="C23" t="s">
        <v>9</v>
      </c>
      <c r="D23" t="s">
        <v>61</v>
      </c>
      <c r="E23">
        <v>2023</v>
      </c>
      <c r="F23" t="s">
        <v>62</v>
      </c>
    </row>
    <row r="24" spans="1:6" x14ac:dyDescent="0.2">
      <c r="A24" s="1" t="s">
        <v>63</v>
      </c>
      <c r="B24" s="1" t="s">
        <v>64</v>
      </c>
      <c r="C24" s="2" t="s">
        <v>65</v>
      </c>
      <c r="D24" t="s">
        <v>66</v>
      </c>
    </row>
    <row r="25" spans="1:6" x14ac:dyDescent="0.2">
      <c r="A25" s="1" t="s">
        <v>67</v>
      </c>
      <c r="B25" s="1" t="s">
        <v>68</v>
      </c>
      <c r="C25" s="2" t="s">
        <v>69</v>
      </c>
      <c r="D25" t="s">
        <v>66</v>
      </c>
    </row>
    <row r="26" spans="1:6" x14ac:dyDescent="0.2">
      <c r="A26" s="1"/>
      <c r="B26" s="1" t="s">
        <v>70</v>
      </c>
      <c r="C26" t="s">
        <v>41</v>
      </c>
      <c r="D26" s="3" t="s">
        <v>397</v>
      </c>
      <c r="E26">
        <v>2022</v>
      </c>
      <c r="F26" s="3" t="s">
        <v>43</v>
      </c>
    </row>
    <row r="27" spans="1:6" x14ac:dyDescent="0.2">
      <c r="A27" s="1"/>
      <c r="B27" s="1" t="s">
        <v>71</v>
      </c>
      <c r="C27" t="s">
        <v>72</v>
      </c>
      <c r="D27" t="s">
        <v>66</v>
      </c>
    </row>
    <row r="28" spans="1:6" x14ac:dyDescent="0.2">
      <c r="A28" s="1" t="s">
        <v>73</v>
      </c>
      <c r="B28" s="1"/>
      <c r="C28" t="s">
        <v>74</v>
      </c>
    </row>
    <row r="29" spans="1:6" x14ac:dyDescent="0.2">
      <c r="A29" s="1" t="s">
        <v>75</v>
      </c>
    </row>
    <row r="30" spans="1:6" x14ac:dyDescent="0.2">
      <c r="A30" s="1" t="s">
        <v>76</v>
      </c>
      <c r="B30" s="1" t="s">
        <v>76</v>
      </c>
    </row>
    <row r="31" spans="1:6" x14ac:dyDescent="0.2">
      <c r="A31" s="1" t="s">
        <v>77</v>
      </c>
      <c r="B31" s="1" t="s">
        <v>78</v>
      </c>
      <c r="C31" t="s">
        <v>56</v>
      </c>
      <c r="D31" s="3" t="s">
        <v>435</v>
      </c>
      <c r="E31">
        <v>2022</v>
      </c>
    </row>
    <row r="32" spans="1:6" x14ac:dyDescent="0.2">
      <c r="A32" s="1" t="s">
        <v>79</v>
      </c>
      <c r="B32" s="1" t="s">
        <v>80</v>
      </c>
      <c r="C32" t="s">
        <v>56</v>
      </c>
      <c r="D32" s="3" t="s">
        <v>401</v>
      </c>
      <c r="E32">
        <v>2022</v>
      </c>
    </row>
    <row r="33" spans="1:6" x14ac:dyDescent="0.2">
      <c r="A33" s="1" t="s">
        <v>81</v>
      </c>
      <c r="B33" s="1" t="s">
        <v>82</v>
      </c>
      <c r="C33" t="s">
        <v>83</v>
      </c>
      <c r="D33" s="3" t="s">
        <v>42</v>
      </c>
      <c r="E33">
        <v>2022</v>
      </c>
    </row>
    <row r="34" spans="1:6" x14ac:dyDescent="0.2">
      <c r="A34" s="1" t="s">
        <v>84</v>
      </c>
      <c r="B34" s="1" t="s">
        <v>85</v>
      </c>
      <c r="C34" t="s">
        <v>86</v>
      </c>
      <c r="D34" t="s">
        <v>87</v>
      </c>
      <c r="E34">
        <v>2023</v>
      </c>
      <c r="F34" t="s">
        <v>88</v>
      </c>
    </row>
    <row r="35" spans="1:6" x14ac:dyDescent="0.2">
      <c r="A35" s="1" t="s">
        <v>89</v>
      </c>
      <c r="B35" s="1" t="s">
        <v>90</v>
      </c>
    </row>
    <row r="36" spans="1:6" x14ac:dyDescent="0.2">
      <c r="A36" s="1" t="s">
        <v>91</v>
      </c>
      <c r="B36" s="4" t="s">
        <v>92</v>
      </c>
    </row>
    <row r="37" spans="1:6" x14ac:dyDescent="0.2">
      <c r="A37" s="1" t="s">
        <v>93</v>
      </c>
      <c r="B37" s="4" t="s">
        <v>94</v>
      </c>
    </row>
    <row r="38" spans="1:6" x14ac:dyDescent="0.2">
      <c r="A38" s="1" t="s">
        <v>95</v>
      </c>
      <c r="B38" s="4" t="s">
        <v>96</v>
      </c>
    </row>
    <row r="39" spans="1:6" x14ac:dyDescent="0.2">
      <c r="A39" s="1"/>
      <c r="B39" s="1"/>
    </row>
    <row r="40" spans="1:6" x14ac:dyDescent="0.2">
      <c r="A40" s="1"/>
      <c r="B40" s="1"/>
    </row>
    <row r="42" spans="1:6" x14ac:dyDescent="0.2">
      <c r="A42" s="5" t="s">
        <v>97</v>
      </c>
    </row>
    <row r="43" spans="1:6" x14ac:dyDescent="0.2">
      <c r="A43" s="1" t="s">
        <v>98</v>
      </c>
      <c r="B43" s="1" t="s">
        <v>98</v>
      </c>
    </row>
    <row r="44" spans="1:6" x14ac:dyDescent="0.2">
      <c r="A44" s="7" t="s">
        <v>99</v>
      </c>
      <c r="B44" s="7" t="s">
        <v>100</v>
      </c>
      <c r="C44" t="s">
        <v>101</v>
      </c>
      <c r="D44" t="s">
        <v>66</v>
      </c>
    </row>
    <row r="45" spans="1:6" x14ac:dyDescent="0.2">
      <c r="A45" s="7" t="s">
        <v>102</v>
      </c>
      <c r="B45" s="7" t="s">
        <v>103</v>
      </c>
      <c r="C45" t="s">
        <v>101</v>
      </c>
      <c r="D45" t="s">
        <v>66</v>
      </c>
    </row>
    <row r="46" spans="1:6" x14ac:dyDescent="0.2">
      <c r="A46" s="7" t="s">
        <v>104</v>
      </c>
      <c r="B46" s="7" t="s">
        <v>105</v>
      </c>
      <c r="C46" t="s">
        <v>101</v>
      </c>
      <c r="D46" t="s">
        <v>66</v>
      </c>
    </row>
    <row r="47" spans="1:6" x14ac:dyDescent="0.2">
      <c r="A47" s="7" t="s">
        <v>106</v>
      </c>
      <c r="B47" s="7" t="s">
        <v>107</v>
      </c>
      <c r="C47" t="s">
        <v>101</v>
      </c>
      <c r="D47" t="s">
        <v>66</v>
      </c>
    </row>
    <row r="48" spans="1:6" x14ac:dyDescent="0.2">
      <c r="A48" s="8" t="s">
        <v>108</v>
      </c>
      <c r="B48" s="8" t="s">
        <v>109</v>
      </c>
      <c r="C48" t="s">
        <v>101</v>
      </c>
      <c r="D48" t="s">
        <v>66</v>
      </c>
    </row>
    <row r="49" spans="1:4" x14ac:dyDescent="0.2">
      <c r="A49" s="7" t="s">
        <v>110</v>
      </c>
      <c r="B49" s="7" t="s">
        <v>111</v>
      </c>
      <c r="C49" t="s">
        <v>101</v>
      </c>
      <c r="D49" t="s">
        <v>66</v>
      </c>
    </row>
    <row r="50" spans="1:4" x14ac:dyDescent="0.2">
      <c r="A50" s="7" t="s">
        <v>112</v>
      </c>
      <c r="B50" s="7" t="s">
        <v>113</v>
      </c>
      <c r="C50" t="s">
        <v>101</v>
      </c>
      <c r="D50" t="s">
        <v>66</v>
      </c>
    </row>
    <row r="51" spans="1:4" x14ac:dyDescent="0.2">
      <c r="A51" s="1" t="s">
        <v>114</v>
      </c>
      <c r="B51" s="1" t="s">
        <v>114</v>
      </c>
    </row>
    <row r="52" spans="1:4" x14ac:dyDescent="0.2">
      <c r="A52" s="7" t="s">
        <v>115</v>
      </c>
      <c r="B52" s="7" t="s">
        <v>116</v>
      </c>
      <c r="C52" t="s">
        <v>101</v>
      </c>
      <c r="D52" t="s">
        <v>66</v>
      </c>
    </row>
    <row r="53" spans="1:4" x14ac:dyDescent="0.2">
      <c r="A53" s="7" t="s">
        <v>117</v>
      </c>
      <c r="B53" s="7" t="s">
        <v>117</v>
      </c>
      <c r="C53" t="s">
        <v>101</v>
      </c>
      <c r="D53" t="s">
        <v>66</v>
      </c>
    </row>
    <row r="54" spans="1:4" x14ac:dyDescent="0.2">
      <c r="A54" s="7" t="s">
        <v>118</v>
      </c>
      <c r="B54" s="7" t="s">
        <v>119</v>
      </c>
      <c r="C54" t="s">
        <v>101</v>
      </c>
      <c r="D54" t="s">
        <v>66</v>
      </c>
    </row>
    <row r="55" spans="1:4" x14ac:dyDescent="0.2">
      <c r="A55" s="7" t="s">
        <v>120</v>
      </c>
      <c r="B55" s="7" t="s">
        <v>121</v>
      </c>
      <c r="C55" t="s">
        <v>101</v>
      </c>
      <c r="D55" t="s">
        <v>66</v>
      </c>
    </row>
    <row r="56" spans="1:4" x14ac:dyDescent="0.2">
      <c r="A56" s="1" t="s">
        <v>53</v>
      </c>
    </row>
    <row r="57" spans="1:4" x14ac:dyDescent="0.2">
      <c r="A57" s="7" t="s">
        <v>122</v>
      </c>
    </row>
  </sheetData>
  <hyperlinks>
    <hyperlink ref="F5" r:id="rId1" xr:uid="{F3AE6FEE-D36D-48E7-9F01-55268110297E}"/>
    <hyperlink ref="F7" r:id="rId2" xr:uid="{59BDDCD4-5477-4E8A-88A9-EAB34069A445}"/>
    <hyperlink ref="F3" r:id="rId3" xr:uid="{BB717A98-DD0C-4CE9-8A3A-85C460AD5B5A}"/>
  </hyperlinks>
  <pageMargins left="0.7" right="0.7" top="0.75" bottom="0.75" header="0.3" footer="0.3"/>
  <pageSetup orientation="portrait" verticalDpi="0" r:id="rId4"/>
  <extLst>
    <ext xmlns:x15="http://schemas.microsoft.com/office/spreadsheetml/2010/11/main" uri="{F7C9EE02-42E1-4005-9D12-6889AFFD525C}">
      <x15:webExtensions xmlns:xm="http://schemas.microsoft.com/office/excel/2006/main">
        <x15:webExtension appRef="{3634062C-4355-4048-8802-D4F73E3E654C}">
          <xm:f>#REF!</xm:f>
        </x15:webExtension>
        <x15:webExtension appRef="{865383F9-4971-476E-B333-09220C2E8900}">
          <xm:f>#REF!</xm:f>
        </x15:webExtension>
        <x15:webExtension appRef="{28E878C4-46F0-4ABC-8134-6E9168A2D2BF}">
          <xm:f>#REF!</xm:f>
        </x15:webExtension>
      </x15:webExtens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1A1C-89A4-4CF5-9F85-BF5F953E162B}">
  <dimension ref="A1:K222"/>
  <sheetViews>
    <sheetView workbookViewId="0"/>
  </sheetViews>
  <sheetFormatPr baseColWidth="10" defaultColWidth="8.83203125" defaultRowHeight="16" x14ac:dyDescent="0.2"/>
  <cols>
    <col min="1" max="1" width="13.6640625" style="18" bestFit="1" customWidth="1"/>
    <col min="2" max="2" width="12" bestFit="1" customWidth="1"/>
    <col min="3" max="3" width="18.5" style="18" bestFit="1" customWidth="1"/>
    <col min="4" max="4" width="12.5" bestFit="1" customWidth="1"/>
    <col min="5" max="5" width="19.6640625" bestFit="1" customWidth="1"/>
    <col min="6" max="6" width="33.33203125" bestFit="1" customWidth="1"/>
    <col min="7" max="7" width="12" bestFit="1" customWidth="1"/>
    <col min="8" max="8" width="42.6640625" bestFit="1" customWidth="1"/>
    <col min="9" max="9" width="12" bestFit="1" customWidth="1"/>
    <col min="10" max="10" width="12.1640625" bestFit="1" customWidth="1"/>
    <col min="11" max="11" width="12" bestFit="1" customWidth="1"/>
  </cols>
  <sheetData>
    <row r="1" spans="1:11" x14ac:dyDescent="0.2">
      <c r="A1" s="55" t="s">
        <v>123</v>
      </c>
      <c r="B1" t="s">
        <v>444</v>
      </c>
      <c r="C1" s="15" t="s">
        <v>443</v>
      </c>
      <c r="D1" s="16"/>
      <c r="E1" s="16"/>
      <c r="F1" s="14" t="s">
        <v>604</v>
      </c>
      <c r="G1" t="s">
        <v>444</v>
      </c>
      <c r="H1" s="15" t="s">
        <v>600</v>
      </c>
      <c r="I1" s="14" t="s">
        <v>599</v>
      </c>
      <c r="J1" s="14" t="s">
        <v>601</v>
      </c>
      <c r="K1" s="14" t="s">
        <v>602</v>
      </c>
    </row>
    <row r="2" spans="1:11" x14ac:dyDescent="0.2">
      <c r="A2" s="17">
        <v>21111000201</v>
      </c>
      <c r="B2">
        <v>21111000201</v>
      </c>
      <c r="C2" s="17">
        <v>13.838354150000001</v>
      </c>
      <c r="D2" s="11"/>
      <c r="E2" s="11"/>
      <c r="F2">
        <v>21111000201</v>
      </c>
      <c r="G2">
        <v>21111000201</v>
      </c>
      <c r="H2" t="s">
        <v>445</v>
      </c>
      <c r="I2">
        <v>0.54252400000000001</v>
      </c>
      <c r="J2">
        <v>628.02543700000001</v>
      </c>
      <c r="K2">
        <v>0</v>
      </c>
    </row>
    <row r="3" spans="1:11" x14ac:dyDescent="0.2">
      <c r="A3" s="17">
        <v>21111000202</v>
      </c>
      <c r="B3">
        <v>21111000202</v>
      </c>
      <c r="C3" s="17">
        <v>12.01796953</v>
      </c>
      <c r="D3" s="11"/>
      <c r="E3" s="11"/>
      <c r="F3">
        <v>21111000202</v>
      </c>
      <c r="G3">
        <v>21111000201</v>
      </c>
      <c r="H3" t="s">
        <v>446</v>
      </c>
      <c r="I3">
        <v>2.3296209999999999</v>
      </c>
      <c r="J3">
        <v>1599.749188</v>
      </c>
      <c r="K3">
        <v>9.9999999999999995E-7</v>
      </c>
    </row>
    <row r="4" spans="1:11" x14ac:dyDescent="0.2">
      <c r="A4" s="17">
        <v>21111000300</v>
      </c>
      <c r="B4">
        <v>21111000300</v>
      </c>
      <c r="C4" s="17">
        <v>11.572366260000001</v>
      </c>
      <c r="D4" s="11"/>
      <c r="E4" s="11"/>
      <c r="F4">
        <v>21111000300</v>
      </c>
      <c r="G4">
        <v>21111000201</v>
      </c>
      <c r="H4" t="s">
        <v>447</v>
      </c>
      <c r="I4">
        <v>4.0850229999999996</v>
      </c>
      <c r="J4">
        <v>1688.398999</v>
      </c>
      <c r="K4">
        <v>1.9999999999999999E-6</v>
      </c>
    </row>
    <row r="5" spans="1:11" x14ac:dyDescent="0.2">
      <c r="A5" s="17">
        <v>21111000400</v>
      </c>
      <c r="B5">
        <v>21111000400</v>
      </c>
      <c r="C5" s="17">
        <v>15.977045909999999</v>
      </c>
      <c r="D5" s="11"/>
      <c r="E5" s="11"/>
      <c r="F5">
        <v>21111000400</v>
      </c>
      <c r="G5">
        <v>21111000201</v>
      </c>
      <c r="H5" t="s">
        <v>448</v>
      </c>
      <c r="I5">
        <v>22.916373</v>
      </c>
      <c r="J5">
        <v>18629.836133000001</v>
      </c>
      <c r="K5">
        <v>9.9999999999999995E-7</v>
      </c>
    </row>
    <row r="6" spans="1:11" x14ac:dyDescent="0.2">
      <c r="A6" s="17">
        <v>21111000600</v>
      </c>
      <c r="B6">
        <v>21111000600</v>
      </c>
      <c r="C6" s="17">
        <v>9.8744730680000004</v>
      </c>
      <c r="D6" s="11"/>
      <c r="E6" s="11"/>
      <c r="F6">
        <v>21111000600</v>
      </c>
      <c r="G6">
        <v>21111000202</v>
      </c>
      <c r="H6" t="s">
        <v>449</v>
      </c>
      <c r="I6">
        <v>24.673031999999999</v>
      </c>
      <c r="J6">
        <v>6112.8679590000002</v>
      </c>
      <c r="K6">
        <v>1.0000000000000001E-5</v>
      </c>
    </row>
    <row r="7" spans="1:11" x14ac:dyDescent="0.2">
      <c r="A7" s="17">
        <v>21111000700</v>
      </c>
      <c r="B7">
        <v>21111000700</v>
      </c>
      <c r="C7" s="17">
        <v>16.179113539999999</v>
      </c>
      <c r="D7" s="11"/>
      <c r="E7" s="11"/>
      <c r="F7" t="s">
        <v>603</v>
      </c>
      <c r="G7">
        <v>21111000300</v>
      </c>
      <c r="H7" t="s">
        <v>450</v>
      </c>
      <c r="I7">
        <v>8.8148219999999995</v>
      </c>
      <c r="J7">
        <v>2570.9595450000002</v>
      </c>
      <c r="K7">
        <v>3.9999999999999998E-6</v>
      </c>
    </row>
    <row r="8" spans="1:11" x14ac:dyDescent="0.2">
      <c r="A8" s="17">
        <v>21111000800</v>
      </c>
      <c r="B8">
        <v>21111000800</v>
      </c>
      <c r="C8" s="17">
        <v>17.05206592</v>
      </c>
      <c r="D8" s="11"/>
      <c r="E8" s="11"/>
      <c r="F8">
        <v>21111000800</v>
      </c>
      <c r="G8">
        <v>21111000300</v>
      </c>
      <c r="H8" t="s">
        <v>451</v>
      </c>
      <c r="I8">
        <v>1.914844</v>
      </c>
      <c r="J8">
        <v>1235.990456</v>
      </c>
      <c r="K8">
        <v>9.9999999999999995E-7</v>
      </c>
    </row>
    <row r="9" spans="1:11" x14ac:dyDescent="0.2">
      <c r="A9" s="17">
        <v>21111000900</v>
      </c>
      <c r="B9">
        <v>21111000900</v>
      </c>
      <c r="C9" s="17">
        <v>19.785159620000002</v>
      </c>
      <c r="D9" s="11"/>
      <c r="E9" s="12"/>
      <c r="F9">
        <v>21111000900</v>
      </c>
      <c r="G9">
        <v>21111000400</v>
      </c>
      <c r="H9" t="s">
        <v>452</v>
      </c>
      <c r="I9">
        <v>203.595911</v>
      </c>
      <c r="J9">
        <v>19178.357639999998</v>
      </c>
      <c r="K9">
        <v>8.5000000000000006E-5</v>
      </c>
    </row>
    <row r="10" spans="1:11" x14ac:dyDescent="0.2">
      <c r="A10" s="17">
        <v>21111001000</v>
      </c>
      <c r="B10">
        <v>21111001000</v>
      </c>
      <c r="C10" s="17">
        <v>13.557761019999999</v>
      </c>
      <c r="D10" s="11"/>
      <c r="E10" s="11"/>
      <c r="F10">
        <v>21111001000</v>
      </c>
      <c r="G10">
        <v>21111000400</v>
      </c>
      <c r="H10" t="s">
        <v>453</v>
      </c>
      <c r="I10">
        <v>38.030920999999999</v>
      </c>
      <c r="J10">
        <v>6198.6779589999996</v>
      </c>
      <c r="K10">
        <v>1.5999999999999999E-5</v>
      </c>
    </row>
    <row r="11" spans="1:11" x14ac:dyDescent="0.2">
      <c r="A11" s="17">
        <v>21111001100</v>
      </c>
      <c r="B11">
        <v>21111001100</v>
      </c>
      <c r="C11" s="17">
        <v>17.22472655</v>
      </c>
      <c r="D11" s="11"/>
      <c r="E11" s="11"/>
      <c r="F11">
        <v>21111001100</v>
      </c>
      <c r="G11">
        <v>21111000400</v>
      </c>
      <c r="H11" t="s">
        <v>448</v>
      </c>
      <c r="I11">
        <v>22.916373</v>
      </c>
      <c r="J11">
        <v>18629.836133000001</v>
      </c>
      <c r="K11">
        <v>9.0000000000000002E-6</v>
      </c>
    </row>
    <row r="12" spans="1:11" x14ac:dyDescent="0.2">
      <c r="A12" s="17">
        <v>21111001200</v>
      </c>
      <c r="B12">
        <v>21111001200</v>
      </c>
      <c r="C12" s="17">
        <v>13.03737259</v>
      </c>
      <c r="D12" s="11"/>
      <c r="E12" s="11"/>
      <c r="F12">
        <v>21111001200</v>
      </c>
      <c r="G12">
        <v>21111000400</v>
      </c>
      <c r="H12" t="s">
        <v>454</v>
      </c>
      <c r="I12">
        <v>28.677040000000002</v>
      </c>
      <c r="J12">
        <v>26350.905674000001</v>
      </c>
      <c r="K12">
        <v>9.9999999999999995E-7</v>
      </c>
    </row>
    <row r="13" spans="1:11" x14ac:dyDescent="0.2">
      <c r="A13" s="17">
        <v>21111001400</v>
      </c>
      <c r="B13">
        <v>21111001400</v>
      </c>
      <c r="C13" s="17">
        <v>12.18909992</v>
      </c>
      <c r="D13" s="11"/>
      <c r="E13" s="11"/>
      <c r="F13">
        <v>21111001400</v>
      </c>
      <c r="G13">
        <v>21111000400</v>
      </c>
      <c r="H13" t="s">
        <v>452</v>
      </c>
      <c r="I13">
        <v>203.595911</v>
      </c>
      <c r="J13">
        <v>19178.357639999998</v>
      </c>
      <c r="K13">
        <v>0</v>
      </c>
    </row>
    <row r="14" spans="1:11" x14ac:dyDescent="0.2">
      <c r="A14" s="17">
        <v>21111001500</v>
      </c>
      <c r="B14">
        <v>21111001500</v>
      </c>
      <c r="C14" s="17">
        <v>16.487926730000002</v>
      </c>
      <c r="D14" s="11"/>
      <c r="E14" s="11"/>
      <c r="F14">
        <v>21111001500</v>
      </c>
      <c r="G14">
        <v>21111000400</v>
      </c>
      <c r="H14" t="s">
        <v>453</v>
      </c>
      <c r="I14">
        <v>38.030920999999999</v>
      </c>
      <c r="J14">
        <v>6198.6779589999996</v>
      </c>
      <c r="K14">
        <v>0</v>
      </c>
    </row>
    <row r="15" spans="1:11" x14ac:dyDescent="0.2">
      <c r="A15" s="17">
        <v>21111001600</v>
      </c>
      <c r="B15">
        <v>21111001600</v>
      </c>
      <c r="C15" s="17">
        <v>15.31194196</v>
      </c>
      <c r="D15" s="11"/>
      <c r="E15" s="11"/>
      <c r="F15">
        <v>21111001600</v>
      </c>
      <c r="G15">
        <v>21111000400</v>
      </c>
      <c r="H15" t="s">
        <v>452</v>
      </c>
      <c r="I15">
        <v>203.595911</v>
      </c>
      <c r="J15">
        <v>19178.357639999998</v>
      </c>
      <c r="K15">
        <v>0</v>
      </c>
    </row>
    <row r="16" spans="1:11" x14ac:dyDescent="0.2">
      <c r="A16" s="17">
        <v>21111001700</v>
      </c>
      <c r="B16">
        <v>21111001700</v>
      </c>
      <c r="C16" s="17">
        <v>15.5430622</v>
      </c>
      <c r="D16" s="11"/>
      <c r="E16" s="11"/>
      <c r="F16">
        <v>21111001700</v>
      </c>
      <c r="G16">
        <v>21111000400</v>
      </c>
      <c r="H16" t="s">
        <v>448</v>
      </c>
      <c r="I16">
        <v>22.916373</v>
      </c>
      <c r="J16">
        <v>18629.836133000001</v>
      </c>
      <c r="K16">
        <v>0</v>
      </c>
    </row>
    <row r="17" spans="1:11" x14ac:dyDescent="0.2">
      <c r="A17" s="17">
        <v>21111001800</v>
      </c>
      <c r="B17">
        <v>21111001800</v>
      </c>
      <c r="C17" s="17">
        <v>10.72451193</v>
      </c>
      <c r="D17" s="11"/>
      <c r="E17" s="11"/>
      <c r="F17" t="s">
        <v>603</v>
      </c>
      <c r="G17">
        <v>21111000600</v>
      </c>
      <c r="H17" t="s">
        <v>455</v>
      </c>
      <c r="I17">
        <v>3.652495</v>
      </c>
      <c r="J17">
        <v>1597.2156970000001</v>
      </c>
      <c r="K17">
        <v>1.9999999999999999E-6</v>
      </c>
    </row>
    <row r="18" spans="1:11" x14ac:dyDescent="0.2">
      <c r="A18" s="17">
        <v>21111002100</v>
      </c>
      <c r="B18">
        <v>21111002100</v>
      </c>
      <c r="C18" s="17">
        <v>14.467137810000001</v>
      </c>
      <c r="D18" s="11"/>
      <c r="E18" s="11"/>
      <c r="F18">
        <v>21111002100</v>
      </c>
      <c r="G18">
        <v>21111000600</v>
      </c>
      <c r="H18" t="s">
        <v>456</v>
      </c>
      <c r="I18">
        <v>0.67487699999999995</v>
      </c>
      <c r="J18">
        <v>700.74823700000002</v>
      </c>
      <c r="K18">
        <v>0</v>
      </c>
    </row>
    <row r="19" spans="1:11" x14ac:dyDescent="0.2">
      <c r="A19" s="17">
        <v>21111002300</v>
      </c>
      <c r="B19">
        <v>21111002300</v>
      </c>
      <c r="C19" s="17">
        <v>8.436164067</v>
      </c>
      <c r="D19" s="11"/>
      <c r="E19" s="11"/>
      <c r="F19">
        <v>21111002300</v>
      </c>
      <c r="G19">
        <v>21111000600</v>
      </c>
      <c r="H19" t="s">
        <v>457</v>
      </c>
      <c r="I19">
        <v>0.178703</v>
      </c>
      <c r="J19">
        <v>427.74052499999999</v>
      </c>
      <c r="K19">
        <v>0</v>
      </c>
    </row>
    <row r="20" spans="1:11" x14ac:dyDescent="0.2">
      <c r="A20" s="17">
        <v>21111002401</v>
      </c>
      <c r="B20">
        <v>21111002401</v>
      </c>
      <c r="C20" s="17">
        <v>14.78820836</v>
      </c>
      <c r="D20" s="11"/>
      <c r="E20" s="11"/>
      <c r="F20" t="s">
        <v>603</v>
      </c>
      <c r="G20">
        <v>21111000800</v>
      </c>
      <c r="H20" t="s">
        <v>458</v>
      </c>
      <c r="I20">
        <v>284.76640099999997</v>
      </c>
      <c r="J20">
        <v>16155.282202</v>
      </c>
      <c r="K20">
        <v>1.18E-4</v>
      </c>
    </row>
    <row r="21" spans="1:11" x14ac:dyDescent="0.2">
      <c r="A21" s="17">
        <v>21111002402</v>
      </c>
      <c r="B21">
        <v>21111002402</v>
      </c>
      <c r="C21" s="17">
        <v>8.7142857140000007</v>
      </c>
      <c r="D21" s="11"/>
      <c r="E21" s="11"/>
      <c r="F21">
        <v>21111002402</v>
      </c>
      <c r="G21">
        <v>21111000800</v>
      </c>
      <c r="H21" t="s">
        <v>452</v>
      </c>
      <c r="I21">
        <v>203.595911</v>
      </c>
      <c r="J21">
        <v>19178.357639999998</v>
      </c>
      <c r="K21">
        <v>0</v>
      </c>
    </row>
    <row r="22" spans="1:11" x14ac:dyDescent="0.2">
      <c r="A22" s="17">
        <v>21111002700</v>
      </c>
      <c r="B22">
        <v>21111002700</v>
      </c>
      <c r="C22" s="17">
        <v>5.2587712580000003</v>
      </c>
      <c r="D22" s="11"/>
      <c r="E22" s="11"/>
      <c r="F22">
        <v>21111002700</v>
      </c>
      <c r="G22">
        <v>21111000800</v>
      </c>
      <c r="H22" t="s">
        <v>454</v>
      </c>
      <c r="I22">
        <v>28.677040000000002</v>
      </c>
      <c r="J22">
        <v>26350.905674000001</v>
      </c>
      <c r="K22">
        <v>3.9999999999999998E-6</v>
      </c>
    </row>
    <row r="23" spans="1:11" x14ac:dyDescent="0.2">
      <c r="A23" s="17">
        <v>21111002800</v>
      </c>
      <c r="B23">
        <v>21111002800</v>
      </c>
      <c r="C23" s="17">
        <v>7.3686970550000002</v>
      </c>
      <c r="D23" s="11"/>
      <c r="E23" s="11"/>
      <c r="F23">
        <v>21111002800</v>
      </c>
      <c r="G23">
        <v>21111000800</v>
      </c>
      <c r="H23" t="s">
        <v>458</v>
      </c>
      <c r="I23">
        <v>284.76640099999997</v>
      </c>
      <c r="J23">
        <v>16155.282202</v>
      </c>
      <c r="K23">
        <v>0</v>
      </c>
    </row>
    <row r="24" spans="1:11" x14ac:dyDescent="0.2">
      <c r="A24" s="17">
        <v>21111003000</v>
      </c>
      <c r="B24">
        <v>21111003000</v>
      </c>
      <c r="C24" s="17">
        <v>4.5320221890000001</v>
      </c>
      <c r="D24" s="11"/>
      <c r="E24" s="11"/>
      <c r="F24">
        <v>21111003000</v>
      </c>
      <c r="G24">
        <v>21111000800</v>
      </c>
      <c r="H24" t="s">
        <v>454</v>
      </c>
      <c r="I24">
        <v>28.677040000000002</v>
      </c>
      <c r="J24">
        <v>26350.905674000001</v>
      </c>
      <c r="K24">
        <v>0</v>
      </c>
    </row>
    <row r="25" spans="1:11" x14ac:dyDescent="0.2">
      <c r="A25" s="17">
        <v>21111003501</v>
      </c>
      <c r="B25">
        <v>21111003501</v>
      </c>
      <c r="C25" s="17">
        <v>1.4882710690000001</v>
      </c>
      <c r="D25" s="11"/>
      <c r="E25" s="11"/>
      <c r="F25" t="s">
        <v>603</v>
      </c>
      <c r="G25">
        <v>21111000900</v>
      </c>
      <c r="H25" t="s">
        <v>454</v>
      </c>
      <c r="I25">
        <v>28.677040000000002</v>
      </c>
      <c r="J25">
        <v>26350.905674000001</v>
      </c>
      <c r="K25">
        <v>9.9999999999999995E-7</v>
      </c>
    </row>
    <row r="26" spans="1:11" x14ac:dyDescent="0.2">
      <c r="A26" s="17">
        <v>21111003502</v>
      </c>
      <c r="B26">
        <v>21111003502</v>
      </c>
      <c r="C26" s="17">
        <v>5.2482690410000004</v>
      </c>
      <c r="D26" s="11"/>
      <c r="E26" s="11"/>
      <c r="F26">
        <v>21111003502</v>
      </c>
      <c r="G26">
        <v>21111001000</v>
      </c>
      <c r="H26" t="s">
        <v>459</v>
      </c>
      <c r="I26">
        <v>0.15901799999999999</v>
      </c>
      <c r="J26">
        <v>377.42884800000002</v>
      </c>
      <c r="K26">
        <v>0</v>
      </c>
    </row>
    <row r="27" spans="1:11" x14ac:dyDescent="0.2">
      <c r="A27" s="17">
        <v>21111003600</v>
      </c>
      <c r="B27">
        <v>21111003600</v>
      </c>
      <c r="C27" s="17">
        <v>17.852822580000002</v>
      </c>
      <c r="D27" s="11"/>
      <c r="E27" s="11"/>
      <c r="F27">
        <v>21111003600</v>
      </c>
      <c r="G27">
        <v>21111001100</v>
      </c>
      <c r="H27" t="s">
        <v>460</v>
      </c>
      <c r="I27">
        <v>0.431946</v>
      </c>
      <c r="J27">
        <v>640.56503199999997</v>
      </c>
      <c r="K27">
        <v>0</v>
      </c>
    </row>
    <row r="28" spans="1:11" x14ac:dyDescent="0.2">
      <c r="A28" s="17">
        <v>21111003700</v>
      </c>
      <c r="B28">
        <v>21111003700</v>
      </c>
      <c r="C28" s="17">
        <v>9.7266069979999994</v>
      </c>
      <c r="D28" s="11"/>
      <c r="E28" s="11"/>
      <c r="F28">
        <v>21111003700</v>
      </c>
      <c r="G28">
        <v>21111001100</v>
      </c>
      <c r="H28" t="s">
        <v>461</v>
      </c>
      <c r="I28">
        <v>61.207366</v>
      </c>
      <c r="J28">
        <v>6882.040814</v>
      </c>
      <c r="K28">
        <v>9.9999999999999995E-7</v>
      </c>
    </row>
    <row r="29" spans="1:11" x14ac:dyDescent="0.2">
      <c r="A29" s="17">
        <v>21111003800</v>
      </c>
      <c r="B29">
        <v>21111003800</v>
      </c>
      <c r="C29" s="17">
        <v>9.7624421300000002</v>
      </c>
      <c r="D29" s="11"/>
      <c r="E29" s="11"/>
      <c r="F29">
        <v>21111003800</v>
      </c>
      <c r="G29">
        <v>21111001100</v>
      </c>
      <c r="H29" t="s">
        <v>462</v>
      </c>
      <c r="I29">
        <v>6.7033360000000002</v>
      </c>
      <c r="J29">
        <v>2328.9735230000001</v>
      </c>
      <c r="K29">
        <v>3.0000000000000001E-6</v>
      </c>
    </row>
    <row r="30" spans="1:11" x14ac:dyDescent="0.2">
      <c r="A30" s="17">
        <v>21111003900</v>
      </c>
      <c r="B30">
        <v>21111003900</v>
      </c>
      <c r="C30" s="17">
        <v>15.30440332</v>
      </c>
      <c r="D30" s="11"/>
      <c r="E30" s="11"/>
      <c r="F30">
        <v>21111003900</v>
      </c>
      <c r="G30">
        <v>21111001100</v>
      </c>
      <c r="H30" t="s">
        <v>458</v>
      </c>
      <c r="I30">
        <v>284.76640099999997</v>
      </c>
      <c r="J30">
        <v>16155.282202</v>
      </c>
      <c r="K30">
        <v>0</v>
      </c>
    </row>
    <row r="31" spans="1:11" x14ac:dyDescent="0.2">
      <c r="A31" s="17">
        <v>21111004000</v>
      </c>
      <c r="B31">
        <v>21111004000</v>
      </c>
      <c r="C31" s="17">
        <v>14.843156840000001</v>
      </c>
      <c r="D31" s="11"/>
      <c r="E31" s="11"/>
      <c r="F31">
        <v>21111004000</v>
      </c>
      <c r="G31">
        <v>21111001100</v>
      </c>
      <c r="H31" t="s">
        <v>454</v>
      </c>
      <c r="I31">
        <v>28.677040000000002</v>
      </c>
      <c r="J31">
        <v>26350.905674000001</v>
      </c>
      <c r="K31">
        <v>3.0000000000000001E-6</v>
      </c>
    </row>
    <row r="32" spans="1:11" x14ac:dyDescent="0.2">
      <c r="A32" s="17">
        <v>21111004100</v>
      </c>
      <c r="B32">
        <v>21111004100</v>
      </c>
      <c r="C32" s="17">
        <v>14.65766262</v>
      </c>
      <c r="D32" s="11"/>
      <c r="E32" s="11"/>
      <c r="F32">
        <v>21111004100</v>
      </c>
      <c r="G32">
        <v>21111001200</v>
      </c>
      <c r="H32" t="s">
        <v>461</v>
      </c>
      <c r="I32">
        <v>61.207366</v>
      </c>
      <c r="J32">
        <v>6882.040814</v>
      </c>
      <c r="K32">
        <v>2.5000000000000001E-5</v>
      </c>
    </row>
    <row r="33" spans="1:11" x14ac:dyDescent="0.2">
      <c r="A33" s="17">
        <v>21111004301</v>
      </c>
      <c r="B33">
        <v>21111004301</v>
      </c>
      <c r="C33" s="17">
        <v>15.753657710000001</v>
      </c>
      <c r="D33" s="11"/>
      <c r="E33" s="11"/>
      <c r="F33">
        <v>21111004301</v>
      </c>
      <c r="G33">
        <v>21111001200</v>
      </c>
      <c r="H33" t="s">
        <v>463</v>
      </c>
      <c r="I33">
        <v>17.580484999999999</v>
      </c>
      <c r="J33">
        <v>4531.2907800000003</v>
      </c>
      <c r="K33">
        <v>6.9999999999999999E-6</v>
      </c>
    </row>
    <row r="34" spans="1:11" x14ac:dyDescent="0.2">
      <c r="A34" s="17">
        <v>21111004302</v>
      </c>
      <c r="B34">
        <v>21111004302</v>
      </c>
      <c r="C34" s="17">
        <v>25.97672296</v>
      </c>
      <c r="D34" s="11"/>
      <c r="E34" s="11"/>
      <c r="F34" t="s">
        <v>603</v>
      </c>
      <c r="G34">
        <v>21111001200</v>
      </c>
      <c r="H34" t="s">
        <v>454</v>
      </c>
      <c r="I34">
        <v>28.677040000000002</v>
      </c>
      <c r="J34">
        <v>26350.905674000001</v>
      </c>
      <c r="K34">
        <v>3.9999999999999998E-6</v>
      </c>
    </row>
    <row r="35" spans="1:11" x14ac:dyDescent="0.2">
      <c r="A35" s="17">
        <v>21111004400</v>
      </c>
      <c r="B35">
        <v>21111004400</v>
      </c>
      <c r="C35" s="17">
        <v>22.777966580000001</v>
      </c>
      <c r="D35" s="11"/>
      <c r="E35" s="11"/>
      <c r="F35">
        <v>21111004400</v>
      </c>
      <c r="G35">
        <v>21111001200</v>
      </c>
      <c r="H35" t="s">
        <v>464</v>
      </c>
      <c r="I35">
        <v>62.925393999999997</v>
      </c>
      <c r="J35">
        <v>45911.180335999998</v>
      </c>
      <c r="K35">
        <v>1.9999999999999999E-6</v>
      </c>
    </row>
    <row r="36" spans="1:11" x14ac:dyDescent="0.2">
      <c r="A36" s="17">
        <v>21111004500</v>
      </c>
      <c r="B36">
        <v>21111004500</v>
      </c>
      <c r="C36" s="17">
        <v>55.845018449999998</v>
      </c>
      <c r="D36" s="11"/>
      <c r="E36" s="11"/>
      <c r="F36">
        <v>21111004500</v>
      </c>
      <c r="G36">
        <v>21111001200</v>
      </c>
      <c r="H36" t="s">
        <v>461</v>
      </c>
      <c r="I36">
        <v>61.207366</v>
      </c>
      <c r="J36">
        <v>6882.040814</v>
      </c>
      <c r="K36">
        <v>0</v>
      </c>
    </row>
    <row r="37" spans="1:11" x14ac:dyDescent="0.2">
      <c r="A37" s="17">
        <v>21111004600</v>
      </c>
      <c r="B37">
        <v>21111004600</v>
      </c>
      <c r="C37" s="17">
        <v>20.467483829999999</v>
      </c>
      <c r="D37" s="11"/>
      <c r="E37" s="11"/>
      <c r="F37">
        <v>21111004600</v>
      </c>
      <c r="G37">
        <v>21111001200</v>
      </c>
      <c r="H37" t="s">
        <v>454</v>
      </c>
      <c r="I37">
        <v>28.677040000000002</v>
      </c>
      <c r="J37">
        <v>26350.905674000001</v>
      </c>
      <c r="K37">
        <v>0</v>
      </c>
    </row>
    <row r="38" spans="1:11" x14ac:dyDescent="0.2">
      <c r="A38" s="17">
        <v>21111004900</v>
      </c>
      <c r="B38">
        <v>21111004900</v>
      </c>
      <c r="C38" s="17">
        <v>1.26077073</v>
      </c>
      <c r="D38" s="11"/>
      <c r="E38" s="11"/>
      <c r="F38" t="s">
        <v>603</v>
      </c>
      <c r="G38">
        <v>21111001400</v>
      </c>
      <c r="H38" t="s">
        <v>464</v>
      </c>
      <c r="I38">
        <v>62.925393999999997</v>
      </c>
      <c r="J38">
        <v>45911.180335999998</v>
      </c>
      <c r="K38">
        <v>3.9999999999999998E-6</v>
      </c>
    </row>
    <row r="39" spans="1:11" x14ac:dyDescent="0.2">
      <c r="A39" s="17">
        <v>21111005000</v>
      </c>
      <c r="B39">
        <v>21111005000</v>
      </c>
      <c r="C39" s="17">
        <v>2.8691301</v>
      </c>
      <c r="D39" s="11"/>
      <c r="E39" s="11"/>
      <c r="F39">
        <v>21111005000</v>
      </c>
      <c r="G39">
        <v>21111001500</v>
      </c>
      <c r="H39" t="s">
        <v>465</v>
      </c>
      <c r="I39">
        <v>16.381171999999999</v>
      </c>
      <c r="J39">
        <v>4144.8395460000002</v>
      </c>
      <c r="K39">
        <v>6.9999999999999999E-6</v>
      </c>
    </row>
    <row r="40" spans="1:11" x14ac:dyDescent="0.2">
      <c r="A40" s="17">
        <v>21111005100</v>
      </c>
      <c r="B40">
        <v>21111005100</v>
      </c>
      <c r="C40" s="17">
        <v>6.7792387539999996</v>
      </c>
      <c r="D40" s="11"/>
      <c r="E40" s="11"/>
      <c r="F40" t="s">
        <v>603</v>
      </c>
      <c r="G40">
        <v>21111001500</v>
      </c>
      <c r="H40" t="s">
        <v>464</v>
      </c>
      <c r="I40">
        <v>62.925393999999997</v>
      </c>
      <c r="J40">
        <v>45911.180335999998</v>
      </c>
      <c r="K40">
        <v>9.9999999999999995E-7</v>
      </c>
    </row>
    <row r="41" spans="1:11" x14ac:dyDescent="0.2">
      <c r="A41" s="17">
        <v>21111005200</v>
      </c>
      <c r="B41">
        <v>21111005200</v>
      </c>
      <c r="C41" s="17">
        <v>15.585333329999999</v>
      </c>
      <c r="D41" s="11"/>
      <c r="E41" s="11"/>
      <c r="F41">
        <v>21111005200</v>
      </c>
      <c r="G41">
        <v>21111001600</v>
      </c>
      <c r="H41" t="s">
        <v>466</v>
      </c>
      <c r="I41">
        <v>0.51777200000000001</v>
      </c>
      <c r="J41">
        <v>601.97741599999995</v>
      </c>
      <c r="K41">
        <v>0</v>
      </c>
    </row>
    <row r="42" spans="1:11" x14ac:dyDescent="0.2">
      <c r="A42" s="17">
        <v>21111005300</v>
      </c>
      <c r="B42">
        <v>21111005300</v>
      </c>
      <c r="C42" s="17">
        <v>5.0233981280000002</v>
      </c>
      <c r="D42" s="11"/>
      <c r="E42" s="11"/>
      <c r="F42">
        <v>21111005300</v>
      </c>
      <c r="G42">
        <v>21111001600</v>
      </c>
      <c r="H42" t="s">
        <v>464</v>
      </c>
      <c r="I42">
        <v>62.925393999999997</v>
      </c>
      <c r="J42">
        <v>45911.180335999998</v>
      </c>
      <c r="K42">
        <v>9.9999999999999995E-7</v>
      </c>
    </row>
    <row r="43" spans="1:11" x14ac:dyDescent="0.2">
      <c r="A43" s="17">
        <v>21111005600</v>
      </c>
      <c r="B43">
        <v>21111005600</v>
      </c>
      <c r="C43" s="17">
        <v>9.1654016449999993</v>
      </c>
      <c r="D43" s="11"/>
      <c r="E43" s="11"/>
      <c r="F43" t="s">
        <v>603</v>
      </c>
      <c r="G43">
        <v>21111001700</v>
      </c>
      <c r="H43" t="s">
        <v>467</v>
      </c>
      <c r="I43">
        <v>4.1193369999999998</v>
      </c>
      <c r="J43">
        <v>1830.5531089999999</v>
      </c>
      <c r="K43">
        <v>1.9999999999999999E-6</v>
      </c>
    </row>
    <row r="44" spans="1:11" x14ac:dyDescent="0.2">
      <c r="A44" s="17">
        <v>21111005901</v>
      </c>
      <c r="B44">
        <v>21111005901</v>
      </c>
      <c r="C44" s="17">
        <v>0.54045801500000001</v>
      </c>
      <c r="D44" s="11"/>
      <c r="E44" s="11"/>
      <c r="F44" t="s">
        <v>603</v>
      </c>
      <c r="G44">
        <v>21111002100</v>
      </c>
      <c r="H44" t="s">
        <v>468</v>
      </c>
      <c r="I44">
        <v>0.26146599999999998</v>
      </c>
      <c r="J44">
        <v>521.59012299999995</v>
      </c>
      <c r="K44">
        <v>0</v>
      </c>
    </row>
    <row r="45" spans="1:11" x14ac:dyDescent="0.2">
      <c r="A45" s="17">
        <v>21111005902</v>
      </c>
      <c r="B45">
        <v>21111005902</v>
      </c>
      <c r="C45" s="17">
        <v>6.7751918790000003</v>
      </c>
      <c r="D45" s="11"/>
      <c r="E45" s="11"/>
      <c r="F45">
        <v>21111005902</v>
      </c>
      <c r="G45">
        <v>21111002300</v>
      </c>
      <c r="H45" t="s">
        <v>469</v>
      </c>
      <c r="I45">
        <v>4.018402</v>
      </c>
      <c r="J45">
        <v>1673.5539060000001</v>
      </c>
      <c r="K45">
        <v>1.9999999999999999E-6</v>
      </c>
    </row>
    <row r="46" spans="1:11" x14ac:dyDescent="0.2">
      <c r="A46" s="17">
        <v>21111006200</v>
      </c>
      <c r="B46">
        <v>21111006200</v>
      </c>
      <c r="C46" s="17">
        <v>6.0472693900000003</v>
      </c>
      <c r="D46" s="11"/>
      <c r="E46" s="11"/>
      <c r="F46">
        <v>21111006200</v>
      </c>
      <c r="G46">
        <v>21111002402</v>
      </c>
      <c r="H46" t="s">
        <v>470</v>
      </c>
      <c r="I46">
        <v>1.9318770000000001</v>
      </c>
      <c r="J46">
        <v>1245.678559</v>
      </c>
      <c r="K46">
        <v>9.9999999999999995E-7</v>
      </c>
    </row>
    <row r="47" spans="1:11" x14ac:dyDescent="0.2">
      <c r="A47" s="17">
        <v>21111006300</v>
      </c>
      <c r="B47">
        <v>21111006300</v>
      </c>
      <c r="C47" s="17">
        <v>13.949176810000001</v>
      </c>
      <c r="D47" s="11"/>
      <c r="E47" s="11"/>
      <c r="F47">
        <v>21111006300</v>
      </c>
      <c r="G47">
        <v>21111002700</v>
      </c>
      <c r="H47" t="s">
        <v>471</v>
      </c>
      <c r="I47">
        <v>7.4561190000000002</v>
      </c>
      <c r="J47">
        <v>2975.56711</v>
      </c>
      <c r="K47">
        <v>3.0000000000000001E-6</v>
      </c>
    </row>
    <row r="48" spans="1:11" x14ac:dyDescent="0.2">
      <c r="A48" s="17">
        <v>21111006400</v>
      </c>
      <c r="B48">
        <v>21111006400</v>
      </c>
      <c r="C48" s="17">
        <v>14.640748029999999</v>
      </c>
      <c r="D48" s="11"/>
      <c r="E48" s="11"/>
      <c r="F48">
        <v>21111006400</v>
      </c>
      <c r="G48">
        <v>21111002700</v>
      </c>
      <c r="H48" t="s">
        <v>472</v>
      </c>
      <c r="I48">
        <v>0.35310200000000003</v>
      </c>
      <c r="J48">
        <v>500.75422500000002</v>
      </c>
      <c r="K48">
        <v>0</v>
      </c>
    </row>
    <row r="49" spans="1:11" x14ac:dyDescent="0.2">
      <c r="A49" s="17">
        <v>21111006500</v>
      </c>
      <c r="B49">
        <v>21111006500</v>
      </c>
      <c r="C49" s="17">
        <v>8.7910976230000006</v>
      </c>
      <c r="D49" s="11"/>
      <c r="E49" s="11"/>
      <c r="F49">
        <v>21111006500</v>
      </c>
      <c r="G49">
        <v>21111002800</v>
      </c>
      <c r="H49" t="s">
        <v>464</v>
      </c>
      <c r="I49">
        <v>62.925393999999997</v>
      </c>
      <c r="J49">
        <v>45911.180335999998</v>
      </c>
      <c r="K49">
        <v>3.9999999999999998E-6</v>
      </c>
    </row>
    <row r="50" spans="1:11" x14ac:dyDescent="0.2">
      <c r="A50" s="17">
        <v>21111006600</v>
      </c>
      <c r="B50">
        <v>21111006600</v>
      </c>
      <c r="C50" s="17">
        <v>15.25989848</v>
      </c>
      <c r="D50" s="11"/>
      <c r="E50" s="11"/>
      <c r="F50">
        <v>21111006600</v>
      </c>
      <c r="G50">
        <v>21111003000</v>
      </c>
      <c r="H50" t="s">
        <v>473</v>
      </c>
      <c r="I50">
        <v>3.5877129999999999</v>
      </c>
      <c r="J50">
        <v>1580.9224449999999</v>
      </c>
      <c r="K50">
        <v>9.9999999999999995E-7</v>
      </c>
    </row>
    <row r="51" spans="1:11" x14ac:dyDescent="0.2">
      <c r="A51" s="17">
        <v>21111006800</v>
      </c>
      <c r="B51">
        <v>21111006800</v>
      </c>
      <c r="C51" s="17">
        <v>12.546434489999999</v>
      </c>
      <c r="D51" s="11"/>
      <c r="E51" s="11"/>
      <c r="F51">
        <v>21111006800</v>
      </c>
      <c r="G51">
        <v>21111003000</v>
      </c>
      <c r="H51" t="s">
        <v>474</v>
      </c>
      <c r="I51">
        <v>3.9939960000000001</v>
      </c>
      <c r="J51">
        <v>1669.632288</v>
      </c>
      <c r="K51">
        <v>1.9999999999999999E-6</v>
      </c>
    </row>
    <row r="52" spans="1:11" x14ac:dyDescent="0.2">
      <c r="A52" s="17">
        <v>21111006900</v>
      </c>
      <c r="B52">
        <v>21111006900</v>
      </c>
      <c r="C52" s="17">
        <v>14.32776119</v>
      </c>
      <c r="D52" s="11"/>
      <c r="E52" s="11"/>
      <c r="F52">
        <v>21111006900</v>
      </c>
      <c r="G52">
        <v>21111003502</v>
      </c>
      <c r="H52" t="s">
        <v>475</v>
      </c>
      <c r="I52">
        <v>6.5127790000000001</v>
      </c>
      <c r="J52">
        <v>2180.7369319999998</v>
      </c>
      <c r="K52">
        <v>3.0000000000000001E-6</v>
      </c>
    </row>
    <row r="53" spans="1:11" x14ac:dyDescent="0.2">
      <c r="A53" s="17">
        <v>21111007000</v>
      </c>
      <c r="B53">
        <v>21111007000</v>
      </c>
      <c r="C53" s="17">
        <v>17.164119599999999</v>
      </c>
      <c r="D53" s="11"/>
      <c r="E53" s="11"/>
      <c r="F53">
        <v>21111007000</v>
      </c>
      <c r="G53">
        <v>21111003502</v>
      </c>
      <c r="H53" t="s">
        <v>464</v>
      </c>
      <c r="I53">
        <v>62.925393999999997</v>
      </c>
      <c r="J53">
        <v>45911.180335999998</v>
      </c>
      <c r="K53">
        <v>3.0000000000000001E-6</v>
      </c>
    </row>
    <row r="54" spans="1:11" x14ac:dyDescent="0.2">
      <c r="A54" s="17">
        <v>21111007101</v>
      </c>
      <c r="B54">
        <v>21111007101</v>
      </c>
      <c r="C54" s="17">
        <v>2.5090909090000002</v>
      </c>
      <c r="D54" s="11"/>
      <c r="E54" s="11"/>
      <c r="F54">
        <v>21111007101</v>
      </c>
      <c r="G54">
        <v>21111003600</v>
      </c>
      <c r="H54" t="s">
        <v>476</v>
      </c>
      <c r="I54">
        <v>10.858746999999999</v>
      </c>
      <c r="J54">
        <v>2779.2340399999998</v>
      </c>
      <c r="K54">
        <v>5.0000000000000004E-6</v>
      </c>
    </row>
    <row r="55" spans="1:11" x14ac:dyDescent="0.2">
      <c r="A55" s="17">
        <v>21111007102</v>
      </c>
      <c r="B55">
        <v>21111007102</v>
      </c>
      <c r="C55" s="17">
        <v>13.42055571</v>
      </c>
      <c r="D55" s="11"/>
      <c r="E55" s="11"/>
      <c r="F55">
        <v>21111007102</v>
      </c>
      <c r="G55">
        <v>21111003600</v>
      </c>
      <c r="H55" t="s">
        <v>464</v>
      </c>
      <c r="I55">
        <v>62.925393999999997</v>
      </c>
      <c r="J55">
        <v>45911.180335999998</v>
      </c>
      <c r="K55">
        <v>3.0000000000000001E-6</v>
      </c>
    </row>
    <row r="56" spans="1:11" x14ac:dyDescent="0.2">
      <c r="A56" s="17">
        <v>21111007400</v>
      </c>
      <c r="B56">
        <v>21111007400</v>
      </c>
      <c r="C56" s="17">
        <v>12.54404063</v>
      </c>
      <c r="D56" s="11"/>
      <c r="E56" s="11"/>
      <c r="F56">
        <v>21111007400</v>
      </c>
      <c r="G56">
        <v>21111003700</v>
      </c>
      <c r="H56" t="s">
        <v>477</v>
      </c>
      <c r="I56">
        <v>0.97354700000000005</v>
      </c>
      <c r="J56">
        <v>880.28755000000001</v>
      </c>
      <c r="K56">
        <v>0</v>
      </c>
    </row>
    <row r="57" spans="1:11" x14ac:dyDescent="0.2">
      <c r="A57" s="17">
        <v>21111007501</v>
      </c>
      <c r="B57">
        <v>21111007501</v>
      </c>
      <c r="C57" s="17">
        <v>43.135145510000001</v>
      </c>
      <c r="D57" s="11"/>
      <c r="E57" s="11"/>
      <c r="F57">
        <v>21111007501</v>
      </c>
      <c r="G57">
        <v>21111003700</v>
      </c>
      <c r="H57" t="s">
        <v>464</v>
      </c>
      <c r="I57">
        <v>62.925393999999997</v>
      </c>
      <c r="J57">
        <v>45911.180335999998</v>
      </c>
      <c r="K57">
        <v>0</v>
      </c>
    </row>
    <row r="58" spans="1:11" x14ac:dyDescent="0.2">
      <c r="A58" s="17">
        <v>21111007502</v>
      </c>
      <c r="B58">
        <v>21111007502</v>
      </c>
      <c r="C58" s="17">
        <v>31.223772790000002</v>
      </c>
      <c r="D58" s="11"/>
      <c r="E58" s="11"/>
      <c r="F58">
        <v>21111007502</v>
      </c>
      <c r="G58">
        <v>21111003800</v>
      </c>
      <c r="H58" t="s">
        <v>478</v>
      </c>
      <c r="I58">
        <v>23.781323</v>
      </c>
      <c r="J58">
        <v>4924.2292649999999</v>
      </c>
      <c r="K58">
        <v>1.0000000000000001E-5</v>
      </c>
    </row>
    <row r="59" spans="1:11" x14ac:dyDescent="0.2">
      <c r="A59" s="17">
        <v>21111007601</v>
      </c>
      <c r="B59">
        <v>21111007601</v>
      </c>
      <c r="C59" s="17">
        <v>30.825418989999999</v>
      </c>
      <c r="D59" s="11"/>
      <c r="E59" s="11"/>
      <c r="F59">
        <v>21111007602</v>
      </c>
      <c r="G59">
        <v>21111003900</v>
      </c>
      <c r="H59" t="s">
        <v>479</v>
      </c>
      <c r="I59">
        <v>2.246864</v>
      </c>
      <c r="J59">
        <v>1256.528141</v>
      </c>
      <c r="K59">
        <v>9.9999999999999995E-7</v>
      </c>
    </row>
    <row r="60" spans="1:11" x14ac:dyDescent="0.2">
      <c r="A60" s="17">
        <v>21111007602</v>
      </c>
      <c r="B60">
        <v>21111007602</v>
      </c>
      <c r="C60" s="17">
        <v>32.851868529999997</v>
      </c>
      <c r="D60" s="11"/>
      <c r="E60" s="11"/>
      <c r="F60">
        <v>21111007603</v>
      </c>
      <c r="G60">
        <v>21111004000</v>
      </c>
      <c r="H60" t="s">
        <v>480</v>
      </c>
      <c r="I60">
        <v>46.249133999999998</v>
      </c>
      <c r="J60">
        <v>26990.695671000001</v>
      </c>
      <c r="K60">
        <v>3.0000000000000001E-6</v>
      </c>
    </row>
    <row r="61" spans="1:11" x14ac:dyDescent="0.2">
      <c r="A61" s="17">
        <v>21111007603</v>
      </c>
      <c r="B61">
        <v>21111007603</v>
      </c>
      <c r="C61" s="17">
        <v>35.97755102</v>
      </c>
      <c r="D61" s="11"/>
      <c r="E61" s="11"/>
      <c r="F61">
        <v>21111007700</v>
      </c>
      <c r="G61">
        <v>21111004100</v>
      </c>
      <c r="H61" t="s">
        <v>481</v>
      </c>
      <c r="I61">
        <v>1.957284</v>
      </c>
      <c r="J61">
        <v>1272.0578539999999</v>
      </c>
      <c r="K61">
        <v>9.9999999999999995E-7</v>
      </c>
    </row>
    <row r="62" spans="1:11" x14ac:dyDescent="0.2">
      <c r="A62" s="17">
        <v>21111007700</v>
      </c>
      <c r="B62">
        <v>21111007700</v>
      </c>
      <c r="C62" s="17">
        <v>19.895712979999999</v>
      </c>
      <c r="D62" s="11"/>
      <c r="E62" s="11"/>
      <c r="F62" t="s">
        <v>603</v>
      </c>
      <c r="G62">
        <v>21111004100</v>
      </c>
      <c r="H62" t="s">
        <v>482</v>
      </c>
      <c r="I62">
        <v>0.47121099999999999</v>
      </c>
      <c r="J62">
        <v>772.20527700000002</v>
      </c>
      <c r="K62">
        <v>0</v>
      </c>
    </row>
    <row r="63" spans="1:11" x14ac:dyDescent="0.2">
      <c r="A63" s="17">
        <v>21111007800</v>
      </c>
      <c r="B63">
        <v>21111007800</v>
      </c>
      <c r="C63" s="17">
        <v>19.221538460000001</v>
      </c>
      <c r="D63" s="11"/>
      <c r="E63" s="11"/>
      <c r="F63">
        <v>21111007800</v>
      </c>
      <c r="G63">
        <v>21111004100</v>
      </c>
      <c r="H63" t="s">
        <v>480</v>
      </c>
      <c r="I63">
        <v>46.249133999999998</v>
      </c>
      <c r="J63">
        <v>26990.695671000001</v>
      </c>
      <c r="K63">
        <v>3.0000000000000001E-6</v>
      </c>
    </row>
    <row r="64" spans="1:11" x14ac:dyDescent="0.2">
      <c r="A64" s="17">
        <v>21111007900</v>
      </c>
      <c r="B64">
        <v>21111007900</v>
      </c>
      <c r="C64" s="17">
        <v>33.511063530000001</v>
      </c>
      <c r="D64" s="11"/>
      <c r="E64" s="11"/>
      <c r="F64">
        <v>21111007900</v>
      </c>
      <c r="G64">
        <v>21111004100</v>
      </c>
      <c r="H64" t="s">
        <v>482</v>
      </c>
      <c r="I64">
        <v>0.47121099999999999</v>
      </c>
      <c r="J64">
        <v>772.20527700000002</v>
      </c>
      <c r="K64">
        <v>0</v>
      </c>
    </row>
    <row r="65" spans="1:11" x14ac:dyDescent="0.2">
      <c r="A65" s="17">
        <v>21111008100</v>
      </c>
      <c r="B65">
        <v>21111008100</v>
      </c>
      <c r="C65" s="17">
        <v>26.266573619999999</v>
      </c>
      <c r="D65" s="11"/>
      <c r="E65" s="11"/>
      <c r="F65" s="20">
        <v>21111008100</v>
      </c>
      <c r="G65">
        <v>21111004100</v>
      </c>
      <c r="H65" t="s">
        <v>480</v>
      </c>
      <c r="I65">
        <v>46.249133999999998</v>
      </c>
      <c r="J65">
        <v>26990.695671000001</v>
      </c>
      <c r="K65">
        <v>0</v>
      </c>
    </row>
    <row r="66" spans="1:11" x14ac:dyDescent="0.2">
      <c r="A66" s="17">
        <v>21111008201</v>
      </c>
      <c r="B66">
        <v>21111008201</v>
      </c>
      <c r="C66" s="17">
        <v>21.738068810000001</v>
      </c>
      <c r="D66" s="11"/>
      <c r="E66" s="11"/>
      <c r="F66">
        <v>21111008201</v>
      </c>
      <c r="G66">
        <v>21111004301</v>
      </c>
      <c r="H66" t="s">
        <v>483</v>
      </c>
      <c r="I66">
        <v>10.740949000000001</v>
      </c>
      <c r="J66">
        <v>3862.4280829999998</v>
      </c>
      <c r="K66">
        <v>3.9999999999999998E-6</v>
      </c>
    </row>
    <row r="67" spans="1:11" x14ac:dyDescent="0.2">
      <c r="A67" s="17">
        <v>21111008202</v>
      </c>
      <c r="B67">
        <v>21111008202</v>
      </c>
      <c r="C67" s="17">
        <v>37.030956330000002</v>
      </c>
      <c r="D67" s="11"/>
      <c r="E67" s="11"/>
      <c r="F67">
        <v>21111008202</v>
      </c>
      <c r="G67">
        <v>21111004400</v>
      </c>
      <c r="H67" t="s">
        <v>484</v>
      </c>
      <c r="I67">
        <v>1.502208</v>
      </c>
      <c r="J67">
        <v>1447.7584340000001</v>
      </c>
      <c r="K67">
        <v>9.9999999999999995E-7</v>
      </c>
    </row>
    <row r="68" spans="1:11" x14ac:dyDescent="0.2">
      <c r="A68" s="17">
        <v>21111008300</v>
      </c>
      <c r="B68">
        <v>21111008300</v>
      </c>
      <c r="C68" s="17">
        <v>31.77269171</v>
      </c>
      <c r="D68" s="11"/>
      <c r="E68" s="11"/>
      <c r="F68">
        <v>21111008300</v>
      </c>
      <c r="G68">
        <v>21111004400</v>
      </c>
      <c r="H68" t="s">
        <v>485</v>
      </c>
      <c r="I68">
        <v>0.88655499999999998</v>
      </c>
      <c r="J68">
        <v>981.44962699999996</v>
      </c>
      <c r="K68">
        <v>0</v>
      </c>
    </row>
    <row r="69" spans="1:11" x14ac:dyDescent="0.2">
      <c r="A69" s="17">
        <v>21111008400</v>
      </c>
      <c r="B69">
        <v>21111008400</v>
      </c>
      <c r="C69" s="17">
        <v>18.559412550000001</v>
      </c>
      <c r="D69" s="11"/>
      <c r="E69" s="11"/>
      <c r="F69">
        <v>21111008400</v>
      </c>
      <c r="G69">
        <v>21111004400</v>
      </c>
      <c r="H69" t="s">
        <v>486</v>
      </c>
      <c r="I69">
        <v>1.379451</v>
      </c>
      <c r="J69">
        <v>1000.061159</v>
      </c>
      <c r="K69">
        <v>9.9999999999999995E-7</v>
      </c>
    </row>
    <row r="70" spans="1:11" x14ac:dyDescent="0.2">
      <c r="A70" s="17">
        <v>21111008500</v>
      </c>
      <c r="B70">
        <v>21111008500</v>
      </c>
      <c r="C70" s="17">
        <v>31.36094675</v>
      </c>
      <c r="D70" s="11"/>
      <c r="E70" s="11"/>
      <c r="F70">
        <v>21111008500</v>
      </c>
      <c r="G70">
        <v>21111004400</v>
      </c>
      <c r="H70" t="s">
        <v>480</v>
      </c>
      <c r="I70">
        <v>46.249133999999998</v>
      </c>
      <c r="J70">
        <v>26990.695671000001</v>
      </c>
      <c r="K70">
        <v>5.0000000000000004E-6</v>
      </c>
    </row>
    <row r="71" spans="1:11" x14ac:dyDescent="0.2">
      <c r="A71" s="17">
        <v>21111008700</v>
      </c>
      <c r="B71">
        <v>21111008700</v>
      </c>
      <c r="C71" s="17">
        <v>30.515297060000002</v>
      </c>
      <c r="D71" s="11"/>
      <c r="E71" s="11"/>
      <c r="F71">
        <v>21111008700</v>
      </c>
      <c r="G71">
        <v>21111004500</v>
      </c>
      <c r="H71" t="s">
        <v>487</v>
      </c>
      <c r="I71">
        <v>134.90475599999999</v>
      </c>
      <c r="J71">
        <v>13198.446785</v>
      </c>
      <c r="K71">
        <v>5.5999999999999999E-5</v>
      </c>
    </row>
    <row r="72" spans="1:11" x14ac:dyDescent="0.2">
      <c r="A72" s="17">
        <v>21111008800</v>
      </c>
      <c r="B72">
        <v>21111008800</v>
      </c>
      <c r="C72" s="17">
        <v>35.551479890000003</v>
      </c>
      <c r="D72" s="11"/>
      <c r="E72" s="11"/>
      <c r="F72">
        <v>21111008800</v>
      </c>
      <c r="G72">
        <v>21111004500</v>
      </c>
      <c r="H72" t="s">
        <v>488</v>
      </c>
      <c r="I72">
        <v>590.95315100000005</v>
      </c>
      <c r="J72">
        <v>23948.420232</v>
      </c>
      <c r="K72">
        <v>2.4600000000000002E-4</v>
      </c>
    </row>
    <row r="73" spans="1:11" x14ac:dyDescent="0.2">
      <c r="A73" s="17">
        <v>21111008900</v>
      </c>
      <c r="B73">
        <v>21111008900</v>
      </c>
      <c r="C73" s="17">
        <v>25.802721089999999</v>
      </c>
      <c r="D73" s="11"/>
      <c r="E73" s="11"/>
      <c r="F73" t="s">
        <v>603</v>
      </c>
      <c r="G73">
        <v>21111004500</v>
      </c>
      <c r="H73" t="s">
        <v>480</v>
      </c>
      <c r="I73">
        <v>46.249133999999998</v>
      </c>
      <c r="J73">
        <v>26990.695671000001</v>
      </c>
      <c r="K73">
        <v>0</v>
      </c>
    </row>
    <row r="74" spans="1:11" x14ac:dyDescent="0.2">
      <c r="A74" s="17">
        <v>21111009001</v>
      </c>
      <c r="B74">
        <v>21111009001</v>
      </c>
      <c r="C74" s="17">
        <v>22.118143459999999</v>
      </c>
      <c r="D74" s="11"/>
      <c r="E74" s="11"/>
      <c r="F74">
        <v>21111009001</v>
      </c>
      <c r="G74">
        <v>21111004600</v>
      </c>
      <c r="H74" t="s">
        <v>489</v>
      </c>
      <c r="I74">
        <v>0.45875700000000003</v>
      </c>
      <c r="J74">
        <v>600.54161299999998</v>
      </c>
      <c r="K74">
        <v>0</v>
      </c>
    </row>
    <row r="75" spans="1:11" x14ac:dyDescent="0.2">
      <c r="A75" s="17">
        <v>21111009002</v>
      </c>
      <c r="B75">
        <v>21111009002</v>
      </c>
      <c r="C75" s="17">
        <v>39.604105570000002</v>
      </c>
      <c r="D75" s="11"/>
      <c r="E75" s="11"/>
      <c r="F75">
        <v>21111009002</v>
      </c>
      <c r="G75">
        <v>21111004600</v>
      </c>
      <c r="H75" t="s">
        <v>480</v>
      </c>
      <c r="I75">
        <v>46.249133999999998</v>
      </c>
      <c r="J75">
        <v>26990.695671000001</v>
      </c>
      <c r="K75">
        <v>6.9999999999999999E-6</v>
      </c>
    </row>
    <row r="76" spans="1:11" x14ac:dyDescent="0.2">
      <c r="A76" s="17">
        <v>21111009103</v>
      </c>
      <c r="B76">
        <v>21111009103</v>
      </c>
      <c r="C76" s="17">
        <v>6.2460000000000004</v>
      </c>
      <c r="D76" s="11"/>
      <c r="E76" s="11"/>
      <c r="F76" t="s">
        <v>603</v>
      </c>
      <c r="G76">
        <v>21111005000</v>
      </c>
      <c r="H76" t="s">
        <v>490</v>
      </c>
      <c r="I76">
        <v>2.1106069999999999</v>
      </c>
      <c r="J76">
        <v>1462.327933</v>
      </c>
      <c r="K76">
        <v>9.9999999999999995E-7</v>
      </c>
    </row>
    <row r="77" spans="1:11" x14ac:dyDescent="0.2">
      <c r="A77" s="17">
        <v>21111009105</v>
      </c>
      <c r="B77">
        <v>21111009105</v>
      </c>
      <c r="C77" s="17">
        <v>23.06812725</v>
      </c>
      <c r="D77" s="11"/>
      <c r="E77" s="11"/>
      <c r="F77" t="s">
        <v>603</v>
      </c>
      <c r="G77">
        <v>21111005000</v>
      </c>
      <c r="H77" t="s">
        <v>491</v>
      </c>
      <c r="I77">
        <v>0.94315199999999999</v>
      </c>
      <c r="J77">
        <v>810.98879999999997</v>
      </c>
      <c r="K77">
        <v>0</v>
      </c>
    </row>
    <row r="78" spans="1:11" x14ac:dyDescent="0.2">
      <c r="A78" s="17">
        <v>21111009106</v>
      </c>
      <c r="B78">
        <v>21111009106</v>
      </c>
      <c r="C78" s="17">
        <v>22.40977444</v>
      </c>
      <c r="D78" s="11"/>
      <c r="E78" s="11"/>
      <c r="F78" t="s">
        <v>603</v>
      </c>
      <c r="G78">
        <v>21111005200</v>
      </c>
      <c r="H78" t="s">
        <v>492</v>
      </c>
      <c r="I78">
        <v>16.673228000000002</v>
      </c>
      <c r="J78">
        <v>3412.9895580000002</v>
      </c>
      <c r="K78">
        <v>6.9999999999999999E-6</v>
      </c>
    </row>
    <row r="79" spans="1:11" x14ac:dyDescent="0.2">
      <c r="A79" s="17">
        <v>21111009300</v>
      </c>
      <c r="B79">
        <v>21111009300</v>
      </c>
      <c r="C79" s="17">
        <v>28.987093089999998</v>
      </c>
      <c r="D79" s="11"/>
      <c r="E79" s="11"/>
      <c r="F79">
        <v>21111009300</v>
      </c>
      <c r="G79">
        <v>21111005200</v>
      </c>
      <c r="H79" t="s">
        <v>493</v>
      </c>
      <c r="I79">
        <v>0.29586899999999999</v>
      </c>
      <c r="J79">
        <v>527.33229400000005</v>
      </c>
      <c r="K79">
        <v>0</v>
      </c>
    </row>
    <row r="80" spans="1:11" x14ac:dyDescent="0.2">
      <c r="A80" s="17">
        <v>21111009401</v>
      </c>
      <c r="B80">
        <v>21111009401</v>
      </c>
      <c r="C80" s="17">
        <v>24.504002069999999</v>
      </c>
      <c r="D80" s="11"/>
      <c r="E80" s="11"/>
      <c r="F80" t="s">
        <v>603</v>
      </c>
      <c r="G80">
        <v>21111005300</v>
      </c>
      <c r="H80" t="s">
        <v>494</v>
      </c>
      <c r="I80">
        <v>6.6603950000000003</v>
      </c>
      <c r="J80">
        <v>2738.4987289999999</v>
      </c>
      <c r="K80">
        <v>3.0000000000000001E-6</v>
      </c>
    </row>
    <row r="81" spans="1:11" x14ac:dyDescent="0.2">
      <c r="A81" s="17">
        <v>21111009402</v>
      </c>
      <c r="B81">
        <v>21111009402</v>
      </c>
      <c r="C81" s="17">
        <v>25.254784350000001</v>
      </c>
      <c r="D81" s="11"/>
      <c r="E81" s="11"/>
      <c r="F81">
        <v>21111009402</v>
      </c>
      <c r="G81">
        <v>21111005300</v>
      </c>
      <c r="H81" t="s">
        <v>495</v>
      </c>
      <c r="I81">
        <v>52.583461</v>
      </c>
      <c r="J81">
        <v>40468.888243000001</v>
      </c>
      <c r="K81">
        <v>1.9999999999999999E-6</v>
      </c>
    </row>
    <row r="82" spans="1:11" x14ac:dyDescent="0.2">
      <c r="A82" s="17">
        <v>21111009600</v>
      </c>
      <c r="B82">
        <v>21111009600</v>
      </c>
      <c r="C82" s="17">
        <v>30.345914319999999</v>
      </c>
      <c r="D82" s="11"/>
      <c r="E82" s="11"/>
      <c r="F82" t="s">
        <v>603</v>
      </c>
      <c r="G82">
        <v>21111005902</v>
      </c>
      <c r="H82" t="s">
        <v>496</v>
      </c>
      <c r="I82">
        <v>2.3261919999999998</v>
      </c>
      <c r="J82">
        <v>1354.7207330000001</v>
      </c>
      <c r="K82">
        <v>9.9999999999999995E-7</v>
      </c>
    </row>
    <row r="83" spans="1:11" x14ac:dyDescent="0.2">
      <c r="A83" s="17">
        <v>21111009700</v>
      </c>
      <c r="B83">
        <v>21111009700</v>
      </c>
      <c r="C83" s="17">
        <v>20.255789839999998</v>
      </c>
      <c r="D83" s="11"/>
      <c r="E83" s="11"/>
      <c r="F83" t="s">
        <v>603</v>
      </c>
      <c r="G83">
        <v>21111005902</v>
      </c>
      <c r="H83" t="s">
        <v>497</v>
      </c>
      <c r="I83">
        <v>0.223439</v>
      </c>
      <c r="J83">
        <v>453.93106</v>
      </c>
      <c r="K83">
        <v>0</v>
      </c>
    </row>
    <row r="84" spans="1:11" x14ac:dyDescent="0.2">
      <c r="A84" s="17">
        <v>21111009800</v>
      </c>
      <c r="B84">
        <v>21111009800</v>
      </c>
      <c r="C84" s="17">
        <v>30.2500827</v>
      </c>
      <c r="D84" s="11"/>
      <c r="E84" s="11"/>
      <c r="F84" t="s">
        <v>603</v>
      </c>
      <c r="G84">
        <v>21111005902</v>
      </c>
      <c r="H84" t="s">
        <v>498</v>
      </c>
      <c r="I84">
        <v>1.8341829999999999</v>
      </c>
      <c r="J84">
        <v>1219.997296</v>
      </c>
      <c r="K84">
        <v>9.9999999999999995E-7</v>
      </c>
    </row>
    <row r="85" spans="1:11" x14ac:dyDescent="0.2">
      <c r="A85" s="17">
        <v>21111009900</v>
      </c>
      <c r="B85">
        <v>21111009900</v>
      </c>
      <c r="C85" s="17">
        <v>21.389279909999999</v>
      </c>
      <c r="D85" s="11"/>
      <c r="E85" s="11"/>
      <c r="F85" t="s">
        <v>603</v>
      </c>
      <c r="G85">
        <v>21111006200</v>
      </c>
      <c r="H85" t="s">
        <v>499</v>
      </c>
      <c r="I85">
        <v>0.99949699999999997</v>
      </c>
      <c r="J85">
        <v>835.39306099999999</v>
      </c>
      <c r="K85">
        <v>0</v>
      </c>
    </row>
    <row r="86" spans="1:11" x14ac:dyDescent="0.2">
      <c r="A86" s="17">
        <v>21111010001</v>
      </c>
      <c r="B86">
        <v>21111010001</v>
      </c>
      <c r="C86" s="17">
        <v>31.129775479999999</v>
      </c>
      <c r="D86" s="11"/>
      <c r="E86" s="11"/>
      <c r="F86" t="s">
        <v>603</v>
      </c>
      <c r="G86">
        <v>21111006300</v>
      </c>
      <c r="H86" t="s">
        <v>500</v>
      </c>
      <c r="I86">
        <v>0.42965900000000001</v>
      </c>
      <c r="J86">
        <v>548.87248999999997</v>
      </c>
      <c r="K86">
        <v>0</v>
      </c>
    </row>
    <row r="87" spans="1:11" x14ac:dyDescent="0.2">
      <c r="A87" s="17">
        <v>21111010004</v>
      </c>
      <c r="B87">
        <v>21111010004</v>
      </c>
      <c r="C87" s="17">
        <v>17.937481909999999</v>
      </c>
      <c r="D87" s="11"/>
      <c r="E87" s="11"/>
      <c r="F87" t="s">
        <v>603</v>
      </c>
      <c r="G87">
        <v>21111006400</v>
      </c>
      <c r="H87" t="s">
        <v>501</v>
      </c>
      <c r="I87">
        <v>0.114574</v>
      </c>
      <c r="J87">
        <v>283.19194099999999</v>
      </c>
      <c r="K87">
        <v>0</v>
      </c>
    </row>
    <row r="88" spans="1:11" x14ac:dyDescent="0.2">
      <c r="A88" s="17">
        <v>21111010005</v>
      </c>
      <c r="B88">
        <v>21111010005</v>
      </c>
      <c r="C88" s="17">
        <v>24.584217979999998</v>
      </c>
      <c r="D88" s="11"/>
      <c r="E88" s="11"/>
      <c r="F88">
        <v>21111010005</v>
      </c>
      <c r="G88">
        <v>21111006500</v>
      </c>
      <c r="H88" t="s">
        <v>502</v>
      </c>
      <c r="I88">
        <v>16.308803999999999</v>
      </c>
      <c r="J88">
        <v>3916.7863579999998</v>
      </c>
      <c r="K88">
        <v>6.9999999999999999E-6</v>
      </c>
    </row>
    <row r="89" spans="1:11" x14ac:dyDescent="0.2">
      <c r="A89" s="17">
        <v>21111010006</v>
      </c>
      <c r="B89">
        <v>21111010006</v>
      </c>
      <c r="C89" s="17">
        <v>23.0404473</v>
      </c>
      <c r="D89" s="11"/>
      <c r="E89" s="11"/>
      <c r="F89">
        <v>21111010006</v>
      </c>
      <c r="G89">
        <v>21111006600</v>
      </c>
      <c r="H89" t="s">
        <v>503</v>
      </c>
      <c r="I89">
        <v>2.1050270000000002</v>
      </c>
      <c r="J89">
        <v>2236.689895</v>
      </c>
      <c r="K89">
        <v>9.9999999999999995E-7</v>
      </c>
    </row>
    <row r="90" spans="1:11" x14ac:dyDescent="0.2">
      <c r="A90" s="17">
        <v>21111010007</v>
      </c>
      <c r="B90">
        <v>21111010007</v>
      </c>
      <c r="C90" s="17">
        <v>28.823865959999999</v>
      </c>
      <c r="D90" s="11"/>
      <c r="E90" s="11"/>
      <c r="F90" t="s">
        <v>603</v>
      </c>
      <c r="G90">
        <v>21111006800</v>
      </c>
      <c r="H90" t="s">
        <v>504</v>
      </c>
      <c r="I90">
        <v>1.934866</v>
      </c>
      <c r="J90">
        <v>1301.706023</v>
      </c>
      <c r="K90">
        <v>9.9999999999999995E-7</v>
      </c>
    </row>
    <row r="91" spans="1:11" x14ac:dyDescent="0.2">
      <c r="A91" s="17">
        <v>21111010008</v>
      </c>
      <c r="B91">
        <v>21111010008</v>
      </c>
      <c r="C91" s="17">
        <v>28.437821929999998</v>
      </c>
      <c r="D91" s="11"/>
      <c r="E91" s="11"/>
      <c r="F91" t="s">
        <v>603</v>
      </c>
      <c r="G91">
        <v>21111006900</v>
      </c>
      <c r="H91" t="s">
        <v>505</v>
      </c>
      <c r="I91">
        <v>2.5592E-2</v>
      </c>
      <c r="J91">
        <v>175.87931900000001</v>
      </c>
      <c r="K91">
        <v>0</v>
      </c>
    </row>
    <row r="92" spans="1:11" x14ac:dyDescent="0.2">
      <c r="A92" s="17">
        <v>21111010102</v>
      </c>
      <c r="B92">
        <v>21111010102</v>
      </c>
      <c r="C92" s="17">
        <v>23.848572489999999</v>
      </c>
      <c r="D92" s="11"/>
      <c r="E92" s="11"/>
      <c r="F92">
        <v>21111010102</v>
      </c>
      <c r="G92">
        <v>21111006900</v>
      </c>
      <c r="H92" t="s">
        <v>495</v>
      </c>
      <c r="I92">
        <v>52.583461</v>
      </c>
      <c r="J92">
        <v>40468.888243000001</v>
      </c>
      <c r="K92">
        <v>9.9999999999999995E-7</v>
      </c>
    </row>
    <row r="93" spans="1:11" x14ac:dyDescent="0.2">
      <c r="A93" s="17">
        <v>21111010103</v>
      </c>
      <c r="B93">
        <v>21111010103</v>
      </c>
      <c r="C93" s="17">
        <v>26.799467610000001</v>
      </c>
      <c r="D93" s="11"/>
      <c r="E93" s="11"/>
      <c r="F93" t="s">
        <v>603</v>
      </c>
      <c r="G93">
        <v>21111007000</v>
      </c>
      <c r="H93" t="s">
        <v>495</v>
      </c>
      <c r="I93">
        <v>52.583461</v>
      </c>
      <c r="J93">
        <v>40468.888243000001</v>
      </c>
      <c r="K93">
        <v>6.0000000000000002E-6</v>
      </c>
    </row>
    <row r="94" spans="1:11" x14ac:dyDescent="0.2">
      <c r="A94" s="17">
        <v>21111010104</v>
      </c>
      <c r="B94">
        <v>21111010104</v>
      </c>
      <c r="C94" s="17">
        <v>23.229538789999999</v>
      </c>
      <c r="D94" s="11"/>
      <c r="E94" s="11"/>
      <c r="F94" t="s">
        <v>603</v>
      </c>
      <c r="G94">
        <v>21111007101</v>
      </c>
      <c r="H94" t="s">
        <v>506</v>
      </c>
      <c r="I94">
        <v>6.9961140000000004</v>
      </c>
      <c r="J94">
        <v>2536.5765270000002</v>
      </c>
      <c r="K94">
        <v>3.0000000000000001E-6</v>
      </c>
    </row>
    <row r="95" spans="1:11" x14ac:dyDescent="0.2">
      <c r="A95" s="17">
        <v>21111010309</v>
      </c>
      <c r="B95">
        <v>21111010309</v>
      </c>
      <c r="C95" s="17">
        <v>23.606860749999999</v>
      </c>
      <c r="D95" s="11"/>
      <c r="E95" s="11"/>
      <c r="F95" t="s">
        <v>603</v>
      </c>
      <c r="G95">
        <v>21111007102</v>
      </c>
      <c r="H95" t="s">
        <v>507</v>
      </c>
      <c r="I95">
        <v>0.83511199999999997</v>
      </c>
      <c r="J95">
        <v>836.22366899999997</v>
      </c>
      <c r="K95">
        <v>0</v>
      </c>
    </row>
    <row r="96" spans="1:11" x14ac:dyDescent="0.2">
      <c r="A96" s="17">
        <v>21111010312</v>
      </c>
      <c r="B96">
        <v>21111010312</v>
      </c>
      <c r="C96" s="17">
        <v>49.168989250000003</v>
      </c>
      <c r="D96" s="11"/>
      <c r="E96" s="11"/>
      <c r="F96" t="s">
        <v>603</v>
      </c>
      <c r="G96">
        <v>21111007102</v>
      </c>
      <c r="H96" t="s">
        <v>495</v>
      </c>
      <c r="I96">
        <v>52.583461</v>
      </c>
      <c r="J96">
        <v>40468.888243000001</v>
      </c>
      <c r="K96">
        <v>3.9999999999999998E-6</v>
      </c>
    </row>
    <row r="97" spans="1:11" x14ac:dyDescent="0.2">
      <c r="A97" s="17">
        <v>21111010313</v>
      </c>
      <c r="B97">
        <v>21111010313</v>
      </c>
      <c r="C97" s="17">
        <v>34.739544590000001</v>
      </c>
      <c r="D97" s="11"/>
      <c r="E97" s="11"/>
      <c r="F97" t="s">
        <v>603</v>
      </c>
      <c r="G97">
        <v>21111007400</v>
      </c>
      <c r="H97" t="s">
        <v>508</v>
      </c>
      <c r="I97">
        <v>4.3931399999999998</v>
      </c>
      <c r="J97">
        <v>3601.6150069999999</v>
      </c>
      <c r="K97">
        <v>1.9999999999999999E-6</v>
      </c>
    </row>
    <row r="98" spans="1:11" x14ac:dyDescent="0.2">
      <c r="A98" s="17">
        <v>21111010314</v>
      </c>
      <c r="B98">
        <v>21111010314</v>
      </c>
      <c r="C98" s="17">
        <v>18.17604626</v>
      </c>
      <c r="D98" s="11"/>
      <c r="E98" s="11"/>
      <c r="F98" t="s">
        <v>603</v>
      </c>
      <c r="G98">
        <v>21111007400</v>
      </c>
      <c r="H98" t="s">
        <v>509</v>
      </c>
      <c r="I98">
        <v>47.565781999999999</v>
      </c>
      <c r="J98">
        <v>12064.562008000001</v>
      </c>
      <c r="K98">
        <v>2.0000000000000002E-5</v>
      </c>
    </row>
    <row r="99" spans="1:11" x14ac:dyDescent="0.2">
      <c r="A99" s="17">
        <v>21111010315</v>
      </c>
      <c r="B99">
        <v>21111010315</v>
      </c>
      <c r="C99" s="17">
        <v>21.28723711</v>
      </c>
      <c r="D99" s="11"/>
      <c r="E99" s="11"/>
      <c r="F99" t="s">
        <v>603</v>
      </c>
      <c r="G99">
        <v>21111007400</v>
      </c>
      <c r="H99" t="s">
        <v>510</v>
      </c>
      <c r="I99">
        <v>50.324606000000003</v>
      </c>
      <c r="J99">
        <v>8566.5097459999997</v>
      </c>
      <c r="K99">
        <v>2.0999999999999999E-5</v>
      </c>
    </row>
    <row r="100" spans="1:11" x14ac:dyDescent="0.2">
      <c r="A100" s="17">
        <v>21111010316</v>
      </c>
      <c r="B100">
        <v>21111010316</v>
      </c>
      <c r="C100" s="17">
        <v>25.449112660000001</v>
      </c>
      <c r="D100" s="11"/>
      <c r="E100" s="11"/>
      <c r="F100" t="s">
        <v>603</v>
      </c>
      <c r="G100">
        <v>21111007400</v>
      </c>
      <c r="H100" t="s">
        <v>511</v>
      </c>
      <c r="I100">
        <v>62.237625000000001</v>
      </c>
      <c r="J100">
        <v>10903.933972999999</v>
      </c>
      <c r="K100">
        <v>2.5999999999999998E-5</v>
      </c>
    </row>
    <row r="101" spans="1:11" x14ac:dyDescent="0.2">
      <c r="A101" s="17">
        <v>21111010317</v>
      </c>
      <c r="B101">
        <v>21111010317</v>
      </c>
      <c r="C101" s="17">
        <v>40.634159429999997</v>
      </c>
      <c r="D101" s="11"/>
      <c r="E101" s="11"/>
      <c r="F101" t="s">
        <v>603</v>
      </c>
      <c r="G101">
        <v>21111007501</v>
      </c>
      <c r="H101" t="s">
        <v>512</v>
      </c>
      <c r="I101">
        <v>29.019213000000001</v>
      </c>
      <c r="J101">
        <v>4600.4980050000004</v>
      </c>
      <c r="K101">
        <v>1.2E-5</v>
      </c>
    </row>
    <row r="102" spans="1:11" x14ac:dyDescent="0.2">
      <c r="A102" s="17">
        <v>21111010318</v>
      </c>
      <c r="B102">
        <v>21111010318</v>
      </c>
      <c r="C102" s="17">
        <v>34.739470900000001</v>
      </c>
      <c r="D102" s="11"/>
      <c r="E102" s="11"/>
      <c r="F102" t="s">
        <v>603</v>
      </c>
      <c r="G102">
        <v>21111007501</v>
      </c>
      <c r="H102" t="s">
        <v>513</v>
      </c>
      <c r="I102">
        <v>51.203732000000002</v>
      </c>
      <c r="J102">
        <v>8841.3077300000004</v>
      </c>
      <c r="K102">
        <v>2.0999999999999999E-5</v>
      </c>
    </row>
    <row r="103" spans="1:11" x14ac:dyDescent="0.2">
      <c r="A103" s="17">
        <v>21111010319</v>
      </c>
      <c r="B103">
        <v>21111010319</v>
      </c>
      <c r="C103" s="17">
        <v>11.18791341</v>
      </c>
      <c r="D103" s="11"/>
      <c r="E103" s="11"/>
      <c r="F103" t="s">
        <v>603</v>
      </c>
      <c r="G103">
        <v>21111007501</v>
      </c>
      <c r="H103" t="s">
        <v>514</v>
      </c>
      <c r="I103">
        <v>39.926554000000003</v>
      </c>
      <c r="J103">
        <v>9340.0832659999996</v>
      </c>
      <c r="K103">
        <v>1.7E-5</v>
      </c>
    </row>
    <row r="104" spans="1:11" x14ac:dyDescent="0.2">
      <c r="A104" s="17">
        <v>21111010320</v>
      </c>
      <c r="B104">
        <v>21111010320</v>
      </c>
      <c r="C104" s="17">
        <v>23.618070360000001</v>
      </c>
      <c r="D104" s="11"/>
      <c r="E104" s="11"/>
      <c r="F104" t="s">
        <v>603</v>
      </c>
      <c r="G104">
        <v>21111007501</v>
      </c>
      <c r="H104" t="s">
        <v>515</v>
      </c>
      <c r="I104">
        <v>68.699916000000002</v>
      </c>
      <c r="J104">
        <v>9327.6283739999999</v>
      </c>
      <c r="K104">
        <v>0</v>
      </c>
    </row>
    <row r="105" spans="1:11" x14ac:dyDescent="0.2">
      <c r="A105" s="17">
        <v>21111010321</v>
      </c>
      <c r="B105">
        <v>21111010321</v>
      </c>
      <c r="C105" s="17">
        <v>32.744260300000001</v>
      </c>
      <c r="D105" s="11"/>
      <c r="E105" s="11"/>
      <c r="F105" t="s">
        <v>603</v>
      </c>
      <c r="G105">
        <v>21111007501</v>
      </c>
      <c r="H105" t="s">
        <v>516</v>
      </c>
      <c r="I105">
        <v>77.821860999999998</v>
      </c>
      <c r="J105">
        <v>11608.826386000001</v>
      </c>
      <c r="K105">
        <v>3.1999999999999999E-5</v>
      </c>
    </row>
    <row r="106" spans="1:11" x14ac:dyDescent="0.2">
      <c r="A106" s="17">
        <v>21111010322</v>
      </c>
      <c r="B106">
        <v>21111010322</v>
      </c>
      <c r="C106" s="17">
        <v>34.918060609999998</v>
      </c>
      <c r="D106" s="11"/>
      <c r="E106" s="11"/>
      <c r="F106">
        <v>21111010322</v>
      </c>
      <c r="G106">
        <v>21111007501</v>
      </c>
      <c r="H106" t="s">
        <v>517</v>
      </c>
      <c r="I106">
        <v>54.904342</v>
      </c>
      <c r="J106">
        <v>7153.2994580000004</v>
      </c>
      <c r="K106">
        <v>2.3E-5</v>
      </c>
    </row>
    <row r="107" spans="1:11" x14ac:dyDescent="0.2">
      <c r="A107" s="17">
        <v>21111010323</v>
      </c>
      <c r="B107">
        <v>21111010323</v>
      </c>
      <c r="C107" s="17">
        <v>16.24396642</v>
      </c>
      <c r="D107" s="11"/>
      <c r="E107" s="11"/>
      <c r="F107" t="s">
        <v>603</v>
      </c>
      <c r="G107">
        <v>21111007501</v>
      </c>
      <c r="H107" t="s">
        <v>518</v>
      </c>
      <c r="I107">
        <v>0.93395799999999995</v>
      </c>
      <c r="J107">
        <v>983.15359100000001</v>
      </c>
      <c r="K107">
        <v>0</v>
      </c>
    </row>
    <row r="108" spans="1:11" x14ac:dyDescent="0.2">
      <c r="A108" s="17">
        <v>21111010324</v>
      </c>
      <c r="B108">
        <v>21111010324</v>
      </c>
      <c r="C108" s="17">
        <v>18.81573229</v>
      </c>
      <c r="D108" s="11"/>
      <c r="E108" s="11"/>
      <c r="F108" t="s">
        <v>603</v>
      </c>
      <c r="G108">
        <v>21111007502</v>
      </c>
      <c r="H108" t="s">
        <v>519</v>
      </c>
      <c r="I108">
        <v>78.412999999999997</v>
      </c>
      <c r="J108">
        <v>9788.5897819999991</v>
      </c>
      <c r="K108">
        <v>3.3000000000000003E-5</v>
      </c>
    </row>
    <row r="109" spans="1:11" x14ac:dyDescent="0.2">
      <c r="A109" s="17">
        <v>21111010403</v>
      </c>
      <c r="B109">
        <v>21111010403</v>
      </c>
      <c r="C109" s="17">
        <v>28.98695927</v>
      </c>
      <c r="D109" s="11"/>
      <c r="E109" s="11"/>
      <c r="F109" t="s">
        <v>603</v>
      </c>
      <c r="G109">
        <v>21111007602</v>
      </c>
      <c r="H109" t="s">
        <v>520</v>
      </c>
      <c r="I109">
        <v>4.4790229999999998</v>
      </c>
      <c r="J109">
        <v>2224.2925180000002</v>
      </c>
      <c r="K109">
        <v>1.9999999999999999E-6</v>
      </c>
    </row>
    <row r="110" spans="1:11" x14ac:dyDescent="0.2">
      <c r="A110" s="17">
        <v>21111010405</v>
      </c>
      <c r="B110">
        <v>21111010405</v>
      </c>
      <c r="C110" s="17">
        <v>24.488853859999999</v>
      </c>
      <c r="D110" s="11"/>
      <c r="E110" s="11"/>
      <c r="F110">
        <v>21111010405</v>
      </c>
      <c r="G110">
        <v>21111007603</v>
      </c>
      <c r="H110" t="s">
        <v>521</v>
      </c>
      <c r="I110">
        <v>0.30712600000000001</v>
      </c>
      <c r="J110">
        <v>473.73954199999997</v>
      </c>
      <c r="K110">
        <v>0</v>
      </c>
    </row>
    <row r="111" spans="1:11" x14ac:dyDescent="0.2">
      <c r="A111" s="17">
        <v>21111010406</v>
      </c>
      <c r="B111">
        <v>21111010406</v>
      </c>
      <c r="C111" s="17">
        <v>25.144838589999999</v>
      </c>
      <c r="D111" s="11"/>
      <c r="E111" s="11"/>
      <c r="F111">
        <v>21111010406</v>
      </c>
      <c r="G111">
        <v>21111007700</v>
      </c>
      <c r="H111" t="s">
        <v>522</v>
      </c>
      <c r="I111">
        <v>7.6368970000000003</v>
      </c>
      <c r="J111">
        <v>3106.3445569999999</v>
      </c>
      <c r="K111">
        <v>3.0000000000000001E-6</v>
      </c>
    </row>
    <row r="112" spans="1:11" x14ac:dyDescent="0.2">
      <c r="A112" s="17">
        <v>21111010407</v>
      </c>
      <c r="B112">
        <v>21111010407</v>
      </c>
      <c r="C112" s="17">
        <v>27.326405179999998</v>
      </c>
      <c r="D112" s="11"/>
      <c r="E112" s="11"/>
      <c r="F112" t="s">
        <v>603</v>
      </c>
      <c r="G112">
        <v>21111007700</v>
      </c>
      <c r="H112" t="s">
        <v>515</v>
      </c>
      <c r="I112">
        <v>68.699916000000002</v>
      </c>
      <c r="J112">
        <v>9327.6283739999999</v>
      </c>
      <c r="K112">
        <v>2.9E-5</v>
      </c>
    </row>
    <row r="113" spans="1:11" x14ac:dyDescent="0.2">
      <c r="A113" s="17">
        <v>21111010408</v>
      </c>
      <c r="B113">
        <v>21111010408</v>
      </c>
      <c r="C113" s="17">
        <v>22.10207802</v>
      </c>
      <c r="D113" s="11"/>
      <c r="E113" s="11"/>
      <c r="F113" t="s">
        <v>603</v>
      </c>
      <c r="G113">
        <v>21111007700</v>
      </c>
      <c r="H113" t="s">
        <v>522</v>
      </c>
      <c r="I113">
        <v>7.6368970000000003</v>
      </c>
      <c r="J113">
        <v>3106.3445569999999</v>
      </c>
      <c r="K113">
        <v>0</v>
      </c>
    </row>
    <row r="114" spans="1:11" x14ac:dyDescent="0.2">
      <c r="A114" s="17">
        <v>21111010500</v>
      </c>
      <c r="B114">
        <v>21111010500</v>
      </c>
      <c r="C114" s="17">
        <v>20.819786100000002</v>
      </c>
      <c r="D114" s="11"/>
      <c r="E114" s="11"/>
      <c r="F114" t="s">
        <v>603</v>
      </c>
      <c r="G114">
        <v>21111007700</v>
      </c>
      <c r="H114" t="s">
        <v>515</v>
      </c>
      <c r="I114">
        <v>68.699916000000002</v>
      </c>
      <c r="J114">
        <v>9327.6283739999999</v>
      </c>
      <c r="K114">
        <v>0</v>
      </c>
    </row>
    <row r="115" spans="1:11" x14ac:dyDescent="0.2">
      <c r="A115" s="17">
        <v>21111010601</v>
      </c>
      <c r="B115">
        <v>21111010601</v>
      </c>
      <c r="C115" s="17">
        <v>16.93044244</v>
      </c>
      <c r="D115" s="11"/>
      <c r="E115" s="11"/>
      <c r="F115" t="s">
        <v>603</v>
      </c>
      <c r="G115">
        <v>21111007800</v>
      </c>
      <c r="H115" t="s">
        <v>523</v>
      </c>
      <c r="I115">
        <v>1.123688</v>
      </c>
      <c r="J115">
        <v>986.95495200000005</v>
      </c>
      <c r="K115">
        <v>0</v>
      </c>
    </row>
    <row r="116" spans="1:11" x14ac:dyDescent="0.2">
      <c r="A116" s="17">
        <v>21111010602</v>
      </c>
      <c r="B116">
        <v>21111010602</v>
      </c>
      <c r="C116" s="17">
        <v>11.38564446</v>
      </c>
      <c r="D116" s="11"/>
      <c r="E116" s="11"/>
      <c r="F116" t="s">
        <v>603</v>
      </c>
      <c r="G116">
        <v>21111007900</v>
      </c>
      <c r="H116" t="s">
        <v>524</v>
      </c>
      <c r="I116">
        <v>0.97209000000000001</v>
      </c>
      <c r="J116">
        <v>863.08401000000003</v>
      </c>
      <c r="K116">
        <v>0</v>
      </c>
    </row>
    <row r="117" spans="1:11" x14ac:dyDescent="0.2">
      <c r="A117" s="17">
        <v>21111010701</v>
      </c>
      <c r="B117">
        <v>21111010701</v>
      </c>
      <c r="C117" s="17">
        <v>15.14016692</v>
      </c>
      <c r="D117" s="11"/>
      <c r="E117" s="11"/>
      <c r="F117" t="s">
        <v>603</v>
      </c>
      <c r="G117">
        <v>21111008100</v>
      </c>
      <c r="H117" t="s">
        <v>525</v>
      </c>
      <c r="I117">
        <v>1.1918740000000001</v>
      </c>
      <c r="J117">
        <v>1054.822486</v>
      </c>
      <c r="K117">
        <v>0</v>
      </c>
    </row>
    <row r="118" spans="1:11" x14ac:dyDescent="0.2">
      <c r="A118" s="17">
        <v>21111010702</v>
      </c>
      <c r="B118">
        <v>21111010702</v>
      </c>
      <c r="C118" s="17">
        <v>16.074894130000001</v>
      </c>
      <c r="D118" s="11"/>
      <c r="E118" s="11"/>
      <c r="F118">
        <v>21111010702</v>
      </c>
      <c r="G118">
        <v>21111008100</v>
      </c>
      <c r="H118" t="s">
        <v>526</v>
      </c>
      <c r="I118">
        <v>0.79754499999999995</v>
      </c>
      <c r="J118">
        <v>898.04340500000001</v>
      </c>
      <c r="K118">
        <v>0</v>
      </c>
    </row>
    <row r="119" spans="1:11" x14ac:dyDescent="0.2">
      <c r="A119" s="17">
        <v>21111010706</v>
      </c>
      <c r="B119">
        <v>21111010706</v>
      </c>
      <c r="C119" s="17">
        <v>22.858906529999999</v>
      </c>
      <c r="D119" s="11"/>
      <c r="E119" s="11"/>
      <c r="F119" t="s">
        <v>603</v>
      </c>
      <c r="G119">
        <v>21111008100</v>
      </c>
      <c r="H119" t="s">
        <v>527</v>
      </c>
      <c r="I119">
        <v>1.5417700000000001</v>
      </c>
      <c r="J119">
        <v>1192.079074</v>
      </c>
      <c r="K119">
        <v>9.9999999999999995E-7</v>
      </c>
    </row>
    <row r="120" spans="1:11" x14ac:dyDescent="0.2">
      <c r="A120" s="17">
        <v>21111010707</v>
      </c>
      <c r="B120">
        <v>21111010707</v>
      </c>
      <c r="C120" s="17">
        <v>19.731877730000001</v>
      </c>
      <c r="D120" s="11"/>
      <c r="E120" s="11"/>
      <c r="F120" t="s">
        <v>603</v>
      </c>
      <c r="G120">
        <v>21111008100</v>
      </c>
      <c r="H120" t="s">
        <v>528</v>
      </c>
      <c r="I120">
        <v>11.083793999999999</v>
      </c>
      <c r="J120">
        <v>4353.5000769999997</v>
      </c>
      <c r="K120">
        <v>3.9999999999999998E-6</v>
      </c>
    </row>
    <row r="121" spans="1:11" x14ac:dyDescent="0.2">
      <c r="A121" s="17">
        <v>21111010708</v>
      </c>
      <c r="B121">
        <v>21111010708</v>
      </c>
      <c r="C121" s="17">
        <v>18.243512259999999</v>
      </c>
      <c r="D121" s="11"/>
      <c r="E121" s="11"/>
      <c r="F121" t="s">
        <v>603</v>
      </c>
      <c r="G121">
        <v>21111008100</v>
      </c>
      <c r="H121" t="s">
        <v>529</v>
      </c>
      <c r="I121">
        <v>37.199835</v>
      </c>
      <c r="J121">
        <v>12200.583472</v>
      </c>
      <c r="K121">
        <v>1.5E-5</v>
      </c>
    </row>
    <row r="122" spans="1:11" x14ac:dyDescent="0.2">
      <c r="A122" s="17">
        <v>21111010800</v>
      </c>
      <c r="B122">
        <v>21111010800</v>
      </c>
      <c r="C122" s="17">
        <v>21.69116726</v>
      </c>
      <c r="D122" s="11"/>
      <c r="E122" s="11"/>
      <c r="F122" t="s">
        <v>603</v>
      </c>
      <c r="G122">
        <v>21111008201</v>
      </c>
      <c r="H122" t="s">
        <v>530</v>
      </c>
      <c r="I122">
        <v>337.11459200000002</v>
      </c>
      <c r="J122">
        <v>35599.457624000002</v>
      </c>
      <c r="K122">
        <v>0</v>
      </c>
    </row>
    <row r="123" spans="1:11" x14ac:dyDescent="0.2">
      <c r="A123" s="17">
        <v>21111010901</v>
      </c>
      <c r="B123">
        <v>21111010901</v>
      </c>
      <c r="C123" s="17">
        <v>17.731973629999999</v>
      </c>
      <c r="D123" s="11"/>
      <c r="E123" s="11"/>
      <c r="F123" t="s">
        <v>603</v>
      </c>
      <c r="G123">
        <v>21111008201</v>
      </c>
      <c r="H123" t="s">
        <v>495</v>
      </c>
      <c r="I123">
        <v>52.583461</v>
      </c>
      <c r="J123">
        <v>40468.888243000001</v>
      </c>
      <c r="K123">
        <v>9.9999999999999995E-7</v>
      </c>
    </row>
    <row r="124" spans="1:11" x14ac:dyDescent="0.2">
      <c r="A124" s="17">
        <v>21111010902</v>
      </c>
      <c r="B124">
        <v>21111010902</v>
      </c>
      <c r="C124" s="17">
        <v>20.37250938</v>
      </c>
      <c r="D124" s="11"/>
      <c r="E124" s="11"/>
      <c r="F124">
        <v>21111010902</v>
      </c>
      <c r="G124">
        <v>21111008202</v>
      </c>
      <c r="H124" t="s">
        <v>528</v>
      </c>
      <c r="I124">
        <v>11.083793999999999</v>
      </c>
      <c r="J124">
        <v>4353.5000769999997</v>
      </c>
      <c r="K124">
        <v>0</v>
      </c>
    </row>
    <row r="125" spans="1:11" x14ac:dyDescent="0.2">
      <c r="A125" s="17">
        <v>21111011003</v>
      </c>
      <c r="B125">
        <v>21111011003</v>
      </c>
      <c r="C125" s="17">
        <v>20.53640777</v>
      </c>
      <c r="D125" s="11"/>
      <c r="E125" s="11"/>
      <c r="F125">
        <v>21111011003</v>
      </c>
      <c r="G125">
        <v>21111008300</v>
      </c>
      <c r="H125" t="s">
        <v>531</v>
      </c>
      <c r="I125">
        <v>9.2851370000000006</v>
      </c>
      <c r="J125">
        <v>4531.6409629999998</v>
      </c>
      <c r="K125">
        <v>3.9999999999999998E-6</v>
      </c>
    </row>
    <row r="126" spans="1:11" x14ac:dyDescent="0.2">
      <c r="A126" s="17">
        <v>21111011005</v>
      </c>
      <c r="B126">
        <v>21111011005</v>
      </c>
      <c r="C126" s="17">
        <v>25.23416744</v>
      </c>
      <c r="D126" s="11"/>
      <c r="E126" s="11"/>
      <c r="F126">
        <v>21111011005</v>
      </c>
      <c r="G126">
        <v>21111008300</v>
      </c>
      <c r="H126" t="s">
        <v>532</v>
      </c>
      <c r="I126">
        <v>1.8009219999999999</v>
      </c>
      <c r="J126">
        <v>1474.4729400000001</v>
      </c>
      <c r="K126">
        <v>9.9999999999999995E-7</v>
      </c>
    </row>
    <row r="127" spans="1:11" x14ac:dyDescent="0.2">
      <c r="A127" s="17">
        <v>21111011006</v>
      </c>
      <c r="B127">
        <v>21111011006</v>
      </c>
      <c r="C127" s="17">
        <v>13.26968411</v>
      </c>
      <c r="D127" s="11"/>
      <c r="E127" s="11"/>
      <c r="F127" t="s">
        <v>603</v>
      </c>
      <c r="G127">
        <v>21111008300</v>
      </c>
      <c r="H127" t="s">
        <v>495</v>
      </c>
      <c r="I127">
        <v>52.583461</v>
      </c>
      <c r="J127">
        <v>40468.888243000001</v>
      </c>
      <c r="K127">
        <v>5.0000000000000004E-6</v>
      </c>
    </row>
    <row r="128" spans="1:11" x14ac:dyDescent="0.2">
      <c r="A128" s="17">
        <v>21111011007</v>
      </c>
      <c r="B128">
        <v>21111011007</v>
      </c>
      <c r="C128" s="17">
        <v>5.8317262459999997</v>
      </c>
      <c r="D128" s="11"/>
      <c r="E128" s="11"/>
      <c r="F128">
        <v>21111011007</v>
      </c>
      <c r="G128">
        <v>21111008400</v>
      </c>
      <c r="H128" t="s">
        <v>495</v>
      </c>
      <c r="I128">
        <v>52.583461</v>
      </c>
      <c r="J128">
        <v>40468.888243000001</v>
      </c>
      <c r="K128">
        <v>9.9999999999999995E-7</v>
      </c>
    </row>
    <row r="129" spans="1:11" x14ac:dyDescent="0.2">
      <c r="A129" s="17">
        <v>21111011008</v>
      </c>
      <c r="B129">
        <v>21111011008</v>
      </c>
      <c r="C129" s="17">
        <v>16.90925373</v>
      </c>
      <c r="D129" s="11"/>
      <c r="E129" s="11"/>
      <c r="F129" t="s">
        <v>603</v>
      </c>
      <c r="G129">
        <v>21111008500</v>
      </c>
      <c r="H129" t="s">
        <v>530</v>
      </c>
      <c r="I129">
        <v>337.11459200000002</v>
      </c>
      <c r="J129">
        <v>35599.457624000002</v>
      </c>
      <c r="K129">
        <v>1.9999999999999999E-6</v>
      </c>
    </row>
    <row r="130" spans="1:11" x14ac:dyDescent="0.2">
      <c r="A130" s="17">
        <v>21111011009</v>
      </c>
      <c r="B130">
        <v>21111011009</v>
      </c>
      <c r="C130" s="17">
        <v>22.113827069999999</v>
      </c>
      <c r="D130" s="11"/>
      <c r="E130" s="11"/>
      <c r="F130">
        <v>21111011009</v>
      </c>
      <c r="G130">
        <v>21111008500</v>
      </c>
      <c r="H130" t="s">
        <v>495</v>
      </c>
      <c r="I130">
        <v>52.583461</v>
      </c>
      <c r="J130">
        <v>40468.888243000001</v>
      </c>
      <c r="K130">
        <v>9.9999999999999995E-7</v>
      </c>
    </row>
    <row r="131" spans="1:11" x14ac:dyDescent="0.2">
      <c r="A131" s="17">
        <v>21111011109</v>
      </c>
      <c r="B131">
        <v>21111011109</v>
      </c>
      <c r="C131" s="17">
        <v>35.471477659999998</v>
      </c>
      <c r="D131" s="11"/>
      <c r="E131" s="11"/>
      <c r="F131" t="s">
        <v>603</v>
      </c>
      <c r="G131">
        <v>21111008500</v>
      </c>
      <c r="H131" t="s">
        <v>530</v>
      </c>
      <c r="I131">
        <v>337.11459200000002</v>
      </c>
      <c r="J131">
        <v>35599.457624000002</v>
      </c>
      <c r="K131">
        <v>0</v>
      </c>
    </row>
    <row r="132" spans="1:11" x14ac:dyDescent="0.2">
      <c r="A132" s="17">
        <v>21111011110</v>
      </c>
      <c r="B132">
        <v>21111011110</v>
      </c>
      <c r="C132" s="17">
        <v>24.877802540000001</v>
      </c>
      <c r="D132" s="11"/>
      <c r="E132" s="11"/>
      <c r="F132" t="s">
        <v>603</v>
      </c>
      <c r="G132">
        <v>21111008500</v>
      </c>
      <c r="H132" t="s">
        <v>495</v>
      </c>
      <c r="I132">
        <v>52.583461</v>
      </c>
      <c r="J132">
        <v>40468.888243000001</v>
      </c>
      <c r="K132">
        <v>0</v>
      </c>
    </row>
    <row r="133" spans="1:11" x14ac:dyDescent="0.2">
      <c r="A133" s="17">
        <v>21111011111</v>
      </c>
      <c r="B133">
        <v>21111011111</v>
      </c>
      <c r="C133" s="17">
        <v>28.6466031</v>
      </c>
      <c r="D133" s="11"/>
      <c r="E133" s="11"/>
      <c r="F133" t="s">
        <v>603</v>
      </c>
      <c r="G133">
        <v>21111008700</v>
      </c>
      <c r="H133" t="s">
        <v>533</v>
      </c>
      <c r="I133">
        <v>200.89560599999999</v>
      </c>
      <c r="J133">
        <v>16964.980441</v>
      </c>
      <c r="K133">
        <v>7.6000000000000004E-5</v>
      </c>
    </row>
    <row r="134" spans="1:11" x14ac:dyDescent="0.2">
      <c r="A134" s="17">
        <v>21111011112</v>
      </c>
      <c r="B134">
        <v>21111011112</v>
      </c>
      <c r="C134" s="17">
        <v>16.447190429999999</v>
      </c>
      <c r="D134" s="11"/>
      <c r="E134" s="11"/>
      <c r="F134" t="s">
        <v>603</v>
      </c>
      <c r="G134">
        <v>21111008700</v>
      </c>
      <c r="H134" t="s">
        <v>534</v>
      </c>
      <c r="I134">
        <v>1.409335</v>
      </c>
      <c r="J134">
        <v>1158.8497850000001</v>
      </c>
      <c r="K134">
        <v>9.9999999999999995E-7</v>
      </c>
    </row>
    <row r="135" spans="1:11" x14ac:dyDescent="0.2">
      <c r="A135" s="17">
        <v>21111011113</v>
      </c>
      <c r="B135">
        <v>21111011113</v>
      </c>
      <c r="C135" s="17">
        <v>20.199306759999999</v>
      </c>
      <c r="D135" s="11"/>
      <c r="E135" s="11"/>
      <c r="F135" t="s">
        <v>603</v>
      </c>
      <c r="G135">
        <v>21111008700</v>
      </c>
      <c r="H135" t="s">
        <v>530</v>
      </c>
      <c r="I135">
        <v>337.11459200000002</v>
      </c>
      <c r="J135">
        <v>35599.457624000002</v>
      </c>
      <c r="K135">
        <v>1.34E-4</v>
      </c>
    </row>
    <row r="136" spans="1:11" x14ac:dyDescent="0.2">
      <c r="A136" s="17">
        <v>21111011114</v>
      </c>
      <c r="B136">
        <v>21111011114</v>
      </c>
      <c r="C136" s="17">
        <v>17.82299244</v>
      </c>
      <c r="D136" s="11"/>
      <c r="E136" s="11"/>
      <c r="F136" t="s">
        <v>603</v>
      </c>
      <c r="G136">
        <v>21111008700</v>
      </c>
      <c r="H136" t="s">
        <v>535</v>
      </c>
      <c r="I136">
        <v>123.602566</v>
      </c>
      <c r="J136">
        <v>27422.823425999999</v>
      </c>
      <c r="K136">
        <v>5.1E-5</v>
      </c>
    </row>
    <row r="137" spans="1:11" x14ac:dyDescent="0.2">
      <c r="A137" s="17">
        <v>21111011115</v>
      </c>
      <c r="B137">
        <v>21111011115</v>
      </c>
      <c r="C137" s="17">
        <v>15.49678112</v>
      </c>
      <c r="D137" s="11"/>
      <c r="E137" s="11"/>
      <c r="F137" t="s">
        <v>603</v>
      </c>
      <c r="G137">
        <v>21111008700</v>
      </c>
      <c r="H137" t="s">
        <v>536</v>
      </c>
      <c r="I137">
        <v>62.801471999999997</v>
      </c>
      <c r="J137">
        <v>7837.2267190000002</v>
      </c>
      <c r="K137">
        <v>2.5999999999999998E-5</v>
      </c>
    </row>
    <row r="138" spans="1:11" x14ac:dyDescent="0.2">
      <c r="A138" s="17">
        <v>21111011116</v>
      </c>
      <c r="B138">
        <v>21111011116</v>
      </c>
      <c r="C138" s="17">
        <v>22.493955360000001</v>
      </c>
      <c r="D138" s="11"/>
      <c r="E138" s="11"/>
      <c r="F138" t="s">
        <v>603</v>
      </c>
      <c r="G138">
        <v>21111008800</v>
      </c>
      <c r="H138" t="s">
        <v>537</v>
      </c>
      <c r="I138">
        <v>4.7110940000000001</v>
      </c>
      <c r="J138">
        <v>1869.9763760000001</v>
      </c>
      <c r="K138">
        <v>1.9999999999999999E-6</v>
      </c>
    </row>
    <row r="139" spans="1:11" x14ac:dyDescent="0.2">
      <c r="A139" s="17">
        <v>21111011117</v>
      </c>
      <c r="B139">
        <v>21111011117</v>
      </c>
      <c r="C139" s="17">
        <v>18.54810127</v>
      </c>
      <c r="D139" s="11"/>
      <c r="E139" s="11"/>
      <c r="F139" t="s">
        <v>603</v>
      </c>
      <c r="G139">
        <v>21111008800</v>
      </c>
      <c r="H139" t="s">
        <v>533</v>
      </c>
      <c r="I139">
        <v>200.89560599999999</v>
      </c>
      <c r="J139">
        <v>16964.980441</v>
      </c>
      <c r="K139">
        <v>7.9999999999999996E-6</v>
      </c>
    </row>
    <row r="140" spans="1:11" x14ac:dyDescent="0.2">
      <c r="A140" s="17">
        <v>21111011118</v>
      </c>
      <c r="B140">
        <v>21111011118</v>
      </c>
      <c r="C140" s="17">
        <v>27.692110329999998</v>
      </c>
      <c r="D140" s="11"/>
      <c r="E140" s="11"/>
      <c r="F140" t="s">
        <v>603</v>
      </c>
      <c r="G140">
        <v>21111008800</v>
      </c>
      <c r="H140" t="s">
        <v>530</v>
      </c>
      <c r="I140">
        <v>337.11459200000002</v>
      </c>
      <c r="J140">
        <v>35599.457624000002</v>
      </c>
      <c r="K140">
        <v>3.9999999999999998E-6</v>
      </c>
    </row>
    <row r="141" spans="1:11" x14ac:dyDescent="0.2">
      <c r="A141" s="17">
        <v>21111011201</v>
      </c>
      <c r="B141">
        <v>21111011201</v>
      </c>
      <c r="C141" s="17">
        <v>15.8679962</v>
      </c>
      <c r="D141" s="11"/>
      <c r="E141" s="11"/>
      <c r="F141" t="s">
        <v>603</v>
      </c>
      <c r="G141">
        <v>21111008800</v>
      </c>
      <c r="H141" t="s">
        <v>535</v>
      </c>
      <c r="I141">
        <v>123.602566</v>
      </c>
      <c r="J141">
        <v>27422.823425999999</v>
      </c>
      <c r="K141">
        <v>0</v>
      </c>
    </row>
    <row r="142" spans="1:11" x14ac:dyDescent="0.2">
      <c r="A142" s="17">
        <v>21111011202</v>
      </c>
      <c r="B142">
        <v>21111011202</v>
      </c>
      <c r="C142" s="17">
        <v>17.50415242</v>
      </c>
      <c r="D142" s="11"/>
      <c r="E142" s="11"/>
      <c r="F142" t="s">
        <v>603</v>
      </c>
      <c r="G142">
        <v>21111009001</v>
      </c>
      <c r="H142" t="s">
        <v>480</v>
      </c>
      <c r="I142">
        <v>46.249133999999998</v>
      </c>
      <c r="J142">
        <v>26990.695671000001</v>
      </c>
      <c r="K142">
        <v>0</v>
      </c>
    </row>
    <row r="143" spans="1:11" x14ac:dyDescent="0.2">
      <c r="A143" s="17">
        <v>21111011301</v>
      </c>
      <c r="B143">
        <v>21111011301</v>
      </c>
      <c r="C143" s="17">
        <v>9.1486724250000009</v>
      </c>
      <c r="D143" s="11"/>
      <c r="E143" s="11"/>
      <c r="F143" t="s">
        <v>603</v>
      </c>
      <c r="G143">
        <v>21111009002</v>
      </c>
      <c r="H143" t="s">
        <v>538</v>
      </c>
      <c r="I143">
        <v>3.809018</v>
      </c>
      <c r="J143">
        <v>1918.039779</v>
      </c>
      <c r="K143">
        <v>1.9999999999999999E-6</v>
      </c>
    </row>
    <row r="144" spans="1:11" x14ac:dyDescent="0.2">
      <c r="A144" s="17">
        <v>21111011302</v>
      </c>
      <c r="B144">
        <v>21111011302</v>
      </c>
      <c r="C144" s="17">
        <v>17.667413570000001</v>
      </c>
      <c r="D144" s="11"/>
      <c r="E144" s="11"/>
      <c r="F144">
        <v>21111011302</v>
      </c>
      <c r="G144">
        <v>21111009300</v>
      </c>
      <c r="H144" t="s">
        <v>539</v>
      </c>
      <c r="I144">
        <v>46.485430000000001</v>
      </c>
      <c r="J144">
        <v>7880.9911490000004</v>
      </c>
      <c r="K144">
        <v>1.9000000000000001E-5</v>
      </c>
    </row>
    <row r="145" spans="1:11" x14ac:dyDescent="0.2">
      <c r="A145" s="17">
        <v>21111011403</v>
      </c>
      <c r="B145">
        <v>21111011403</v>
      </c>
      <c r="C145" s="17">
        <v>9.7969696969999998</v>
      </c>
      <c r="D145" s="11"/>
      <c r="E145" s="11"/>
      <c r="F145" t="s">
        <v>603</v>
      </c>
      <c r="G145">
        <v>21111009300</v>
      </c>
      <c r="H145" t="s">
        <v>540</v>
      </c>
      <c r="I145">
        <v>65.022891999999999</v>
      </c>
      <c r="J145">
        <v>9078.9430900000007</v>
      </c>
      <c r="K145">
        <v>2.6999999999999999E-5</v>
      </c>
    </row>
    <row r="146" spans="1:11" x14ac:dyDescent="0.2">
      <c r="A146" s="17">
        <v>21111011404</v>
      </c>
      <c r="B146">
        <v>21111011404</v>
      </c>
      <c r="C146" s="17">
        <v>20.571017269999999</v>
      </c>
      <c r="D146" s="11"/>
      <c r="E146" s="11"/>
      <c r="F146" t="s">
        <v>603</v>
      </c>
      <c r="G146">
        <v>21111009300</v>
      </c>
      <c r="H146" t="s">
        <v>495</v>
      </c>
      <c r="I146">
        <v>52.583461</v>
      </c>
      <c r="J146">
        <v>40468.888243000001</v>
      </c>
      <c r="K146">
        <v>9.9999999999999995E-7</v>
      </c>
    </row>
    <row r="147" spans="1:11" x14ac:dyDescent="0.2">
      <c r="A147" s="17">
        <v>21111011405</v>
      </c>
      <c r="B147">
        <v>21111011405</v>
      </c>
      <c r="C147" s="17">
        <v>15.0613621</v>
      </c>
      <c r="D147" s="11"/>
      <c r="E147" s="11"/>
      <c r="F147" t="s">
        <v>603</v>
      </c>
      <c r="G147">
        <v>21111009402</v>
      </c>
      <c r="H147" t="s">
        <v>541</v>
      </c>
      <c r="I147">
        <v>11.134611</v>
      </c>
      <c r="J147">
        <v>2735.6915859999999</v>
      </c>
      <c r="K147">
        <v>5.0000000000000004E-6</v>
      </c>
    </row>
    <row r="148" spans="1:11" x14ac:dyDescent="0.2">
      <c r="A148" s="17">
        <v>21111011406</v>
      </c>
      <c r="B148">
        <v>21111011406</v>
      </c>
      <c r="C148" s="17">
        <v>17.28491897</v>
      </c>
      <c r="D148" s="11"/>
      <c r="E148" s="11"/>
      <c r="F148">
        <v>21111011406</v>
      </c>
      <c r="G148">
        <v>21111009402</v>
      </c>
      <c r="H148" t="s">
        <v>542</v>
      </c>
      <c r="I148">
        <v>13.616902</v>
      </c>
      <c r="J148">
        <v>5077.6875479999999</v>
      </c>
      <c r="K148">
        <v>6.0000000000000002E-6</v>
      </c>
    </row>
    <row r="149" spans="1:11" x14ac:dyDescent="0.2">
      <c r="A149" s="17">
        <v>21111011506</v>
      </c>
      <c r="B149">
        <v>21111011506</v>
      </c>
      <c r="C149" s="17">
        <v>23.358204610000001</v>
      </c>
      <c r="D149" s="11"/>
      <c r="E149" s="11"/>
      <c r="F149" t="s">
        <v>603</v>
      </c>
      <c r="G149">
        <v>21111009402</v>
      </c>
      <c r="H149" t="s">
        <v>543</v>
      </c>
      <c r="I149">
        <v>12.223504</v>
      </c>
      <c r="J149">
        <v>4232.355493</v>
      </c>
      <c r="K149">
        <v>5.0000000000000004E-6</v>
      </c>
    </row>
    <row r="150" spans="1:11" x14ac:dyDescent="0.2">
      <c r="A150" s="17">
        <v>21111011508</v>
      </c>
      <c r="B150">
        <v>21111011508</v>
      </c>
      <c r="C150" s="17">
        <v>26.043230080000001</v>
      </c>
      <c r="D150" s="11"/>
      <c r="E150" s="11"/>
      <c r="F150" t="s">
        <v>603</v>
      </c>
      <c r="G150">
        <v>21111010005</v>
      </c>
      <c r="H150" t="s">
        <v>544</v>
      </c>
      <c r="I150">
        <v>20.522835000000001</v>
      </c>
      <c r="J150">
        <v>4507.2038599999996</v>
      </c>
      <c r="K150">
        <v>1.9999999999999999E-6</v>
      </c>
    </row>
    <row r="151" spans="1:11" x14ac:dyDescent="0.2">
      <c r="A151" s="17">
        <v>21111011509</v>
      </c>
      <c r="B151">
        <v>21111011509</v>
      </c>
      <c r="C151" s="17">
        <v>25.508334659999999</v>
      </c>
      <c r="D151" s="11"/>
      <c r="E151" s="11"/>
      <c r="F151">
        <v>21111011509</v>
      </c>
      <c r="G151">
        <v>21111010006</v>
      </c>
      <c r="H151" t="s">
        <v>544</v>
      </c>
      <c r="I151">
        <v>20.522835000000001</v>
      </c>
      <c r="J151">
        <v>4507.2038599999996</v>
      </c>
      <c r="K151">
        <v>6.9999999999999999E-6</v>
      </c>
    </row>
    <row r="152" spans="1:11" x14ac:dyDescent="0.2">
      <c r="A152" s="17">
        <v>21111011513</v>
      </c>
      <c r="B152">
        <v>21111011513</v>
      </c>
      <c r="C152" s="17">
        <v>23.085825750000001</v>
      </c>
      <c r="D152" s="11"/>
      <c r="E152" s="11"/>
      <c r="F152" t="s">
        <v>603</v>
      </c>
      <c r="G152">
        <v>21111010102</v>
      </c>
      <c r="H152" t="s">
        <v>545</v>
      </c>
      <c r="I152">
        <v>47.401874999999997</v>
      </c>
      <c r="J152">
        <v>6392.691589</v>
      </c>
      <c r="K152">
        <v>2.0000000000000002E-5</v>
      </c>
    </row>
    <row r="153" spans="1:11" x14ac:dyDescent="0.2">
      <c r="A153" s="17">
        <v>21111011514</v>
      </c>
      <c r="B153">
        <v>21111011514</v>
      </c>
      <c r="C153" s="17">
        <v>21.865869369999999</v>
      </c>
      <c r="D153" s="11"/>
      <c r="E153" s="11"/>
      <c r="F153" t="s">
        <v>603</v>
      </c>
      <c r="G153">
        <v>21111010102</v>
      </c>
      <c r="H153" t="s">
        <v>546</v>
      </c>
      <c r="I153">
        <v>27.794625</v>
      </c>
      <c r="J153">
        <v>10711.609920000001</v>
      </c>
      <c r="K153">
        <v>1.2E-5</v>
      </c>
    </row>
    <row r="154" spans="1:11" x14ac:dyDescent="0.2">
      <c r="A154" s="17">
        <v>21111011515</v>
      </c>
      <c r="B154">
        <v>21111011515</v>
      </c>
      <c r="C154" s="17">
        <v>24.61219475</v>
      </c>
      <c r="D154" s="11"/>
      <c r="E154" s="11"/>
      <c r="F154" t="s">
        <v>603</v>
      </c>
      <c r="G154">
        <v>21111010322</v>
      </c>
      <c r="H154" t="s">
        <v>547</v>
      </c>
      <c r="I154">
        <v>1.3961650000000001</v>
      </c>
      <c r="J154">
        <v>1050.6147000000001</v>
      </c>
      <c r="K154">
        <v>9.9999999999999995E-7</v>
      </c>
    </row>
    <row r="155" spans="1:11" x14ac:dyDescent="0.2">
      <c r="A155" s="17">
        <v>21111011516</v>
      </c>
      <c r="B155">
        <v>21111011516</v>
      </c>
      <c r="C155" s="17">
        <v>19.055201700000001</v>
      </c>
      <c r="D155" s="11"/>
      <c r="E155" s="11"/>
      <c r="F155" t="s">
        <v>603</v>
      </c>
      <c r="G155">
        <v>21111010322</v>
      </c>
      <c r="H155" t="s">
        <v>548</v>
      </c>
      <c r="I155">
        <v>158.08142699999999</v>
      </c>
      <c r="J155">
        <v>12297.89998</v>
      </c>
      <c r="K155">
        <v>3.8000000000000002E-5</v>
      </c>
    </row>
    <row r="156" spans="1:11" x14ac:dyDescent="0.2">
      <c r="A156" s="17">
        <v>21111011517</v>
      </c>
      <c r="B156">
        <v>21111011517</v>
      </c>
      <c r="C156" s="17">
        <v>26.95481895</v>
      </c>
      <c r="D156" s="11"/>
      <c r="E156" s="11"/>
      <c r="F156">
        <v>21111011517</v>
      </c>
      <c r="G156">
        <v>21111010322</v>
      </c>
      <c r="H156" t="s">
        <v>549</v>
      </c>
      <c r="I156">
        <v>212.42351199999999</v>
      </c>
      <c r="J156">
        <v>15278.075364</v>
      </c>
      <c r="K156">
        <v>6.7999999999999999E-5</v>
      </c>
    </row>
    <row r="157" spans="1:11" x14ac:dyDescent="0.2">
      <c r="A157" s="17">
        <v>21111011518</v>
      </c>
      <c r="B157">
        <v>21111011518</v>
      </c>
      <c r="C157" s="17">
        <v>32.966761140000003</v>
      </c>
      <c r="D157" s="11"/>
      <c r="E157" s="11"/>
      <c r="F157" t="s">
        <v>603</v>
      </c>
      <c r="G157">
        <v>21111010322</v>
      </c>
      <c r="H157" t="s">
        <v>548</v>
      </c>
      <c r="I157">
        <v>158.08142699999999</v>
      </c>
      <c r="J157">
        <v>12297.89998</v>
      </c>
      <c r="K157">
        <v>0</v>
      </c>
    </row>
    <row r="158" spans="1:11" x14ac:dyDescent="0.2">
      <c r="A158" s="17">
        <v>21111011519</v>
      </c>
      <c r="B158">
        <v>21111011519</v>
      </c>
      <c r="C158" s="17">
        <v>31.407746360000001</v>
      </c>
      <c r="D158" s="11"/>
      <c r="E158" s="11"/>
      <c r="F158" t="s">
        <v>603</v>
      </c>
      <c r="G158">
        <v>21111010322</v>
      </c>
      <c r="H158" t="s">
        <v>549</v>
      </c>
      <c r="I158">
        <v>212.42351199999999</v>
      </c>
      <c r="J158">
        <v>15278.075364</v>
      </c>
      <c r="K158">
        <v>0</v>
      </c>
    </row>
    <row r="159" spans="1:11" x14ac:dyDescent="0.2">
      <c r="A159" s="17">
        <v>21111011520</v>
      </c>
      <c r="B159">
        <v>21111011520</v>
      </c>
      <c r="C159" s="17">
        <v>31.57514085</v>
      </c>
      <c r="D159" s="11"/>
      <c r="E159" s="11"/>
      <c r="F159" t="s">
        <v>603</v>
      </c>
      <c r="G159">
        <v>21111010405</v>
      </c>
      <c r="H159" t="s">
        <v>550</v>
      </c>
      <c r="I159">
        <v>19.943643999999999</v>
      </c>
      <c r="J159">
        <v>3950.6013050000001</v>
      </c>
      <c r="K159">
        <v>7.9999999999999996E-6</v>
      </c>
    </row>
    <row r="160" spans="1:11" x14ac:dyDescent="0.2">
      <c r="A160" s="17">
        <v>21111011521</v>
      </c>
      <c r="B160">
        <v>21111011521</v>
      </c>
      <c r="C160" s="17">
        <v>23.408300959999998</v>
      </c>
      <c r="D160" s="11"/>
      <c r="E160" s="11"/>
      <c r="F160" t="s">
        <v>603</v>
      </c>
      <c r="G160">
        <v>21111010406</v>
      </c>
      <c r="H160" t="s">
        <v>551</v>
      </c>
      <c r="I160">
        <v>24.318904</v>
      </c>
      <c r="J160">
        <v>4178.2576799999997</v>
      </c>
      <c r="K160">
        <v>1.0000000000000001E-5</v>
      </c>
    </row>
    <row r="161" spans="1:11" x14ac:dyDescent="0.2">
      <c r="A161" s="17">
        <v>21111011522</v>
      </c>
      <c r="B161">
        <v>21111011522</v>
      </c>
      <c r="C161" s="17">
        <v>28.994599269999998</v>
      </c>
      <c r="D161" s="11"/>
      <c r="E161" s="11"/>
      <c r="F161">
        <v>21111011522</v>
      </c>
      <c r="G161">
        <v>21111010702</v>
      </c>
      <c r="H161" t="s">
        <v>552</v>
      </c>
      <c r="I161">
        <v>27.086210000000001</v>
      </c>
      <c r="J161">
        <v>5947.031301</v>
      </c>
      <c r="K161">
        <v>1.1E-5</v>
      </c>
    </row>
    <row r="162" spans="1:11" x14ac:dyDescent="0.2">
      <c r="A162" s="17">
        <v>21111011603</v>
      </c>
      <c r="B162">
        <v>21111011603</v>
      </c>
      <c r="C162" s="17">
        <v>42.577254930000002</v>
      </c>
      <c r="D162" s="11"/>
      <c r="E162" s="11"/>
      <c r="F162">
        <v>21111011603</v>
      </c>
      <c r="G162">
        <v>21111010902</v>
      </c>
      <c r="H162" t="s">
        <v>553</v>
      </c>
      <c r="I162">
        <v>4.8588389999999997</v>
      </c>
      <c r="J162">
        <v>2105.2549739999999</v>
      </c>
      <c r="K162">
        <v>1.9999999999999999E-6</v>
      </c>
    </row>
    <row r="163" spans="1:11" x14ac:dyDescent="0.2">
      <c r="A163" s="17">
        <v>21111011604</v>
      </c>
      <c r="B163">
        <v>21111011604</v>
      </c>
      <c r="C163" s="17">
        <v>48.152967590000003</v>
      </c>
      <c r="D163" s="11"/>
      <c r="E163" s="11"/>
      <c r="F163">
        <v>21111011604</v>
      </c>
      <c r="G163">
        <v>21111011003</v>
      </c>
      <c r="H163" t="s">
        <v>554</v>
      </c>
      <c r="I163">
        <v>2.5342319999999998</v>
      </c>
      <c r="J163">
        <v>1851.125642</v>
      </c>
      <c r="K163">
        <v>9.9999999999999995E-7</v>
      </c>
    </row>
    <row r="164" spans="1:11" x14ac:dyDescent="0.2">
      <c r="A164" s="17">
        <v>21111011605</v>
      </c>
      <c r="B164">
        <v>21111011605</v>
      </c>
      <c r="C164" s="17">
        <v>30.58037006</v>
      </c>
      <c r="D164" s="11"/>
      <c r="E164" s="11"/>
      <c r="F164">
        <v>21111011605</v>
      </c>
      <c r="G164">
        <v>21111011003</v>
      </c>
      <c r="H164" t="s">
        <v>555</v>
      </c>
      <c r="I164">
        <v>4.1863380000000001</v>
      </c>
      <c r="J164">
        <v>2271.3184200000001</v>
      </c>
      <c r="K164">
        <v>1.9999999999999999E-6</v>
      </c>
    </row>
    <row r="165" spans="1:11" x14ac:dyDescent="0.2">
      <c r="A165" s="17">
        <v>21111011606</v>
      </c>
      <c r="B165">
        <v>21111011606</v>
      </c>
      <c r="C165" s="17">
        <v>42.327767469999998</v>
      </c>
      <c r="D165" s="11"/>
      <c r="E165" s="11"/>
      <c r="F165">
        <v>21111011606</v>
      </c>
      <c r="G165">
        <v>21111011005</v>
      </c>
      <c r="H165" t="s">
        <v>556</v>
      </c>
      <c r="I165">
        <v>16.057556000000002</v>
      </c>
      <c r="J165">
        <v>4066.7870549999998</v>
      </c>
      <c r="K165">
        <v>6.9999999999999999E-6</v>
      </c>
    </row>
    <row r="166" spans="1:11" x14ac:dyDescent="0.2">
      <c r="A166" s="17">
        <v>21111011706</v>
      </c>
      <c r="B166">
        <v>21111011706</v>
      </c>
      <c r="C166" s="17">
        <v>27.617212179999999</v>
      </c>
      <c r="D166" s="11"/>
      <c r="E166" s="11"/>
      <c r="F166" t="s">
        <v>603</v>
      </c>
      <c r="G166">
        <v>21111011007</v>
      </c>
      <c r="H166" t="s">
        <v>557</v>
      </c>
      <c r="I166">
        <v>3.5349379999999999</v>
      </c>
      <c r="J166">
        <v>2141.158011</v>
      </c>
      <c r="K166">
        <v>9.9999999999999995E-7</v>
      </c>
    </row>
    <row r="167" spans="1:11" x14ac:dyDescent="0.2">
      <c r="A167" s="17">
        <v>21111011707</v>
      </c>
      <c r="B167">
        <v>21111011707</v>
      </c>
      <c r="C167" s="17">
        <v>29.926159389999999</v>
      </c>
      <c r="D167" s="11"/>
      <c r="E167" s="11"/>
      <c r="F167">
        <v>21111011707</v>
      </c>
      <c r="G167">
        <v>21111011009</v>
      </c>
      <c r="H167" t="s">
        <v>558</v>
      </c>
      <c r="I167">
        <v>7.1238869999999999</v>
      </c>
      <c r="J167">
        <v>2390.5467119999998</v>
      </c>
      <c r="K167">
        <v>3.0000000000000001E-6</v>
      </c>
    </row>
    <row r="168" spans="1:11" x14ac:dyDescent="0.2">
      <c r="A168" s="17">
        <v>21111011708</v>
      </c>
      <c r="B168">
        <v>21111011708</v>
      </c>
      <c r="C168" s="17">
        <v>25.507726819999998</v>
      </c>
      <c r="D168" s="11"/>
      <c r="E168" s="11"/>
      <c r="F168" t="s">
        <v>603</v>
      </c>
      <c r="G168">
        <v>21111011302</v>
      </c>
      <c r="H168" t="s">
        <v>559</v>
      </c>
      <c r="I168">
        <v>35.522886</v>
      </c>
      <c r="J168">
        <v>9420.5478010000006</v>
      </c>
      <c r="K168">
        <v>1.5E-5</v>
      </c>
    </row>
    <row r="169" spans="1:11" x14ac:dyDescent="0.2">
      <c r="A169" s="17">
        <v>21111011709</v>
      </c>
      <c r="B169">
        <v>21111011709</v>
      </c>
      <c r="C169" s="17">
        <v>33.488055719999998</v>
      </c>
      <c r="D169" s="11"/>
      <c r="E169" s="11"/>
      <c r="F169">
        <v>21111011709</v>
      </c>
      <c r="G169">
        <v>21111011406</v>
      </c>
      <c r="H169" t="s">
        <v>560</v>
      </c>
      <c r="I169">
        <v>18.105967</v>
      </c>
      <c r="J169">
        <v>4285.4836949999999</v>
      </c>
      <c r="K169">
        <v>7.9999999999999996E-6</v>
      </c>
    </row>
    <row r="170" spans="1:11" x14ac:dyDescent="0.2">
      <c r="A170" s="17">
        <v>21111011710</v>
      </c>
      <c r="B170">
        <v>21111011710</v>
      </c>
      <c r="C170" s="17">
        <v>28.861485519999999</v>
      </c>
      <c r="D170" s="11"/>
      <c r="E170" s="11"/>
      <c r="F170">
        <v>21111011710</v>
      </c>
      <c r="G170">
        <v>21111011509</v>
      </c>
      <c r="H170" t="s">
        <v>561</v>
      </c>
      <c r="I170">
        <v>30.396616999999999</v>
      </c>
      <c r="J170">
        <v>5338.27027</v>
      </c>
      <c r="K170">
        <v>1.2999999999999999E-5</v>
      </c>
    </row>
    <row r="171" spans="1:11" x14ac:dyDescent="0.2">
      <c r="A171" s="17">
        <v>21111011711</v>
      </c>
      <c r="B171">
        <v>21111011711</v>
      </c>
      <c r="C171" s="17">
        <v>20.85772528</v>
      </c>
      <c r="D171" s="11"/>
      <c r="E171" s="11"/>
      <c r="F171">
        <v>21111011711</v>
      </c>
      <c r="G171">
        <v>21111011517</v>
      </c>
      <c r="H171" t="s">
        <v>562</v>
      </c>
      <c r="I171">
        <v>178.171064</v>
      </c>
      <c r="J171">
        <v>15482.556462</v>
      </c>
      <c r="K171">
        <v>7.3999999999999996E-5</v>
      </c>
    </row>
    <row r="172" spans="1:11" x14ac:dyDescent="0.2">
      <c r="A172" s="17">
        <v>21111011712</v>
      </c>
      <c r="B172">
        <v>21111011712</v>
      </c>
      <c r="C172" s="17">
        <v>17.292685519999999</v>
      </c>
      <c r="D172" s="11"/>
      <c r="E172" s="11"/>
      <c r="F172" t="s">
        <v>603</v>
      </c>
      <c r="G172">
        <v>21111011517</v>
      </c>
      <c r="H172" t="s">
        <v>563</v>
      </c>
      <c r="I172">
        <v>102.050175</v>
      </c>
      <c r="J172">
        <v>8830.2847340000008</v>
      </c>
      <c r="K172">
        <v>4.1999999999999998E-5</v>
      </c>
    </row>
    <row r="173" spans="1:11" x14ac:dyDescent="0.2">
      <c r="A173" s="17">
        <v>21111011713</v>
      </c>
      <c r="B173">
        <v>21111011713</v>
      </c>
      <c r="C173" s="17">
        <v>29.266555950000001</v>
      </c>
      <c r="D173" s="11"/>
      <c r="E173" s="11"/>
      <c r="F173">
        <v>21111011713</v>
      </c>
      <c r="G173">
        <v>21111011522</v>
      </c>
      <c r="H173" t="s">
        <v>564</v>
      </c>
      <c r="I173">
        <v>40.224836000000003</v>
      </c>
      <c r="J173">
        <v>5436.5332840000001</v>
      </c>
      <c r="K173">
        <v>1.7E-5</v>
      </c>
    </row>
    <row r="174" spans="1:11" x14ac:dyDescent="0.2">
      <c r="A174" s="17">
        <v>21111011800</v>
      </c>
      <c r="B174">
        <v>21111011800</v>
      </c>
      <c r="C174" s="17">
        <v>12.788173459999999</v>
      </c>
      <c r="D174" s="11"/>
      <c r="E174" s="11"/>
      <c r="F174" t="s">
        <v>603</v>
      </c>
      <c r="G174">
        <v>21111011603</v>
      </c>
      <c r="H174" t="s">
        <v>565</v>
      </c>
      <c r="I174">
        <v>92.829671000000005</v>
      </c>
      <c r="J174">
        <v>9517.1170070000007</v>
      </c>
      <c r="K174">
        <v>3.8999999999999999E-5</v>
      </c>
    </row>
    <row r="175" spans="1:11" x14ac:dyDescent="0.2">
      <c r="A175" s="17">
        <v>21111011901</v>
      </c>
      <c r="B175">
        <v>21111011901</v>
      </c>
      <c r="C175" s="17">
        <v>31.32091132</v>
      </c>
      <c r="D175" s="11"/>
      <c r="E175" s="11"/>
      <c r="F175" t="s">
        <v>603</v>
      </c>
      <c r="G175">
        <v>21111011603</v>
      </c>
      <c r="H175" t="s">
        <v>566</v>
      </c>
      <c r="I175">
        <v>1178.8584499999999</v>
      </c>
      <c r="J175">
        <v>59372.979995000002</v>
      </c>
      <c r="K175">
        <v>4.4700000000000002E-4</v>
      </c>
    </row>
    <row r="176" spans="1:11" x14ac:dyDescent="0.2">
      <c r="A176" s="17">
        <v>21111011904</v>
      </c>
      <c r="B176">
        <v>21111011904</v>
      </c>
      <c r="C176" s="17">
        <v>24.843968870000001</v>
      </c>
      <c r="D176" s="11"/>
      <c r="E176" s="11"/>
      <c r="F176">
        <v>21111011904</v>
      </c>
      <c r="G176">
        <v>21111011603</v>
      </c>
      <c r="H176" t="s">
        <v>567</v>
      </c>
      <c r="I176">
        <v>799.40114800000003</v>
      </c>
      <c r="J176">
        <v>48073.299980000003</v>
      </c>
      <c r="K176">
        <v>3.3199999999999999E-4</v>
      </c>
    </row>
    <row r="177" spans="1:11" x14ac:dyDescent="0.2">
      <c r="A177" s="17">
        <v>21111011906</v>
      </c>
      <c r="B177">
        <v>21111011906</v>
      </c>
      <c r="C177" s="17">
        <v>19.208952669999999</v>
      </c>
      <c r="D177" s="11"/>
      <c r="E177" s="11"/>
      <c r="F177" t="s">
        <v>603</v>
      </c>
      <c r="G177">
        <v>21111011603</v>
      </c>
      <c r="H177" t="s">
        <v>566</v>
      </c>
      <c r="I177">
        <v>1178.8584499999999</v>
      </c>
      <c r="J177">
        <v>59372.979995000002</v>
      </c>
      <c r="K177">
        <v>0</v>
      </c>
    </row>
    <row r="178" spans="1:11" x14ac:dyDescent="0.2">
      <c r="A178" s="17">
        <v>21111011907</v>
      </c>
      <c r="B178">
        <v>21111011907</v>
      </c>
      <c r="C178" s="17">
        <v>21.082511920000002</v>
      </c>
      <c r="D178" s="11"/>
      <c r="E178" s="11"/>
      <c r="F178">
        <v>21111011907</v>
      </c>
      <c r="G178">
        <v>21111011603</v>
      </c>
      <c r="H178" t="s">
        <v>567</v>
      </c>
      <c r="I178">
        <v>799.40114800000003</v>
      </c>
      <c r="J178">
        <v>48073.299980000003</v>
      </c>
      <c r="K178">
        <v>0</v>
      </c>
    </row>
    <row r="179" spans="1:11" x14ac:dyDescent="0.2">
      <c r="A179" s="17">
        <v>21111011908</v>
      </c>
      <c r="B179">
        <v>21111011908</v>
      </c>
      <c r="C179" s="17">
        <v>31.83687037</v>
      </c>
      <c r="D179" s="11"/>
      <c r="E179" s="11"/>
      <c r="F179" t="s">
        <v>603</v>
      </c>
      <c r="G179">
        <v>21111011604</v>
      </c>
      <c r="H179" t="s">
        <v>568</v>
      </c>
      <c r="I179">
        <v>59.123505000000002</v>
      </c>
      <c r="J179">
        <v>7958.4529689999999</v>
      </c>
      <c r="K179">
        <v>2.5000000000000001E-5</v>
      </c>
    </row>
    <row r="180" spans="1:11" x14ac:dyDescent="0.2">
      <c r="A180" s="17">
        <v>21111011909</v>
      </c>
      <c r="B180">
        <v>21111011909</v>
      </c>
      <c r="C180" s="17">
        <v>22.777609680000001</v>
      </c>
      <c r="D180" s="11"/>
      <c r="E180" s="11"/>
      <c r="F180">
        <v>21111011909</v>
      </c>
      <c r="G180">
        <v>21111011604</v>
      </c>
      <c r="H180" t="s">
        <v>569</v>
      </c>
      <c r="I180">
        <v>594.67928300000005</v>
      </c>
      <c r="J180">
        <v>48439.830935999998</v>
      </c>
      <c r="K180">
        <v>1.85E-4</v>
      </c>
    </row>
    <row r="181" spans="1:11" x14ac:dyDescent="0.2">
      <c r="A181" s="17">
        <v>21111012001</v>
      </c>
      <c r="B181">
        <v>21111012001</v>
      </c>
      <c r="C181" s="17">
        <v>56.674569769999998</v>
      </c>
      <c r="D181" s="11"/>
      <c r="E181" s="11"/>
      <c r="F181">
        <v>21111012001</v>
      </c>
      <c r="G181">
        <v>21111011604</v>
      </c>
      <c r="H181" t="s">
        <v>566</v>
      </c>
      <c r="I181">
        <v>1178.8584499999999</v>
      </c>
      <c r="J181">
        <v>59372.979995000002</v>
      </c>
      <c r="K181">
        <v>4.3000000000000002E-5</v>
      </c>
    </row>
    <row r="182" spans="1:11" x14ac:dyDescent="0.2">
      <c r="A182" s="17">
        <v>21111012003</v>
      </c>
      <c r="B182">
        <v>21111012003</v>
      </c>
      <c r="C182" s="17">
        <v>68.031547029999999</v>
      </c>
      <c r="D182" s="11"/>
      <c r="E182" s="11"/>
      <c r="F182">
        <v>21111012003</v>
      </c>
      <c r="G182">
        <v>21111011604</v>
      </c>
      <c r="H182" t="s">
        <v>570</v>
      </c>
      <c r="I182">
        <v>401.48578400000002</v>
      </c>
      <c r="J182">
        <v>60963.541007</v>
      </c>
      <c r="K182">
        <v>1.6699999999999999E-4</v>
      </c>
    </row>
    <row r="183" spans="1:11" x14ac:dyDescent="0.2">
      <c r="A183" s="17">
        <v>21111012004</v>
      </c>
      <c r="B183">
        <v>21111012004</v>
      </c>
      <c r="C183" s="17">
        <v>20.85370503</v>
      </c>
      <c r="D183" s="11"/>
      <c r="E183" s="11"/>
      <c r="F183" t="s">
        <v>603</v>
      </c>
      <c r="G183">
        <v>21111011605</v>
      </c>
      <c r="H183" t="s">
        <v>571</v>
      </c>
      <c r="I183">
        <v>685.52957900000001</v>
      </c>
      <c r="J183">
        <v>49483.714975000003</v>
      </c>
      <c r="K183">
        <v>1.03E-4</v>
      </c>
    </row>
    <row r="184" spans="1:11" x14ac:dyDescent="0.2">
      <c r="A184" s="17">
        <v>21111012005</v>
      </c>
      <c r="B184">
        <v>21111012005</v>
      </c>
      <c r="C184" s="17">
        <v>33.248819140000002</v>
      </c>
      <c r="D184" s="11"/>
      <c r="E184" s="11"/>
      <c r="F184">
        <v>21111012005</v>
      </c>
      <c r="G184">
        <v>21111011606</v>
      </c>
      <c r="H184" t="s">
        <v>571</v>
      </c>
      <c r="I184">
        <v>685.52957900000001</v>
      </c>
      <c r="J184">
        <v>49483.714975000003</v>
      </c>
      <c r="K184">
        <v>1.83E-4</v>
      </c>
    </row>
    <row r="185" spans="1:11" x14ac:dyDescent="0.2">
      <c r="A185" s="17">
        <v>21111012103</v>
      </c>
      <c r="B185">
        <v>21111012103</v>
      </c>
      <c r="C185" s="17">
        <v>22.719348780000001</v>
      </c>
      <c r="D185" s="11"/>
      <c r="E185" s="11"/>
      <c r="F185">
        <v>21111012103</v>
      </c>
      <c r="G185">
        <v>21111011606</v>
      </c>
      <c r="H185" t="s">
        <v>572</v>
      </c>
      <c r="I185">
        <v>113.969021</v>
      </c>
      <c r="J185">
        <v>9088.6853069999997</v>
      </c>
      <c r="K185">
        <v>4.6999999999999997E-5</v>
      </c>
    </row>
    <row r="186" spans="1:11" x14ac:dyDescent="0.2">
      <c r="A186" s="17">
        <v>21111012104</v>
      </c>
      <c r="B186">
        <v>21111012104</v>
      </c>
      <c r="C186" s="17">
        <v>21.327905059999999</v>
      </c>
      <c r="D186" s="11"/>
      <c r="E186" s="11"/>
      <c r="F186">
        <v>21111012104</v>
      </c>
      <c r="G186">
        <v>21111011606</v>
      </c>
      <c r="H186" t="s">
        <v>569</v>
      </c>
      <c r="I186">
        <v>594.67928300000005</v>
      </c>
      <c r="J186">
        <v>48439.830935999998</v>
      </c>
      <c r="K186">
        <v>6.2000000000000003E-5</v>
      </c>
    </row>
    <row r="187" spans="1:11" x14ac:dyDescent="0.2">
      <c r="A187" s="17">
        <v>21111012105</v>
      </c>
      <c r="B187">
        <v>21111012105</v>
      </c>
      <c r="C187" s="17">
        <v>24.577026159999999</v>
      </c>
      <c r="D187" s="11"/>
      <c r="E187" s="11"/>
      <c r="F187" t="s">
        <v>603</v>
      </c>
      <c r="G187">
        <v>21111011707</v>
      </c>
      <c r="H187" t="s">
        <v>573</v>
      </c>
      <c r="I187">
        <v>4.5790759999999997</v>
      </c>
      <c r="J187">
        <v>3418.3620089999999</v>
      </c>
      <c r="K187">
        <v>1.9999999999999999E-6</v>
      </c>
    </row>
    <row r="188" spans="1:11" x14ac:dyDescent="0.2">
      <c r="A188" s="17">
        <v>21111012107</v>
      </c>
      <c r="B188">
        <v>21111012107</v>
      </c>
      <c r="C188" s="17">
        <v>26.49669136</v>
      </c>
      <c r="D188" s="11"/>
      <c r="E188" s="11"/>
      <c r="F188">
        <v>21111012107</v>
      </c>
      <c r="G188">
        <v>21111011709</v>
      </c>
      <c r="H188" t="s">
        <v>574</v>
      </c>
      <c r="I188">
        <v>438.33559500000001</v>
      </c>
      <c r="J188">
        <v>34795.310030000001</v>
      </c>
      <c r="K188">
        <v>1.2999999999999999E-4</v>
      </c>
    </row>
    <row r="189" spans="1:11" x14ac:dyDescent="0.2">
      <c r="A189" s="17">
        <v>21111012108</v>
      </c>
      <c r="B189">
        <v>21111012108</v>
      </c>
      <c r="C189" s="17">
        <v>15.91805656</v>
      </c>
      <c r="D189" s="11"/>
      <c r="E189" s="11"/>
      <c r="F189" t="s">
        <v>603</v>
      </c>
      <c r="G189">
        <v>21111011709</v>
      </c>
      <c r="H189" t="s">
        <v>575</v>
      </c>
      <c r="I189">
        <v>12.009990999999999</v>
      </c>
      <c r="J189">
        <v>4041.3250309999999</v>
      </c>
      <c r="K189">
        <v>5.0000000000000004E-6</v>
      </c>
    </row>
    <row r="190" spans="1:11" x14ac:dyDescent="0.2">
      <c r="A190" s="17">
        <v>21111012109</v>
      </c>
      <c r="B190">
        <v>21111012109</v>
      </c>
      <c r="C190" s="17">
        <v>32.509223570000003</v>
      </c>
      <c r="D190" s="11"/>
      <c r="E190" s="11"/>
      <c r="F190">
        <v>21111012109</v>
      </c>
      <c r="G190">
        <v>21111011709</v>
      </c>
      <c r="H190" t="s">
        <v>567</v>
      </c>
      <c r="I190">
        <v>799.40114800000003</v>
      </c>
      <c r="J190">
        <v>48073.299980000003</v>
      </c>
      <c r="K190">
        <v>0</v>
      </c>
    </row>
    <row r="191" spans="1:11" x14ac:dyDescent="0.2">
      <c r="A191" s="17">
        <v>21111012203</v>
      </c>
      <c r="B191">
        <v>21111012203</v>
      </c>
      <c r="C191" s="17">
        <v>47.85191554</v>
      </c>
      <c r="D191" s="11"/>
      <c r="E191" s="11"/>
      <c r="F191">
        <v>21111012203</v>
      </c>
      <c r="G191">
        <v>21111011709</v>
      </c>
      <c r="H191" t="s">
        <v>576</v>
      </c>
      <c r="I191">
        <v>302.66400399999998</v>
      </c>
      <c r="J191">
        <v>18175.056752</v>
      </c>
      <c r="K191">
        <v>1.26E-4</v>
      </c>
    </row>
    <row r="192" spans="1:11" x14ac:dyDescent="0.2">
      <c r="A192" s="17">
        <v>21111012204</v>
      </c>
      <c r="B192">
        <v>21111012204</v>
      </c>
      <c r="C192" s="17">
        <v>52.598533949999997</v>
      </c>
      <c r="D192" s="11"/>
      <c r="E192" s="11"/>
      <c r="F192" t="s">
        <v>603</v>
      </c>
      <c r="G192">
        <v>21111011710</v>
      </c>
      <c r="H192" t="s">
        <v>574</v>
      </c>
      <c r="I192">
        <v>438.33559500000001</v>
      </c>
      <c r="J192">
        <v>34795.310030000001</v>
      </c>
      <c r="K192">
        <v>4.8999999999999998E-5</v>
      </c>
    </row>
    <row r="193" spans="1:11" x14ac:dyDescent="0.2">
      <c r="A193" s="17">
        <v>21111012205</v>
      </c>
      <c r="B193">
        <v>21111012205</v>
      </c>
      <c r="C193" s="17">
        <v>37.16411239</v>
      </c>
      <c r="F193" t="s">
        <v>603</v>
      </c>
      <c r="G193">
        <v>21111011711</v>
      </c>
      <c r="H193" t="s">
        <v>574</v>
      </c>
      <c r="I193">
        <v>438.33559500000001</v>
      </c>
      <c r="J193">
        <v>34795.310030000001</v>
      </c>
      <c r="K193">
        <v>3.0000000000000001E-6</v>
      </c>
    </row>
    <row r="194" spans="1:11" x14ac:dyDescent="0.2">
      <c r="A194" s="17">
        <v>21111012206</v>
      </c>
      <c r="B194">
        <v>21111012206</v>
      </c>
      <c r="C194" s="17">
        <v>29.812475859999999</v>
      </c>
      <c r="F194" t="s">
        <v>603</v>
      </c>
      <c r="G194">
        <v>21111011713</v>
      </c>
      <c r="H194" t="s">
        <v>577</v>
      </c>
      <c r="I194">
        <v>25.689547000000001</v>
      </c>
      <c r="J194">
        <v>4910.1110420000005</v>
      </c>
      <c r="K194">
        <v>9.0000000000000002E-6</v>
      </c>
    </row>
    <row r="195" spans="1:11" x14ac:dyDescent="0.2">
      <c r="A195" s="17">
        <v>21111012301</v>
      </c>
      <c r="B195">
        <v>21111012301</v>
      </c>
      <c r="C195" s="17">
        <v>25.160189849999998</v>
      </c>
      <c r="F195" t="s">
        <v>603</v>
      </c>
      <c r="G195">
        <v>21111011904</v>
      </c>
      <c r="H195" t="s">
        <v>578</v>
      </c>
      <c r="I195">
        <v>15.224773000000001</v>
      </c>
      <c r="J195">
        <v>3873.3536570000001</v>
      </c>
      <c r="K195">
        <v>6.0000000000000002E-6</v>
      </c>
    </row>
    <row r="196" spans="1:11" x14ac:dyDescent="0.2">
      <c r="A196" s="17">
        <v>21111012302</v>
      </c>
      <c r="B196">
        <v>21111012302</v>
      </c>
      <c r="C196" s="17">
        <v>49.626708000000001</v>
      </c>
      <c r="F196" t="s">
        <v>603</v>
      </c>
      <c r="G196">
        <v>21111011907</v>
      </c>
      <c r="H196" t="s">
        <v>579</v>
      </c>
      <c r="I196">
        <v>13.792323</v>
      </c>
      <c r="J196">
        <v>3307.726087</v>
      </c>
      <c r="K196">
        <v>6.0000000000000002E-6</v>
      </c>
    </row>
    <row r="197" spans="1:11" x14ac:dyDescent="0.2">
      <c r="A197" s="17">
        <v>21111012406</v>
      </c>
      <c r="B197">
        <v>21111012406</v>
      </c>
      <c r="C197" s="17">
        <v>18.516972639999999</v>
      </c>
      <c r="F197">
        <v>21111012413</v>
      </c>
      <c r="G197">
        <v>21111011909</v>
      </c>
      <c r="H197" t="s">
        <v>580</v>
      </c>
      <c r="I197">
        <v>4.1310520000000004</v>
      </c>
      <c r="J197">
        <v>1990.073705</v>
      </c>
      <c r="K197">
        <v>1.9999999999999999E-6</v>
      </c>
    </row>
    <row r="198" spans="1:11" x14ac:dyDescent="0.2">
      <c r="A198" s="17">
        <v>21111012407</v>
      </c>
      <c r="B198">
        <v>21111012407</v>
      </c>
      <c r="C198" s="17">
        <v>22.468179030000002</v>
      </c>
      <c r="F198" t="s">
        <v>603</v>
      </c>
      <c r="G198">
        <v>21111012001</v>
      </c>
      <c r="H198" t="s">
        <v>581</v>
      </c>
      <c r="I198">
        <v>0.35906399999999999</v>
      </c>
      <c r="J198">
        <v>621.66620499999999</v>
      </c>
      <c r="K198">
        <v>0</v>
      </c>
    </row>
    <row r="199" spans="1:11" x14ac:dyDescent="0.2">
      <c r="A199" s="17">
        <v>21111012408</v>
      </c>
      <c r="B199">
        <v>21111012408</v>
      </c>
      <c r="C199" s="17">
        <v>20.691176469999998</v>
      </c>
      <c r="F199" t="s">
        <v>603</v>
      </c>
      <c r="G199">
        <v>21111012001</v>
      </c>
      <c r="H199" t="s">
        <v>582</v>
      </c>
      <c r="I199">
        <v>6596.0056910000003</v>
      </c>
      <c r="J199">
        <v>386281.17744300002</v>
      </c>
      <c r="K199">
        <v>2.3800000000000001E-4</v>
      </c>
    </row>
    <row r="200" spans="1:11" x14ac:dyDescent="0.2">
      <c r="A200" s="17">
        <v>21111012409</v>
      </c>
      <c r="B200">
        <v>21111012409</v>
      </c>
      <c r="C200" s="17">
        <v>27.396751739999999</v>
      </c>
      <c r="F200" t="s">
        <v>603</v>
      </c>
      <c r="G200">
        <v>21111012003</v>
      </c>
      <c r="H200" t="s">
        <v>582</v>
      </c>
      <c r="I200">
        <v>6596.0056910000003</v>
      </c>
      <c r="J200">
        <v>386281.17744300002</v>
      </c>
      <c r="K200">
        <v>2.013E-3</v>
      </c>
    </row>
    <row r="201" spans="1:11" x14ac:dyDescent="0.2">
      <c r="A201" s="17">
        <v>21111012410</v>
      </c>
      <c r="B201">
        <v>21111012410</v>
      </c>
      <c r="C201" s="17">
        <v>13.762029289999999</v>
      </c>
      <c r="F201" t="s">
        <v>603</v>
      </c>
      <c r="G201">
        <v>21111012003</v>
      </c>
      <c r="H201" t="s">
        <v>583</v>
      </c>
      <c r="I201">
        <v>83.044855999999996</v>
      </c>
      <c r="J201">
        <v>8609.5370679999996</v>
      </c>
      <c r="K201">
        <v>3.4999999999999997E-5</v>
      </c>
    </row>
    <row r="202" spans="1:11" x14ac:dyDescent="0.2">
      <c r="A202" s="17">
        <v>21111012412</v>
      </c>
      <c r="B202">
        <v>21111012412</v>
      </c>
      <c r="C202" s="17">
        <v>22.05812143</v>
      </c>
      <c r="F202" t="s">
        <v>603</v>
      </c>
      <c r="G202">
        <v>21111012005</v>
      </c>
      <c r="H202" t="s">
        <v>584</v>
      </c>
      <c r="I202">
        <v>18.608912</v>
      </c>
      <c r="J202">
        <v>3932.1902730000002</v>
      </c>
      <c r="K202">
        <v>7.9999999999999996E-6</v>
      </c>
    </row>
    <row r="203" spans="1:11" x14ac:dyDescent="0.2">
      <c r="A203" s="17">
        <v>21111012413</v>
      </c>
      <c r="B203">
        <v>21111012413</v>
      </c>
      <c r="C203" s="17">
        <v>36.81100266</v>
      </c>
      <c r="F203">
        <v>21111012413</v>
      </c>
      <c r="G203">
        <v>21111012103</v>
      </c>
      <c r="H203" t="s">
        <v>585</v>
      </c>
      <c r="I203">
        <v>165.66544999999999</v>
      </c>
      <c r="J203">
        <v>17746.503694999999</v>
      </c>
      <c r="K203">
        <v>6.8999999999999997E-5</v>
      </c>
    </row>
    <row r="204" spans="1:11" x14ac:dyDescent="0.2">
      <c r="A204" s="17">
        <v>21111012501</v>
      </c>
      <c r="B204">
        <v>21111012501</v>
      </c>
      <c r="C204" s="17">
        <v>20.163181349999999</v>
      </c>
      <c r="F204" t="s">
        <v>603</v>
      </c>
      <c r="G204">
        <v>21111012103</v>
      </c>
      <c r="H204" t="s">
        <v>586</v>
      </c>
      <c r="I204">
        <v>301.10005799999999</v>
      </c>
      <c r="J204">
        <v>25592.85197</v>
      </c>
      <c r="K204">
        <v>1.25E-4</v>
      </c>
    </row>
    <row r="205" spans="1:11" x14ac:dyDescent="0.2">
      <c r="A205" s="17">
        <v>21111012502</v>
      </c>
      <c r="B205">
        <v>21111012502</v>
      </c>
      <c r="C205" s="17">
        <v>22.27268561</v>
      </c>
      <c r="F205">
        <v>21111012502</v>
      </c>
      <c r="G205">
        <v>21111012103</v>
      </c>
      <c r="H205" t="s">
        <v>587</v>
      </c>
      <c r="I205">
        <v>39.526741000000001</v>
      </c>
      <c r="J205">
        <v>7973.4018159999996</v>
      </c>
      <c r="K205">
        <v>1.5999999999999999E-5</v>
      </c>
    </row>
    <row r="206" spans="1:11" x14ac:dyDescent="0.2">
      <c r="A206" s="17">
        <v>21111012503</v>
      </c>
      <c r="B206">
        <v>21111012503</v>
      </c>
      <c r="C206" s="17">
        <v>21.01490901</v>
      </c>
      <c r="F206" t="s">
        <v>603</v>
      </c>
      <c r="G206">
        <v>21111012104</v>
      </c>
      <c r="H206" t="s">
        <v>588</v>
      </c>
      <c r="I206">
        <v>23.805527999999999</v>
      </c>
      <c r="J206">
        <v>11334.213986000001</v>
      </c>
      <c r="K206">
        <v>1.0000000000000001E-5</v>
      </c>
    </row>
    <row r="207" spans="1:11" x14ac:dyDescent="0.2">
      <c r="A207" s="17">
        <v>21111012603</v>
      </c>
      <c r="B207">
        <v>21111012603</v>
      </c>
      <c r="C207" s="17">
        <v>20.689781020000002</v>
      </c>
      <c r="F207" t="s">
        <v>603</v>
      </c>
      <c r="G207">
        <v>21111012104</v>
      </c>
      <c r="H207" t="s">
        <v>589</v>
      </c>
      <c r="I207">
        <v>0.922906</v>
      </c>
      <c r="J207">
        <v>805.24382100000003</v>
      </c>
      <c r="K207">
        <v>0</v>
      </c>
    </row>
    <row r="208" spans="1:11" x14ac:dyDescent="0.2">
      <c r="A208" s="17">
        <v>21111012604</v>
      </c>
      <c r="B208">
        <v>21111012604</v>
      </c>
      <c r="C208" s="17">
        <v>22.337702180000001</v>
      </c>
      <c r="F208" t="s">
        <v>603</v>
      </c>
      <c r="G208">
        <v>21111012107</v>
      </c>
      <c r="H208" t="s">
        <v>590</v>
      </c>
      <c r="I208">
        <v>3.622617</v>
      </c>
      <c r="J208">
        <v>1664.132421</v>
      </c>
      <c r="K208">
        <v>1.9999999999999999E-6</v>
      </c>
    </row>
    <row r="209" spans="1:11" x14ac:dyDescent="0.2">
      <c r="A209" s="17">
        <v>21111012605</v>
      </c>
      <c r="B209">
        <v>21111012605</v>
      </c>
      <c r="C209" s="17">
        <v>15.00447552</v>
      </c>
      <c r="F209" t="s">
        <v>603</v>
      </c>
      <c r="G209">
        <v>21111012107</v>
      </c>
      <c r="H209" t="s">
        <v>582</v>
      </c>
      <c r="I209">
        <v>6596.0056910000003</v>
      </c>
      <c r="J209">
        <v>386281.17744300002</v>
      </c>
      <c r="K209">
        <v>3.9999999999999998E-6</v>
      </c>
    </row>
    <row r="210" spans="1:11" x14ac:dyDescent="0.2">
      <c r="A210" s="17">
        <v>21111012606</v>
      </c>
      <c r="B210">
        <v>21111012606</v>
      </c>
      <c r="C210" s="17">
        <v>18.6431127</v>
      </c>
      <c r="F210" t="s">
        <v>603</v>
      </c>
      <c r="G210">
        <v>21111012109</v>
      </c>
      <c r="H210" t="s">
        <v>582</v>
      </c>
      <c r="I210">
        <v>6596.0056910000003</v>
      </c>
      <c r="J210">
        <v>386281.17744300002</v>
      </c>
      <c r="K210">
        <v>1.5E-5</v>
      </c>
    </row>
    <row r="211" spans="1:11" x14ac:dyDescent="0.2">
      <c r="A211" s="17">
        <v>21111012701</v>
      </c>
      <c r="B211">
        <v>21111012701</v>
      </c>
      <c r="C211" s="17">
        <v>12.3913259</v>
      </c>
      <c r="F211">
        <v>21111012701</v>
      </c>
      <c r="G211">
        <v>21111012203</v>
      </c>
      <c r="H211" t="s">
        <v>591</v>
      </c>
      <c r="I211">
        <v>185.95099200000001</v>
      </c>
      <c r="J211">
        <v>15166.815887999999</v>
      </c>
      <c r="K211">
        <v>7.7000000000000001E-5</v>
      </c>
    </row>
    <row r="212" spans="1:11" x14ac:dyDescent="0.2">
      <c r="A212" s="17">
        <v>21111012702</v>
      </c>
      <c r="B212">
        <v>21111012702</v>
      </c>
      <c r="C212" s="17">
        <v>33.100211889999997</v>
      </c>
      <c r="F212">
        <v>21111012702</v>
      </c>
      <c r="G212">
        <v>21111012203</v>
      </c>
      <c r="H212" t="s">
        <v>592</v>
      </c>
      <c r="I212">
        <v>109.906755</v>
      </c>
      <c r="J212">
        <v>10350.512293</v>
      </c>
      <c r="K212">
        <v>4.6E-5</v>
      </c>
    </row>
    <row r="213" spans="1:11" x14ac:dyDescent="0.2">
      <c r="A213" s="17">
        <v>21111012703</v>
      </c>
      <c r="B213">
        <v>21111012703</v>
      </c>
      <c r="C213" s="17">
        <v>17.617439650000001</v>
      </c>
      <c r="F213">
        <v>21111012703</v>
      </c>
      <c r="G213">
        <v>21111012203</v>
      </c>
      <c r="H213" t="s">
        <v>591</v>
      </c>
      <c r="I213">
        <v>185.95099200000001</v>
      </c>
      <c r="J213">
        <v>15166.815887999999</v>
      </c>
      <c r="K213">
        <v>0</v>
      </c>
    </row>
    <row r="214" spans="1:11" x14ac:dyDescent="0.2">
      <c r="A214" s="17">
        <v>21111012801</v>
      </c>
      <c r="B214">
        <v>21111012801</v>
      </c>
      <c r="C214" s="17">
        <v>11.493730940000001</v>
      </c>
      <c r="F214">
        <v>21111012801</v>
      </c>
      <c r="G214">
        <v>21111012203</v>
      </c>
      <c r="H214" t="s">
        <v>592</v>
      </c>
      <c r="I214">
        <v>109.906755</v>
      </c>
      <c r="J214">
        <v>10350.512293</v>
      </c>
      <c r="K214">
        <v>0</v>
      </c>
    </row>
    <row r="215" spans="1:11" x14ac:dyDescent="0.2">
      <c r="A215" s="17">
        <v>21111012802</v>
      </c>
      <c r="B215">
        <v>21111012802</v>
      </c>
      <c r="C215" s="17">
        <v>10.85823268</v>
      </c>
      <c r="F215" t="s">
        <v>603</v>
      </c>
      <c r="G215">
        <v>21111012413</v>
      </c>
      <c r="H215" t="s">
        <v>593</v>
      </c>
      <c r="I215">
        <v>10.681867</v>
      </c>
      <c r="J215">
        <v>3378.8021480000002</v>
      </c>
      <c r="K215">
        <v>3.9999999999999998E-6</v>
      </c>
    </row>
    <row r="216" spans="1:11" x14ac:dyDescent="0.2">
      <c r="A216" s="17">
        <v>21111013100</v>
      </c>
      <c r="B216">
        <v>21111013100</v>
      </c>
      <c r="C216" s="17">
        <v>21.493548390000001</v>
      </c>
      <c r="F216" t="s">
        <v>603</v>
      </c>
      <c r="G216">
        <v>21111012502</v>
      </c>
      <c r="H216" t="s">
        <v>594</v>
      </c>
      <c r="I216">
        <v>1.2167490000000001</v>
      </c>
      <c r="J216">
        <v>1037.239969</v>
      </c>
      <c r="K216">
        <v>9.9999999999999995E-7</v>
      </c>
    </row>
    <row r="217" spans="1:11" x14ac:dyDescent="0.2">
      <c r="A217">
        <v>21111980100</v>
      </c>
      <c r="B217">
        <v>21111980100</v>
      </c>
      <c r="C217" s="17">
        <v>4.3405123699999999</v>
      </c>
      <c r="F217" t="s">
        <v>603</v>
      </c>
      <c r="G217">
        <v>21111012701</v>
      </c>
      <c r="H217" t="s">
        <v>464</v>
      </c>
      <c r="I217">
        <v>62.925393999999997</v>
      </c>
      <c r="J217">
        <v>45911.180335999998</v>
      </c>
      <c r="K217">
        <v>5.0000000000000004E-6</v>
      </c>
    </row>
    <row r="218" spans="1:11" x14ac:dyDescent="0.2">
      <c r="G218">
        <v>21111012702</v>
      </c>
      <c r="H218" t="s">
        <v>595</v>
      </c>
      <c r="I218">
        <v>10.532385</v>
      </c>
      <c r="J218">
        <v>3214.3115120000002</v>
      </c>
      <c r="K218">
        <v>3.9999999999999998E-6</v>
      </c>
    </row>
    <row r="219" spans="1:11" x14ac:dyDescent="0.2">
      <c r="G219">
        <v>21111012702</v>
      </c>
      <c r="H219" t="s">
        <v>596</v>
      </c>
      <c r="I219">
        <v>1.3797379999999999</v>
      </c>
      <c r="J219">
        <v>1356.6809450000001</v>
      </c>
      <c r="K219">
        <v>9.9999999999999995E-7</v>
      </c>
    </row>
    <row r="220" spans="1:11" x14ac:dyDescent="0.2">
      <c r="G220">
        <v>21111012702</v>
      </c>
      <c r="H220" t="s">
        <v>597</v>
      </c>
      <c r="I220">
        <v>10.432138999999999</v>
      </c>
      <c r="J220">
        <v>2942.3346069999998</v>
      </c>
      <c r="K220">
        <v>3.9999999999999998E-6</v>
      </c>
    </row>
    <row r="221" spans="1:11" x14ac:dyDescent="0.2">
      <c r="G221">
        <v>21111012703</v>
      </c>
      <c r="H221" t="s">
        <v>598</v>
      </c>
      <c r="I221">
        <v>46.146228999999998</v>
      </c>
      <c r="J221">
        <v>8944.0173799999993</v>
      </c>
      <c r="K221">
        <v>1.9000000000000001E-5</v>
      </c>
    </row>
    <row r="222" spans="1:11" x14ac:dyDescent="0.2">
      <c r="G222">
        <v>21111012801</v>
      </c>
      <c r="H222" t="s">
        <v>464</v>
      </c>
      <c r="I222">
        <v>62.925393999999997</v>
      </c>
      <c r="J222">
        <v>45911.180335999998</v>
      </c>
      <c r="K222">
        <v>3.0000000000000001E-6</v>
      </c>
    </row>
  </sheetData>
  <conditionalFormatting sqref="F2:F64 F66:F217">
    <cfRule type="expression" dxfId="4" priority="2">
      <formula>AND(G2&lt;&gt;"NULL", ISNUMBER(MATCH(F2, G$2:G$222, 0)))</formula>
    </cfRule>
  </conditionalFormatting>
  <conditionalFormatting sqref="F65">
    <cfRule type="expression" dxfId="3" priority="1">
      <formula>AND(ISNUMBER(MATCH(F65, E$2:E$217, 0)), F65&lt;&gt;"")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4432-A0F6-47C3-A215-92F062F4B649}">
  <dimension ref="A1:B217"/>
  <sheetViews>
    <sheetView zoomScale="110" zoomScaleNormal="110" workbookViewId="0">
      <selection activeCell="I23" sqref="I23"/>
    </sheetView>
  </sheetViews>
  <sheetFormatPr baseColWidth="10" defaultColWidth="8.83203125" defaultRowHeight="15" x14ac:dyDescent="0.2"/>
  <cols>
    <col min="1" max="1" width="28" style="2" customWidth="1"/>
    <col min="2" max="2" width="14.1640625" bestFit="1" customWidth="1"/>
    <col min="3" max="3" width="12.33203125" bestFit="1" customWidth="1"/>
  </cols>
  <sheetData>
    <row r="1" spans="1:2" x14ac:dyDescent="0.2">
      <c r="A1" s="2" t="s">
        <v>123</v>
      </c>
      <c r="B1" s="19"/>
    </row>
    <row r="2" spans="1:2" x14ac:dyDescent="0.2">
      <c r="A2" s="2" t="s">
        <v>124</v>
      </c>
    </row>
    <row r="3" spans="1:2" x14ac:dyDescent="0.2">
      <c r="A3" s="2" t="s">
        <v>125</v>
      </c>
    </row>
    <row r="4" spans="1:2" x14ac:dyDescent="0.2">
      <c r="A4" s="2" t="s">
        <v>126</v>
      </c>
    </row>
    <row r="5" spans="1:2" x14ac:dyDescent="0.2">
      <c r="A5" s="2" t="s">
        <v>127</v>
      </c>
    </row>
    <row r="6" spans="1:2" x14ac:dyDescent="0.2">
      <c r="A6" s="2" t="s">
        <v>128</v>
      </c>
    </row>
    <row r="7" spans="1:2" x14ac:dyDescent="0.2">
      <c r="A7" s="2" t="s">
        <v>129</v>
      </c>
    </row>
    <row r="8" spans="1:2" x14ac:dyDescent="0.2">
      <c r="A8" s="2" t="s">
        <v>130</v>
      </c>
    </row>
    <row r="9" spans="1:2" x14ac:dyDescent="0.2">
      <c r="A9" s="2" t="s">
        <v>131</v>
      </c>
    </row>
    <row r="10" spans="1:2" x14ac:dyDescent="0.2">
      <c r="A10" s="2" t="s">
        <v>132</v>
      </c>
    </row>
    <row r="11" spans="1:2" x14ac:dyDescent="0.2">
      <c r="A11" s="2" t="s">
        <v>133</v>
      </c>
    </row>
    <row r="12" spans="1:2" x14ac:dyDescent="0.2">
      <c r="A12" s="2" t="s">
        <v>134</v>
      </c>
    </row>
    <row r="13" spans="1:2" x14ac:dyDescent="0.2">
      <c r="A13" s="2" t="s">
        <v>135</v>
      </c>
    </row>
    <row r="14" spans="1:2" x14ac:dyDescent="0.2">
      <c r="A14" s="2" t="s">
        <v>136</v>
      </c>
    </row>
    <row r="15" spans="1:2" x14ac:dyDescent="0.2">
      <c r="A15" s="2" t="s">
        <v>137</v>
      </c>
    </row>
    <row r="16" spans="1:2" x14ac:dyDescent="0.2">
      <c r="A16" s="2" t="s">
        <v>138</v>
      </c>
    </row>
    <row r="17" spans="1:1" x14ac:dyDescent="0.2">
      <c r="A17" s="2" t="s">
        <v>139</v>
      </c>
    </row>
    <row r="18" spans="1:1" x14ac:dyDescent="0.2">
      <c r="A18" s="2" t="s">
        <v>140</v>
      </c>
    </row>
    <row r="19" spans="1:1" x14ac:dyDescent="0.2">
      <c r="A19" s="2" t="s">
        <v>141</v>
      </c>
    </row>
    <row r="20" spans="1:1" x14ac:dyDescent="0.2">
      <c r="A20" s="2" t="s">
        <v>142</v>
      </c>
    </row>
    <row r="21" spans="1:1" x14ac:dyDescent="0.2">
      <c r="A21" s="2" t="s">
        <v>143</v>
      </c>
    </row>
    <row r="22" spans="1:1" x14ac:dyDescent="0.2">
      <c r="A22" s="2" t="s">
        <v>144</v>
      </c>
    </row>
    <row r="23" spans="1:1" x14ac:dyDescent="0.2">
      <c r="A23" s="2" t="s">
        <v>145</v>
      </c>
    </row>
    <row r="24" spans="1:1" x14ac:dyDescent="0.2">
      <c r="A24" s="2" t="s">
        <v>146</v>
      </c>
    </row>
    <row r="25" spans="1:1" x14ac:dyDescent="0.2">
      <c r="A25" s="2" t="s">
        <v>147</v>
      </c>
    </row>
    <row r="26" spans="1:1" x14ac:dyDescent="0.2">
      <c r="A26" s="2" t="s">
        <v>148</v>
      </c>
    </row>
    <row r="27" spans="1:1" x14ac:dyDescent="0.2">
      <c r="A27" s="2" t="s">
        <v>149</v>
      </c>
    </row>
    <row r="28" spans="1:1" x14ac:dyDescent="0.2">
      <c r="A28" s="2" t="s">
        <v>150</v>
      </c>
    </row>
    <row r="29" spans="1:1" x14ac:dyDescent="0.2">
      <c r="A29" s="2" t="s">
        <v>151</v>
      </c>
    </row>
    <row r="30" spans="1:1" x14ac:dyDescent="0.2">
      <c r="A30" s="2" t="s">
        <v>152</v>
      </c>
    </row>
    <row r="31" spans="1:1" x14ac:dyDescent="0.2">
      <c r="A31" s="2" t="s">
        <v>153</v>
      </c>
    </row>
    <row r="32" spans="1:1" x14ac:dyDescent="0.2">
      <c r="A32" s="2" t="s">
        <v>154</v>
      </c>
    </row>
    <row r="33" spans="1:1" x14ac:dyDescent="0.2">
      <c r="A33" s="2" t="s">
        <v>155</v>
      </c>
    </row>
    <row r="34" spans="1:1" x14ac:dyDescent="0.2">
      <c r="A34" s="2" t="s">
        <v>156</v>
      </c>
    </row>
    <row r="35" spans="1:1" x14ac:dyDescent="0.2">
      <c r="A35" s="2" t="s">
        <v>157</v>
      </c>
    </row>
    <row r="36" spans="1:1" x14ac:dyDescent="0.2">
      <c r="A36" s="2" t="s">
        <v>158</v>
      </c>
    </row>
    <row r="37" spans="1:1" x14ac:dyDescent="0.2">
      <c r="A37" s="2" t="s">
        <v>159</v>
      </c>
    </row>
    <row r="38" spans="1:1" x14ac:dyDescent="0.2">
      <c r="A38" s="2" t="s">
        <v>160</v>
      </c>
    </row>
    <row r="39" spans="1:1" x14ac:dyDescent="0.2">
      <c r="A39" s="2" t="s">
        <v>161</v>
      </c>
    </row>
    <row r="40" spans="1:1" x14ac:dyDescent="0.2">
      <c r="A40" s="2" t="s">
        <v>162</v>
      </c>
    </row>
    <row r="41" spans="1:1" x14ac:dyDescent="0.2">
      <c r="A41" s="2" t="s">
        <v>163</v>
      </c>
    </row>
    <row r="42" spans="1:1" x14ac:dyDescent="0.2">
      <c r="A42" s="2" t="s">
        <v>164</v>
      </c>
    </row>
    <row r="43" spans="1:1" x14ac:dyDescent="0.2">
      <c r="A43" s="2" t="s">
        <v>165</v>
      </c>
    </row>
    <row r="44" spans="1:1" x14ac:dyDescent="0.2">
      <c r="A44" s="2" t="s">
        <v>166</v>
      </c>
    </row>
    <row r="45" spans="1:1" x14ac:dyDescent="0.2">
      <c r="A45" s="2" t="s">
        <v>167</v>
      </c>
    </row>
    <row r="46" spans="1:1" x14ac:dyDescent="0.2">
      <c r="A46" s="2" t="s">
        <v>168</v>
      </c>
    </row>
    <row r="47" spans="1:1" x14ac:dyDescent="0.2">
      <c r="A47" s="2" t="s">
        <v>169</v>
      </c>
    </row>
    <row r="48" spans="1:1" x14ac:dyDescent="0.2">
      <c r="A48" s="2" t="s">
        <v>170</v>
      </c>
    </row>
    <row r="49" spans="1:1" x14ac:dyDescent="0.2">
      <c r="A49" s="2" t="s">
        <v>171</v>
      </c>
    </row>
    <row r="50" spans="1:1" x14ac:dyDescent="0.2">
      <c r="A50" s="2" t="s">
        <v>172</v>
      </c>
    </row>
    <row r="51" spans="1:1" x14ac:dyDescent="0.2">
      <c r="A51" s="2" t="s">
        <v>173</v>
      </c>
    </row>
    <row r="52" spans="1:1" x14ac:dyDescent="0.2">
      <c r="A52" s="2" t="s">
        <v>174</v>
      </c>
    </row>
    <row r="53" spans="1:1" x14ac:dyDescent="0.2">
      <c r="A53" s="2" t="s">
        <v>175</v>
      </c>
    </row>
    <row r="54" spans="1:1" x14ac:dyDescent="0.2">
      <c r="A54" s="2" t="s">
        <v>176</v>
      </c>
    </row>
    <row r="55" spans="1:1" x14ac:dyDescent="0.2">
      <c r="A55" s="2" t="s">
        <v>177</v>
      </c>
    </row>
    <row r="56" spans="1:1" x14ac:dyDescent="0.2">
      <c r="A56" s="2" t="s">
        <v>178</v>
      </c>
    </row>
    <row r="57" spans="1:1" x14ac:dyDescent="0.2">
      <c r="A57" s="2" t="s">
        <v>179</v>
      </c>
    </row>
    <row r="58" spans="1:1" x14ac:dyDescent="0.2">
      <c r="A58" s="2" t="s">
        <v>180</v>
      </c>
    </row>
    <row r="59" spans="1:1" x14ac:dyDescent="0.2">
      <c r="A59" s="2" t="s">
        <v>181</v>
      </c>
    </row>
    <row r="60" spans="1:1" x14ac:dyDescent="0.2">
      <c r="A60" s="2" t="s">
        <v>182</v>
      </c>
    </row>
    <row r="61" spans="1:1" x14ac:dyDescent="0.2">
      <c r="A61" s="2" t="s">
        <v>183</v>
      </c>
    </row>
    <row r="62" spans="1:1" x14ac:dyDescent="0.2">
      <c r="A62" s="2" t="s">
        <v>184</v>
      </c>
    </row>
    <row r="63" spans="1:1" x14ac:dyDescent="0.2">
      <c r="A63" s="2" t="s">
        <v>185</v>
      </c>
    </row>
    <row r="64" spans="1:1" x14ac:dyDescent="0.2">
      <c r="A64" s="2" t="s">
        <v>186</v>
      </c>
    </row>
    <row r="65" spans="1:2" x14ac:dyDescent="0.2">
      <c r="A65" s="2" t="s">
        <v>187</v>
      </c>
      <c r="B65" s="20"/>
    </row>
    <row r="66" spans="1:2" x14ac:dyDescent="0.2">
      <c r="A66" s="2" t="s">
        <v>188</v>
      </c>
    </row>
    <row r="67" spans="1:2" x14ac:dyDescent="0.2">
      <c r="A67" s="2" t="s">
        <v>189</v>
      </c>
    </row>
    <row r="68" spans="1:2" x14ac:dyDescent="0.2">
      <c r="A68" s="2" t="s">
        <v>190</v>
      </c>
    </row>
    <row r="69" spans="1:2" x14ac:dyDescent="0.2">
      <c r="A69" s="2" t="s">
        <v>191</v>
      </c>
    </row>
    <row r="70" spans="1:2" x14ac:dyDescent="0.2">
      <c r="A70" s="2" t="s">
        <v>192</v>
      </c>
    </row>
    <row r="71" spans="1:2" x14ac:dyDescent="0.2">
      <c r="A71" s="2" t="s">
        <v>193</v>
      </c>
    </row>
    <row r="72" spans="1:2" x14ac:dyDescent="0.2">
      <c r="A72" s="2" t="s">
        <v>194</v>
      </c>
    </row>
    <row r="73" spans="1:2" x14ac:dyDescent="0.2">
      <c r="A73" s="2" t="s">
        <v>195</v>
      </c>
    </row>
    <row r="74" spans="1:2" x14ac:dyDescent="0.2">
      <c r="A74" s="2" t="s">
        <v>196</v>
      </c>
    </row>
    <row r="75" spans="1:2" x14ac:dyDescent="0.2">
      <c r="A75" s="2" t="s">
        <v>197</v>
      </c>
    </row>
    <row r="76" spans="1:2" x14ac:dyDescent="0.2">
      <c r="A76" s="2" t="s">
        <v>198</v>
      </c>
    </row>
    <row r="77" spans="1:2" x14ac:dyDescent="0.2">
      <c r="A77" s="2" t="s">
        <v>199</v>
      </c>
    </row>
    <row r="78" spans="1:2" x14ac:dyDescent="0.2">
      <c r="A78" s="2" t="s">
        <v>200</v>
      </c>
    </row>
    <row r="79" spans="1:2" x14ac:dyDescent="0.2">
      <c r="A79" s="2" t="s">
        <v>201</v>
      </c>
    </row>
    <row r="80" spans="1:2" x14ac:dyDescent="0.2">
      <c r="A80" s="2" t="s">
        <v>202</v>
      </c>
    </row>
    <row r="81" spans="1:1" x14ac:dyDescent="0.2">
      <c r="A81" s="2" t="s">
        <v>203</v>
      </c>
    </row>
    <row r="82" spans="1:1" x14ac:dyDescent="0.2">
      <c r="A82" s="2" t="s">
        <v>204</v>
      </c>
    </row>
    <row r="83" spans="1:1" x14ac:dyDescent="0.2">
      <c r="A83" s="2" t="s">
        <v>205</v>
      </c>
    </row>
    <row r="84" spans="1:1" x14ac:dyDescent="0.2">
      <c r="A84" s="2" t="s">
        <v>206</v>
      </c>
    </row>
    <row r="85" spans="1:1" x14ac:dyDescent="0.2">
      <c r="A85" s="2" t="s">
        <v>207</v>
      </c>
    </row>
    <row r="86" spans="1:1" x14ac:dyDescent="0.2">
      <c r="A86" s="2" t="s">
        <v>208</v>
      </c>
    </row>
    <row r="87" spans="1:1" x14ac:dyDescent="0.2">
      <c r="A87" s="2" t="s">
        <v>209</v>
      </c>
    </row>
    <row r="88" spans="1:1" x14ac:dyDescent="0.2">
      <c r="A88" s="2" t="s">
        <v>210</v>
      </c>
    </row>
    <row r="89" spans="1:1" x14ac:dyDescent="0.2">
      <c r="A89" s="2" t="s">
        <v>211</v>
      </c>
    </row>
    <row r="90" spans="1:1" x14ac:dyDescent="0.2">
      <c r="A90" s="2" t="s">
        <v>212</v>
      </c>
    </row>
    <row r="91" spans="1:1" x14ac:dyDescent="0.2">
      <c r="A91" s="2" t="s">
        <v>213</v>
      </c>
    </row>
    <row r="92" spans="1:1" x14ac:dyDescent="0.2">
      <c r="A92" s="2" t="s">
        <v>214</v>
      </c>
    </row>
    <row r="93" spans="1:1" x14ac:dyDescent="0.2">
      <c r="A93" s="2" t="s">
        <v>215</v>
      </c>
    </row>
    <row r="94" spans="1:1" x14ac:dyDescent="0.2">
      <c r="A94" s="2" t="s">
        <v>216</v>
      </c>
    </row>
    <row r="95" spans="1:1" x14ac:dyDescent="0.2">
      <c r="A95" s="2" t="s">
        <v>217</v>
      </c>
    </row>
    <row r="96" spans="1:1" x14ac:dyDescent="0.2">
      <c r="A96" s="2" t="s">
        <v>218</v>
      </c>
    </row>
    <row r="97" spans="1:1" x14ac:dyDescent="0.2">
      <c r="A97" s="2" t="s">
        <v>219</v>
      </c>
    </row>
    <row r="98" spans="1:1" x14ac:dyDescent="0.2">
      <c r="A98" s="2" t="s">
        <v>220</v>
      </c>
    </row>
    <row r="99" spans="1:1" x14ac:dyDescent="0.2">
      <c r="A99" s="2" t="s">
        <v>221</v>
      </c>
    </row>
    <row r="100" spans="1:1" x14ac:dyDescent="0.2">
      <c r="A100" s="2" t="s">
        <v>222</v>
      </c>
    </row>
    <row r="101" spans="1:1" x14ac:dyDescent="0.2">
      <c r="A101" s="2" t="s">
        <v>223</v>
      </c>
    </row>
    <row r="102" spans="1:1" x14ac:dyDescent="0.2">
      <c r="A102" s="2" t="s">
        <v>224</v>
      </c>
    </row>
    <row r="103" spans="1:1" x14ac:dyDescent="0.2">
      <c r="A103" s="2" t="s">
        <v>225</v>
      </c>
    </row>
    <row r="104" spans="1:1" x14ac:dyDescent="0.2">
      <c r="A104" s="2" t="s">
        <v>226</v>
      </c>
    </row>
    <row r="105" spans="1:1" x14ac:dyDescent="0.2">
      <c r="A105" s="2" t="s">
        <v>227</v>
      </c>
    </row>
    <row r="106" spans="1:1" x14ac:dyDescent="0.2">
      <c r="A106" s="2" t="s">
        <v>228</v>
      </c>
    </row>
    <row r="107" spans="1:1" x14ac:dyDescent="0.2">
      <c r="A107" s="2" t="s">
        <v>229</v>
      </c>
    </row>
    <row r="108" spans="1:1" x14ac:dyDescent="0.2">
      <c r="A108" s="2" t="s">
        <v>230</v>
      </c>
    </row>
    <row r="109" spans="1:1" x14ac:dyDescent="0.2">
      <c r="A109" s="2" t="s">
        <v>231</v>
      </c>
    </row>
    <row r="110" spans="1:1" x14ac:dyDescent="0.2">
      <c r="A110" s="2" t="s">
        <v>232</v>
      </c>
    </row>
    <row r="111" spans="1:1" x14ac:dyDescent="0.2">
      <c r="A111" s="2" t="s">
        <v>233</v>
      </c>
    </row>
    <row r="112" spans="1:1" x14ac:dyDescent="0.2">
      <c r="A112" s="2" t="s">
        <v>234</v>
      </c>
    </row>
    <row r="113" spans="1:1" x14ac:dyDescent="0.2">
      <c r="A113" s="2" t="s">
        <v>235</v>
      </c>
    </row>
    <row r="114" spans="1:1" x14ac:dyDescent="0.2">
      <c r="A114" s="2" t="s">
        <v>236</v>
      </c>
    </row>
    <row r="115" spans="1:1" x14ac:dyDescent="0.2">
      <c r="A115" s="2" t="s">
        <v>237</v>
      </c>
    </row>
    <row r="116" spans="1:1" x14ac:dyDescent="0.2">
      <c r="A116" s="2" t="s">
        <v>238</v>
      </c>
    </row>
    <row r="117" spans="1:1" x14ac:dyDescent="0.2">
      <c r="A117" s="2" t="s">
        <v>239</v>
      </c>
    </row>
    <row r="118" spans="1:1" x14ac:dyDescent="0.2">
      <c r="A118" s="2" t="s">
        <v>240</v>
      </c>
    </row>
    <row r="119" spans="1:1" x14ac:dyDescent="0.2">
      <c r="A119" s="2" t="s">
        <v>241</v>
      </c>
    </row>
    <row r="120" spans="1:1" x14ac:dyDescent="0.2">
      <c r="A120" s="2" t="s">
        <v>242</v>
      </c>
    </row>
    <row r="121" spans="1:1" x14ac:dyDescent="0.2">
      <c r="A121" s="2" t="s">
        <v>243</v>
      </c>
    </row>
    <row r="122" spans="1:1" x14ac:dyDescent="0.2">
      <c r="A122" s="2" t="s">
        <v>244</v>
      </c>
    </row>
    <row r="123" spans="1:1" x14ac:dyDescent="0.2">
      <c r="A123" s="2" t="s">
        <v>245</v>
      </c>
    </row>
    <row r="124" spans="1:1" x14ac:dyDescent="0.2">
      <c r="A124" s="2" t="s">
        <v>246</v>
      </c>
    </row>
    <row r="125" spans="1:1" x14ac:dyDescent="0.2">
      <c r="A125" s="2" t="s">
        <v>247</v>
      </c>
    </row>
    <row r="126" spans="1:1" x14ac:dyDescent="0.2">
      <c r="A126" s="2" t="s">
        <v>248</v>
      </c>
    </row>
    <row r="127" spans="1:1" x14ac:dyDescent="0.2">
      <c r="A127" s="2" t="s">
        <v>249</v>
      </c>
    </row>
    <row r="128" spans="1:1" x14ac:dyDescent="0.2">
      <c r="A128" s="2" t="s">
        <v>250</v>
      </c>
    </row>
    <row r="129" spans="1:1" x14ac:dyDescent="0.2">
      <c r="A129" s="2" t="s">
        <v>251</v>
      </c>
    </row>
    <row r="130" spans="1:1" x14ac:dyDescent="0.2">
      <c r="A130" s="2" t="s">
        <v>252</v>
      </c>
    </row>
    <row r="131" spans="1:1" x14ac:dyDescent="0.2">
      <c r="A131" s="2" t="s">
        <v>253</v>
      </c>
    </row>
    <row r="132" spans="1:1" x14ac:dyDescent="0.2">
      <c r="A132" s="2" t="s">
        <v>254</v>
      </c>
    </row>
    <row r="133" spans="1:1" x14ac:dyDescent="0.2">
      <c r="A133" s="2" t="s">
        <v>255</v>
      </c>
    </row>
    <row r="134" spans="1:1" x14ac:dyDescent="0.2">
      <c r="A134" s="2" t="s">
        <v>256</v>
      </c>
    </row>
    <row r="135" spans="1:1" x14ac:dyDescent="0.2">
      <c r="A135" s="2" t="s">
        <v>257</v>
      </c>
    </row>
    <row r="136" spans="1:1" x14ac:dyDescent="0.2">
      <c r="A136" s="2" t="s">
        <v>258</v>
      </c>
    </row>
    <row r="137" spans="1:1" x14ac:dyDescent="0.2">
      <c r="A137" s="2" t="s">
        <v>259</v>
      </c>
    </row>
    <row r="138" spans="1:1" x14ac:dyDescent="0.2">
      <c r="A138" s="2" t="s">
        <v>260</v>
      </c>
    </row>
    <row r="139" spans="1:1" x14ac:dyDescent="0.2">
      <c r="A139" s="2" t="s">
        <v>261</v>
      </c>
    </row>
    <row r="140" spans="1:1" x14ac:dyDescent="0.2">
      <c r="A140" s="2" t="s">
        <v>262</v>
      </c>
    </row>
    <row r="141" spans="1:1" x14ac:dyDescent="0.2">
      <c r="A141" s="2" t="s">
        <v>263</v>
      </c>
    </row>
    <row r="142" spans="1:1" x14ac:dyDescent="0.2">
      <c r="A142" s="2" t="s">
        <v>264</v>
      </c>
    </row>
    <row r="143" spans="1:1" x14ac:dyDescent="0.2">
      <c r="A143" s="2" t="s">
        <v>265</v>
      </c>
    </row>
    <row r="144" spans="1:1" x14ac:dyDescent="0.2">
      <c r="A144" s="2" t="s">
        <v>266</v>
      </c>
    </row>
    <row r="145" spans="1:1" x14ac:dyDescent="0.2">
      <c r="A145" s="2" t="s">
        <v>267</v>
      </c>
    </row>
    <row r="146" spans="1:1" x14ac:dyDescent="0.2">
      <c r="A146" s="2" t="s">
        <v>268</v>
      </c>
    </row>
    <row r="147" spans="1:1" x14ac:dyDescent="0.2">
      <c r="A147" s="2" t="s">
        <v>269</v>
      </c>
    </row>
    <row r="148" spans="1:1" x14ac:dyDescent="0.2">
      <c r="A148" s="2" t="s">
        <v>270</v>
      </c>
    </row>
    <row r="149" spans="1:1" x14ac:dyDescent="0.2">
      <c r="A149" s="2" t="s">
        <v>271</v>
      </c>
    </row>
    <row r="150" spans="1:1" x14ac:dyDescent="0.2">
      <c r="A150" s="2" t="s">
        <v>272</v>
      </c>
    </row>
    <row r="151" spans="1:1" x14ac:dyDescent="0.2">
      <c r="A151" s="2" t="s">
        <v>273</v>
      </c>
    </row>
    <row r="152" spans="1:1" x14ac:dyDescent="0.2">
      <c r="A152" s="2" t="s">
        <v>274</v>
      </c>
    </row>
    <row r="153" spans="1:1" x14ac:dyDescent="0.2">
      <c r="A153" s="2" t="s">
        <v>275</v>
      </c>
    </row>
    <row r="154" spans="1:1" x14ac:dyDescent="0.2">
      <c r="A154" s="2" t="s">
        <v>276</v>
      </c>
    </row>
    <row r="155" spans="1:1" x14ac:dyDescent="0.2">
      <c r="A155" s="2" t="s">
        <v>277</v>
      </c>
    </row>
    <row r="156" spans="1:1" x14ac:dyDescent="0.2">
      <c r="A156" s="2" t="s">
        <v>278</v>
      </c>
    </row>
    <row r="157" spans="1:1" x14ac:dyDescent="0.2">
      <c r="A157" s="2" t="s">
        <v>279</v>
      </c>
    </row>
    <row r="158" spans="1:1" x14ac:dyDescent="0.2">
      <c r="A158" s="2" t="s">
        <v>280</v>
      </c>
    </row>
    <row r="159" spans="1:1" x14ac:dyDescent="0.2">
      <c r="A159" s="2" t="s">
        <v>281</v>
      </c>
    </row>
    <row r="160" spans="1:1" x14ac:dyDescent="0.2">
      <c r="A160" s="2" t="s">
        <v>282</v>
      </c>
    </row>
    <row r="161" spans="1:1" x14ac:dyDescent="0.2">
      <c r="A161" s="2" t="s">
        <v>283</v>
      </c>
    </row>
    <row r="162" spans="1:1" x14ac:dyDescent="0.2">
      <c r="A162" s="2" t="s">
        <v>284</v>
      </c>
    </row>
    <row r="163" spans="1:1" x14ac:dyDescent="0.2">
      <c r="A163" s="2" t="s">
        <v>285</v>
      </c>
    </row>
    <row r="164" spans="1:1" x14ac:dyDescent="0.2">
      <c r="A164" s="2" t="s">
        <v>286</v>
      </c>
    </row>
    <row r="165" spans="1:1" x14ac:dyDescent="0.2">
      <c r="A165" s="2" t="s">
        <v>287</v>
      </c>
    </row>
    <row r="166" spans="1:1" x14ac:dyDescent="0.2">
      <c r="A166" s="2" t="s">
        <v>288</v>
      </c>
    </row>
    <row r="167" spans="1:1" x14ac:dyDescent="0.2">
      <c r="A167" s="2" t="s">
        <v>289</v>
      </c>
    </row>
    <row r="168" spans="1:1" x14ac:dyDescent="0.2">
      <c r="A168" s="2" t="s">
        <v>290</v>
      </c>
    </row>
    <row r="169" spans="1:1" x14ac:dyDescent="0.2">
      <c r="A169" s="2" t="s">
        <v>291</v>
      </c>
    </row>
    <row r="170" spans="1:1" x14ac:dyDescent="0.2">
      <c r="A170" s="2" t="s">
        <v>292</v>
      </c>
    </row>
    <row r="171" spans="1:1" x14ac:dyDescent="0.2">
      <c r="A171" s="2" t="s">
        <v>293</v>
      </c>
    </row>
    <row r="172" spans="1:1" x14ac:dyDescent="0.2">
      <c r="A172" s="2" t="s">
        <v>294</v>
      </c>
    </row>
    <row r="173" spans="1:1" x14ac:dyDescent="0.2">
      <c r="A173" s="2" t="s">
        <v>295</v>
      </c>
    </row>
    <row r="174" spans="1:1" x14ac:dyDescent="0.2">
      <c r="A174" s="2" t="s">
        <v>296</v>
      </c>
    </row>
    <row r="175" spans="1:1" x14ac:dyDescent="0.2">
      <c r="A175" s="2" t="s">
        <v>297</v>
      </c>
    </row>
    <row r="176" spans="1:1" x14ac:dyDescent="0.2">
      <c r="A176" s="2" t="s">
        <v>298</v>
      </c>
    </row>
    <row r="177" spans="1:1" x14ac:dyDescent="0.2">
      <c r="A177" s="2" t="s">
        <v>299</v>
      </c>
    </row>
    <row r="178" spans="1:1" x14ac:dyDescent="0.2">
      <c r="A178" s="2" t="s">
        <v>300</v>
      </c>
    </row>
    <row r="179" spans="1:1" x14ac:dyDescent="0.2">
      <c r="A179" s="2" t="s">
        <v>301</v>
      </c>
    </row>
    <row r="180" spans="1:1" x14ac:dyDescent="0.2">
      <c r="A180" s="2" t="s">
        <v>302</v>
      </c>
    </row>
    <row r="181" spans="1:1" x14ac:dyDescent="0.2">
      <c r="A181" s="2" t="s">
        <v>303</v>
      </c>
    </row>
    <row r="182" spans="1:1" x14ac:dyDescent="0.2">
      <c r="A182" s="2" t="s">
        <v>304</v>
      </c>
    </row>
    <row r="183" spans="1:1" x14ac:dyDescent="0.2">
      <c r="A183" s="2" t="s">
        <v>305</v>
      </c>
    </row>
    <row r="184" spans="1:1" x14ac:dyDescent="0.2">
      <c r="A184" s="2" t="s">
        <v>306</v>
      </c>
    </row>
    <row r="185" spans="1:1" x14ac:dyDescent="0.2">
      <c r="A185" s="2" t="s">
        <v>307</v>
      </c>
    </row>
    <row r="186" spans="1:1" x14ac:dyDescent="0.2">
      <c r="A186" s="2" t="s">
        <v>308</v>
      </c>
    </row>
    <row r="187" spans="1:1" x14ac:dyDescent="0.2">
      <c r="A187" s="2" t="s">
        <v>309</v>
      </c>
    </row>
    <row r="188" spans="1:1" x14ac:dyDescent="0.2">
      <c r="A188" s="2" t="s">
        <v>310</v>
      </c>
    </row>
    <row r="189" spans="1:1" x14ac:dyDescent="0.2">
      <c r="A189" s="2" t="s">
        <v>311</v>
      </c>
    </row>
    <row r="190" spans="1:1" x14ac:dyDescent="0.2">
      <c r="A190" s="2" t="s">
        <v>312</v>
      </c>
    </row>
    <row r="191" spans="1:1" x14ac:dyDescent="0.2">
      <c r="A191" s="2" t="s">
        <v>313</v>
      </c>
    </row>
    <row r="192" spans="1:1" x14ac:dyDescent="0.2">
      <c r="A192" s="2" t="s">
        <v>314</v>
      </c>
    </row>
    <row r="193" spans="1:1" x14ac:dyDescent="0.2">
      <c r="A193" s="2" t="s">
        <v>315</v>
      </c>
    </row>
    <row r="194" spans="1:1" x14ac:dyDescent="0.2">
      <c r="A194" s="2" t="s">
        <v>316</v>
      </c>
    </row>
    <row r="195" spans="1:1" x14ac:dyDescent="0.2">
      <c r="A195" s="2" t="s">
        <v>317</v>
      </c>
    </row>
    <row r="196" spans="1:1" x14ac:dyDescent="0.2">
      <c r="A196" s="2" t="s">
        <v>318</v>
      </c>
    </row>
    <row r="197" spans="1:1" x14ac:dyDescent="0.2">
      <c r="A197" s="2" t="s">
        <v>319</v>
      </c>
    </row>
    <row r="198" spans="1:1" x14ac:dyDescent="0.2">
      <c r="A198" s="2" t="s">
        <v>320</v>
      </c>
    </row>
    <row r="199" spans="1:1" x14ac:dyDescent="0.2">
      <c r="A199" s="2" t="s">
        <v>321</v>
      </c>
    </row>
    <row r="200" spans="1:1" x14ac:dyDescent="0.2">
      <c r="A200" s="2" t="s">
        <v>322</v>
      </c>
    </row>
    <row r="201" spans="1:1" x14ac:dyDescent="0.2">
      <c r="A201" s="2" t="s">
        <v>323</v>
      </c>
    </row>
    <row r="202" spans="1:1" x14ac:dyDescent="0.2">
      <c r="A202" s="2" t="s">
        <v>324</v>
      </c>
    </row>
    <row r="203" spans="1:1" x14ac:dyDescent="0.2">
      <c r="A203" s="2" t="s">
        <v>325</v>
      </c>
    </row>
    <row r="204" spans="1:1" x14ac:dyDescent="0.2">
      <c r="A204" s="2" t="s">
        <v>326</v>
      </c>
    </row>
    <row r="205" spans="1:1" x14ac:dyDescent="0.2">
      <c r="A205" s="2" t="s">
        <v>327</v>
      </c>
    </row>
    <row r="206" spans="1:1" x14ac:dyDescent="0.2">
      <c r="A206" s="2" t="s">
        <v>328</v>
      </c>
    </row>
    <row r="207" spans="1:1" x14ac:dyDescent="0.2">
      <c r="A207" s="2" t="s">
        <v>329</v>
      </c>
    </row>
    <row r="208" spans="1:1" x14ac:dyDescent="0.2">
      <c r="A208" s="2" t="s">
        <v>330</v>
      </c>
    </row>
    <row r="209" spans="1:1" x14ac:dyDescent="0.2">
      <c r="A209" s="2" t="s">
        <v>331</v>
      </c>
    </row>
    <row r="210" spans="1:1" x14ac:dyDescent="0.2">
      <c r="A210" s="2" t="s">
        <v>332</v>
      </c>
    </row>
    <row r="211" spans="1:1" x14ac:dyDescent="0.2">
      <c r="A211" s="2" t="s">
        <v>333</v>
      </c>
    </row>
    <row r="212" spans="1:1" x14ac:dyDescent="0.2">
      <c r="A212" s="2" t="s">
        <v>334</v>
      </c>
    </row>
    <row r="213" spans="1:1" x14ac:dyDescent="0.2">
      <c r="A213" s="2" t="s">
        <v>335</v>
      </c>
    </row>
    <row r="214" spans="1:1" x14ac:dyDescent="0.2">
      <c r="A214" s="2" t="s">
        <v>336</v>
      </c>
    </row>
    <row r="215" spans="1:1" x14ac:dyDescent="0.2">
      <c r="A215" s="2" t="s">
        <v>337</v>
      </c>
    </row>
    <row r="216" spans="1:1" x14ac:dyDescent="0.2">
      <c r="A216" s="2" t="s">
        <v>338</v>
      </c>
    </row>
    <row r="217" spans="1:1" x14ac:dyDescent="0.2">
      <c r="A217" s="2" t="s">
        <v>339</v>
      </c>
    </row>
  </sheetData>
  <conditionalFormatting sqref="B2:B64 B66:B217">
    <cfRule type="expression" dxfId="2" priority="2">
      <formula>AND(C2&lt;&gt;"NULL", ISNUMBER(MATCH(B2, C$2:C$222, 0)))</formula>
    </cfRule>
  </conditionalFormatting>
  <conditionalFormatting sqref="B65">
    <cfRule type="expression" dxfId="1" priority="1">
      <formula>AND(ISNUMBER(MATCH(B65, A$2:A$217, 0)), B65&lt;&gt;"")</formula>
    </cfRule>
  </conditionalFormatting>
  <conditionalFormatting sqref="C2:C222">
    <cfRule type="expression" dxfId="0" priority="3">
      <formula>AND(ISNUMBER(MATCH(C2, B$2:B$217, 0)), C2&lt;&gt;"")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FA14-AE00-4DC3-87AB-3ABE392B1B0B}">
  <dimension ref="A1:A217"/>
  <sheetViews>
    <sheetView workbookViewId="0">
      <selection sqref="A1:A1048576"/>
    </sheetView>
  </sheetViews>
  <sheetFormatPr baseColWidth="10" defaultColWidth="8.83203125" defaultRowHeight="15" x14ac:dyDescent="0.2"/>
  <cols>
    <col min="1" max="1" width="21.6640625" style="2" bestFit="1" customWidth="1"/>
  </cols>
  <sheetData>
    <row r="1" spans="1:1" x14ac:dyDescent="0.2">
      <c r="A1" s="2" t="s">
        <v>123</v>
      </c>
    </row>
    <row r="2" spans="1:1" x14ac:dyDescent="0.2">
      <c r="A2" s="2" t="s">
        <v>124</v>
      </c>
    </row>
    <row r="3" spans="1:1" x14ac:dyDescent="0.2">
      <c r="A3" s="2" t="s">
        <v>125</v>
      </c>
    </row>
    <row r="4" spans="1:1" x14ac:dyDescent="0.2">
      <c r="A4" s="2" t="s">
        <v>126</v>
      </c>
    </row>
    <row r="5" spans="1:1" x14ac:dyDescent="0.2">
      <c r="A5" s="2" t="s">
        <v>127</v>
      </c>
    </row>
    <row r="6" spans="1:1" x14ac:dyDescent="0.2">
      <c r="A6" s="2" t="s">
        <v>128</v>
      </c>
    </row>
    <row r="7" spans="1:1" x14ac:dyDescent="0.2">
      <c r="A7" s="2" t="s">
        <v>129</v>
      </c>
    </row>
    <row r="8" spans="1:1" x14ac:dyDescent="0.2">
      <c r="A8" s="2" t="s">
        <v>130</v>
      </c>
    </row>
    <row r="9" spans="1:1" x14ac:dyDescent="0.2">
      <c r="A9" s="2" t="s">
        <v>131</v>
      </c>
    </row>
    <row r="10" spans="1:1" x14ac:dyDescent="0.2">
      <c r="A10" s="2" t="s">
        <v>132</v>
      </c>
    </row>
    <row r="11" spans="1:1" x14ac:dyDescent="0.2">
      <c r="A11" s="2" t="s">
        <v>133</v>
      </c>
    </row>
    <row r="12" spans="1:1" x14ac:dyDescent="0.2">
      <c r="A12" s="2" t="s">
        <v>134</v>
      </c>
    </row>
    <row r="13" spans="1:1" x14ac:dyDescent="0.2">
      <c r="A13" s="2" t="s">
        <v>135</v>
      </c>
    </row>
    <row r="14" spans="1:1" x14ac:dyDescent="0.2">
      <c r="A14" s="2" t="s">
        <v>136</v>
      </c>
    </row>
    <row r="15" spans="1:1" x14ac:dyDescent="0.2">
      <c r="A15" s="2" t="s">
        <v>137</v>
      </c>
    </row>
    <row r="16" spans="1:1" x14ac:dyDescent="0.2">
      <c r="A16" s="2" t="s">
        <v>138</v>
      </c>
    </row>
    <row r="17" spans="1:1" x14ac:dyDescent="0.2">
      <c r="A17" s="2" t="s">
        <v>139</v>
      </c>
    </row>
    <row r="18" spans="1:1" x14ac:dyDescent="0.2">
      <c r="A18" s="2" t="s">
        <v>140</v>
      </c>
    </row>
    <row r="19" spans="1:1" x14ac:dyDescent="0.2">
      <c r="A19" s="2" t="s">
        <v>141</v>
      </c>
    </row>
    <row r="20" spans="1:1" x14ac:dyDescent="0.2">
      <c r="A20" s="2" t="s">
        <v>142</v>
      </c>
    </row>
    <row r="21" spans="1:1" x14ac:dyDescent="0.2">
      <c r="A21" s="2" t="s">
        <v>143</v>
      </c>
    </row>
    <row r="22" spans="1:1" x14ac:dyDescent="0.2">
      <c r="A22" s="2" t="s">
        <v>144</v>
      </c>
    </row>
    <row r="23" spans="1:1" x14ac:dyDescent="0.2">
      <c r="A23" s="2" t="s">
        <v>145</v>
      </c>
    </row>
    <row r="24" spans="1:1" x14ac:dyDescent="0.2">
      <c r="A24" s="2" t="s">
        <v>146</v>
      </c>
    </row>
    <row r="25" spans="1:1" x14ac:dyDescent="0.2">
      <c r="A25" s="2" t="s">
        <v>147</v>
      </c>
    </row>
    <row r="26" spans="1:1" x14ac:dyDescent="0.2">
      <c r="A26" s="2" t="s">
        <v>148</v>
      </c>
    </row>
    <row r="27" spans="1:1" x14ac:dyDescent="0.2">
      <c r="A27" s="2" t="s">
        <v>149</v>
      </c>
    </row>
    <row r="28" spans="1:1" x14ac:dyDescent="0.2">
      <c r="A28" s="2" t="s">
        <v>150</v>
      </c>
    </row>
    <row r="29" spans="1:1" x14ac:dyDescent="0.2">
      <c r="A29" s="2" t="s">
        <v>151</v>
      </c>
    </row>
    <row r="30" spans="1:1" x14ac:dyDescent="0.2">
      <c r="A30" s="2" t="s">
        <v>152</v>
      </c>
    </row>
    <row r="31" spans="1:1" x14ac:dyDescent="0.2">
      <c r="A31" s="2" t="s">
        <v>153</v>
      </c>
    </row>
    <row r="32" spans="1:1" x14ac:dyDescent="0.2">
      <c r="A32" s="2" t="s">
        <v>154</v>
      </c>
    </row>
    <row r="33" spans="1:1" x14ac:dyDescent="0.2">
      <c r="A33" s="2" t="s">
        <v>155</v>
      </c>
    </row>
    <row r="34" spans="1:1" x14ac:dyDescent="0.2">
      <c r="A34" s="2" t="s">
        <v>156</v>
      </c>
    </row>
    <row r="35" spans="1:1" x14ac:dyDescent="0.2">
      <c r="A35" s="2" t="s">
        <v>157</v>
      </c>
    </row>
    <row r="36" spans="1:1" x14ac:dyDescent="0.2">
      <c r="A36" s="2" t="s">
        <v>158</v>
      </c>
    </row>
    <row r="37" spans="1:1" x14ac:dyDescent="0.2">
      <c r="A37" s="2" t="s">
        <v>159</v>
      </c>
    </row>
    <row r="38" spans="1:1" x14ac:dyDescent="0.2">
      <c r="A38" s="2" t="s">
        <v>160</v>
      </c>
    </row>
    <row r="39" spans="1:1" x14ac:dyDescent="0.2">
      <c r="A39" s="2" t="s">
        <v>161</v>
      </c>
    </row>
    <row r="40" spans="1:1" x14ac:dyDescent="0.2">
      <c r="A40" s="2" t="s">
        <v>162</v>
      </c>
    </row>
    <row r="41" spans="1:1" x14ac:dyDescent="0.2">
      <c r="A41" s="2" t="s">
        <v>163</v>
      </c>
    </row>
    <row r="42" spans="1:1" x14ac:dyDescent="0.2">
      <c r="A42" s="2" t="s">
        <v>164</v>
      </c>
    </row>
    <row r="43" spans="1:1" x14ac:dyDescent="0.2">
      <c r="A43" s="2" t="s">
        <v>165</v>
      </c>
    </row>
    <row r="44" spans="1:1" x14ac:dyDescent="0.2">
      <c r="A44" s="2" t="s">
        <v>166</v>
      </c>
    </row>
    <row r="45" spans="1:1" x14ac:dyDescent="0.2">
      <c r="A45" s="2" t="s">
        <v>167</v>
      </c>
    </row>
    <row r="46" spans="1:1" x14ac:dyDescent="0.2">
      <c r="A46" s="2" t="s">
        <v>168</v>
      </c>
    </row>
    <row r="47" spans="1:1" x14ac:dyDescent="0.2">
      <c r="A47" s="2" t="s">
        <v>169</v>
      </c>
    </row>
    <row r="48" spans="1:1" x14ac:dyDescent="0.2">
      <c r="A48" s="2" t="s">
        <v>170</v>
      </c>
    </row>
    <row r="49" spans="1:1" x14ac:dyDescent="0.2">
      <c r="A49" s="2" t="s">
        <v>171</v>
      </c>
    </row>
    <row r="50" spans="1:1" x14ac:dyDescent="0.2">
      <c r="A50" s="2" t="s">
        <v>172</v>
      </c>
    </row>
    <row r="51" spans="1:1" x14ac:dyDescent="0.2">
      <c r="A51" s="2" t="s">
        <v>173</v>
      </c>
    </row>
    <row r="52" spans="1:1" x14ac:dyDescent="0.2">
      <c r="A52" s="2" t="s">
        <v>174</v>
      </c>
    </row>
    <row r="53" spans="1:1" x14ac:dyDescent="0.2">
      <c r="A53" s="2" t="s">
        <v>175</v>
      </c>
    </row>
    <row r="54" spans="1:1" x14ac:dyDescent="0.2">
      <c r="A54" s="2" t="s">
        <v>176</v>
      </c>
    </row>
    <row r="55" spans="1:1" x14ac:dyDescent="0.2">
      <c r="A55" s="2" t="s">
        <v>177</v>
      </c>
    </row>
    <row r="56" spans="1:1" x14ac:dyDescent="0.2">
      <c r="A56" s="2" t="s">
        <v>178</v>
      </c>
    </row>
    <row r="57" spans="1:1" x14ac:dyDescent="0.2">
      <c r="A57" s="2" t="s">
        <v>179</v>
      </c>
    </row>
    <row r="58" spans="1:1" x14ac:dyDescent="0.2">
      <c r="A58" s="2" t="s">
        <v>180</v>
      </c>
    </row>
    <row r="59" spans="1:1" x14ac:dyDescent="0.2">
      <c r="A59" s="2" t="s">
        <v>181</v>
      </c>
    </row>
    <row r="60" spans="1:1" x14ac:dyDescent="0.2">
      <c r="A60" s="2" t="s">
        <v>182</v>
      </c>
    </row>
    <row r="61" spans="1:1" x14ac:dyDescent="0.2">
      <c r="A61" s="2" t="s">
        <v>183</v>
      </c>
    </row>
    <row r="62" spans="1:1" x14ac:dyDescent="0.2">
      <c r="A62" s="2" t="s">
        <v>184</v>
      </c>
    </row>
    <row r="63" spans="1:1" x14ac:dyDescent="0.2">
      <c r="A63" s="2" t="s">
        <v>185</v>
      </c>
    </row>
    <row r="64" spans="1:1" x14ac:dyDescent="0.2">
      <c r="A64" s="2" t="s">
        <v>186</v>
      </c>
    </row>
    <row r="65" spans="1:1" x14ac:dyDescent="0.2">
      <c r="A65" s="2" t="s">
        <v>187</v>
      </c>
    </row>
    <row r="66" spans="1:1" x14ac:dyDescent="0.2">
      <c r="A66" s="2" t="s">
        <v>188</v>
      </c>
    </row>
    <row r="67" spans="1:1" x14ac:dyDescent="0.2">
      <c r="A67" s="2" t="s">
        <v>189</v>
      </c>
    </row>
    <row r="68" spans="1:1" x14ac:dyDescent="0.2">
      <c r="A68" s="2" t="s">
        <v>190</v>
      </c>
    </row>
    <row r="69" spans="1:1" x14ac:dyDescent="0.2">
      <c r="A69" s="2" t="s">
        <v>191</v>
      </c>
    </row>
    <row r="70" spans="1:1" x14ac:dyDescent="0.2">
      <c r="A70" s="2" t="s">
        <v>192</v>
      </c>
    </row>
    <row r="71" spans="1:1" x14ac:dyDescent="0.2">
      <c r="A71" s="2" t="s">
        <v>193</v>
      </c>
    </row>
    <row r="72" spans="1:1" x14ac:dyDescent="0.2">
      <c r="A72" s="2" t="s">
        <v>194</v>
      </c>
    </row>
    <row r="73" spans="1:1" x14ac:dyDescent="0.2">
      <c r="A73" s="2" t="s">
        <v>195</v>
      </c>
    </row>
    <row r="74" spans="1:1" x14ac:dyDescent="0.2">
      <c r="A74" s="2" t="s">
        <v>196</v>
      </c>
    </row>
    <row r="75" spans="1:1" x14ac:dyDescent="0.2">
      <c r="A75" s="2" t="s">
        <v>197</v>
      </c>
    </row>
    <row r="76" spans="1:1" x14ac:dyDescent="0.2">
      <c r="A76" s="2" t="s">
        <v>198</v>
      </c>
    </row>
    <row r="77" spans="1:1" x14ac:dyDescent="0.2">
      <c r="A77" s="2" t="s">
        <v>199</v>
      </c>
    </row>
    <row r="78" spans="1:1" x14ac:dyDescent="0.2">
      <c r="A78" s="2" t="s">
        <v>200</v>
      </c>
    </row>
    <row r="79" spans="1:1" x14ac:dyDescent="0.2">
      <c r="A79" s="2" t="s">
        <v>201</v>
      </c>
    </row>
    <row r="80" spans="1:1" x14ac:dyDescent="0.2">
      <c r="A80" s="2" t="s">
        <v>202</v>
      </c>
    </row>
    <row r="81" spans="1:1" x14ac:dyDescent="0.2">
      <c r="A81" s="2" t="s">
        <v>203</v>
      </c>
    </row>
    <row r="82" spans="1:1" x14ac:dyDescent="0.2">
      <c r="A82" s="2" t="s">
        <v>204</v>
      </c>
    </row>
    <row r="83" spans="1:1" x14ac:dyDescent="0.2">
      <c r="A83" s="2" t="s">
        <v>205</v>
      </c>
    </row>
    <row r="84" spans="1:1" x14ac:dyDescent="0.2">
      <c r="A84" s="2" t="s">
        <v>206</v>
      </c>
    </row>
    <row r="85" spans="1:1" x14ac:dyDescent="0.2">
      <c r="A85" s="2" t="s">
        <v>207</v>
      </c>
    </row>
    <row r="86" spans="1:1" x14ac:dyDescent="0.2">
      <c r="A86" s="2" t="s">
        <v>208</v>
      </c>
    </row>
    <row r="87" spans="1:1" x14ac:dyDescent="0.2">
      <c r="A87" s="2" t="s">
        <v>209</v>
      </c>
    </row>
    <row r="88" spans="1:1" x14ac:dyDescent="0.2">
      <c r="A88" s="2" t="s">
        <v>210</v>
      </c>
    </row>
    <row r="89" spans="1:1" x14ac:dyDescent="0.2">
      <c r="A89" s="2" t="s">
        <v>211</v>
      </c>
    </row>
    <row r="90" spans="1:1" x14ac:dyDescent="0.2">
      <c r="A90" s="2" t="s">
        <v>212</v>
      </c>
    </row>
    <row r="91" spans="1:1" x14ac:dyDescent="0.2">
      <c r="A91" s="2" t="s">
        <v>213</v>
      </c>
    </row>
    <row r="92" spans="1:1" x14ac:dyDescent="0.2">
      <c r="A92" s="2" t="s">
        <v>214</v>
      </c>
    </row>
    <row r="93" spans="1:1" x14ac:dyDescent="0.2">
      <c r="A93" s="2" t="s">
        <v>215</v>
      </c>
    </row>
    <row r="94" spans="1:1" x14ac:dyDescent="0.2">
      <c r="A94" s="2" t="s">
        <v>216</v>
      </c>
    </row>
    <row r="95" spans="1:1" x14ac:dyDescent="0.2">
      <c r="A95" s="2" t="s">
        <v>217</v>
      </c>
    </row>
    <row r="96" spans="1:1" x14ac:dyDescent="0.2">
      <c r="A96" s="2" t="s">
        <v>218</v>
      </c>
    </row>
    <row r="97" spans="1:1" x14ac:dyDescent="0.2">
      <c r="A97" s="2" t="s">
        <v>219</v>
      </c>
    </row>
    <row r="98" spans="1:1" x14ac:dyDescent="0.2">
      <c r="A98" s="2" t="s">
        <v>220</v>
      </c>
    </row>
    <row r="99" spans="1:1" x14ac:dyDescent="0.2">
      <c r="A99" s="2" t="s">
        <v>221</v>
      </c>
    </row>
    <row r="100" spans="1:1" x14ac:dyDescent="0.2">
      <c r="A100" s="2" t="s">
        <v>222</v>
      </c>
    </row>
    <row r="101" spans="1:1" x14ac:dyDescent="0.2">
      <c r="A101" s="2" t="s">
        <v>223</v>
      </c>
    </row>
    <row r="102" spans="1:1" x14ac:dyDescent="0.2">
      <c r="A102" s="2" t="s">
        <v>224</v>
      </c>
    </row>
    <row r="103" spans="1:1" x14ac:dyDescent="0.2">
      <c r="A103" s="2" t="s">
        <v>225</v>
      </c>
    </row>
    <row r="104" spans="1:1" x14ac:dyDescent="0.2">
      <c r="A104" s="2" t="s">
        <v>226</v>
      </c>
    </row>
    <row r="105" spans="1:1" x14ac:dyDescent="0.2">
      <c r="A105" s="2" t="s">
        <v>227</v>
      </c>
    </row>
    <row r="106" spans="1:1" x14ac:dyDescent="0.2">
      <c r="A106" s="2" t="s">
        <v>228</v>
      </c>
    </row>
    <row r="107" spans="1:1" x14ac:dyDescent="0.2">
      <c r="A107" s="2" t="s">
        <v>229</v>
      </c>
    </row>
    <row r="108" spans="1:1" x14ac:dyDescent="0.2">
      <c r="A108" s="2" t="s">
        <v>230</v>
      </c>
    </row>
    <row r="109" spans="1:1" x14ac:dyDescent="0.2">
      <c r="A109" s="2" t="s">
        <v>231</v>
      </c>
    </row>
    <row r="110" spans="1:1" x14ac:dyDescent="0.2">
      <c r="A110" s="2" t="s">
        <v>232</v>
      </c>
    </row>
    <row r="111" spans="1:1" x14ac:dyDescent="0.2">
      <c r="A111" s="2" t="s">
        <v>233</v>
      </c>
    </row>
    <row r="112" spans="1:1" x14ac:dyDescent="0.2">
      <c r="A112" s="2" t="s">
        <v>234</v>
      </c>
    </row>
    <row r="113" spans="1:1" x14ac:dyDescent="0.2">
      <c r="A113" s="2" t="s">
        <v>235</v>
      </c>
    </row>
    <row r="114" spans="1:1" x14ac:dyDescent="0.2">
      <c r="A114" s="2" t="s">
        <v>236</v>
      </c>
    </row>
    <row r="115" spans="1:1" x14ac:dyDescent="0.2">
      <c r="A115" s="2" t="s">
        <v>237</v>
      </c>
    </row>
    <row r="116" spans="1:1" x14ac:dyDescent="0.2">
      <c r="A116" s="2" t="s">
        <v>238</v>
      </c>
    </row>
    <row r="117" spans="1:1" x14ac:dyDescent="0.2">
      <c r="A117" s="2" t="s">
        <v>239</v>
      </c>
    </row>
    <row r="118" spans="1:1" x14ac:dyDescent="0.2">
      <c r="A118" s="2" t="s">
        <v>240</v>
      </c>
    </row>
    <row r="119" spans="1:1" x14ac:dyDescent="0.2">
      <c r="A119" s="2" t="s">
        <v>241</v>
      </c>
    </row>
    <row r="120" spans="1:1" x14ac:dyDescent="0.2">
      <c r="A120" s="2" t="s">
        <v>242</v>
      </c>
    </row>
    <row r="121" spans="1:1" x14ac:dyDescent="0.2">
      <c r="A121" s="2" t="s">
        <v>243</v>
      </c>
    </row>
    <row r="122" spans="1:1" x14ac:dyDescent="0.2">
      <c r="A122" s="2" t="s">
        <v>244</v>
      </c>
    </row>
    <row r="123" spans="1:1" x14ac:dyDescent="0.2">
      <c r="A123" s="2" t="s">
        <v>245</v>
      </c>
    </row>
    <row r="124" spans="1:1" x14ac:dyDescent="0.2">
      <c r="A124" s="2" t="s">
        <v>246</v>
      </c>
    </row>
    <row r="125" spans="1:1" x14ac:dyDescent="0.2">
      <c r="A125" s="2" t="s">
        <v>247</v>
      </c>
    </row>
    <row r="126" spans="1:1" x14ac:dyDescent="0.2">
      <c r="A126" s="2" t="s">
        <v>248</v>
      </c>
    </row>
    <row r="127" spans="1:1" x14ac:dyDescent="0.2">
      <c r="A127" s="2" t="s">
        <v>249</v>
      </c>
    </row>
    <row r="128" spans="1:1" x14ac:dyDescent="0.2">
      <c r="A128" s="2" t="s">
        <v>250</v>
      </c>
    </row>
    <row r="129" spans="1:1" x14ac:dyDescent="0.2">
      <c r="A129" s="2" t="s">
        <v>251</v>
      </c>
    </row>
    <row r="130" spans="1:1" x14ac:dyDescent="0.2">
      <c r="A130" s="2" t="s">
        <v>252</v>
      </c>
    </row>
    <row r="131" spans="1:1" x14ac:dyDescent="0.2">
      <c r="A131" s="2" t="s">
        <v>253</v>
      </c>
    </row>
    <row r="132" spans="1:1" x14ac:dyDescent="0.2">
      <c r="A132" s="2" t="s">
        <v>254</v>
      </c>
    </row>
    <row r="133" spans="1:1" x14ac:dyDescent="0.2">
      <c r="A133" s="2" t="s">
        <v>255</v>
      </c>
    </row>
    <row r="134" spans="1:1" x14ac:dyDescent="0.2">
      <c r="A134" s="2" t="s">
        <v>256</v>
      </c>
    </row>
    <row r="135" spans="1:1" x14ac:dyDescent="0.2">
      <c r="A135" s="2" t="s">
        <v>257</v>
      </c>
    </row>
    <row r="136" spans="1:1" x14ac:dyDescent="0.2">
      <c r="A136" s="2" t="s">
        <v>258</v>
      </c>
    </row>
    <row r="137" spans="1:1" x14ac:dyDescent="0.2">
      <c r="A137" s="2" t="s">
        <v>259</v>
      </c>
    </row>
    <row r="138" spans="1:1" x14ac:dyDescent="0.2">
      <c r="A138" s="2" t="s">
        <v>260</v>
      </c>
    </row>
    <row r="139" spans="1:1" x14ac:dyDescent="0.2">
      <c r="A139" s="2" t="s">
        <v>261</v>
      </c>
    </row>
    <row r="140" spans="1:1" x14ac:dyDescent="0.2">
      <c r="A140" s="2" t="s">
        <v>262</v>
      </c>
    </row>
    <row r="141" spans="1:1" x14ac:dyDescent="0.2">
      <c r="A141" s="2" t="s">
        <v>263</v>
      </c>
    </row>
    <row r="142" spans="1:1" x14ac:dyDescent="0.2">
      <c r="A142" s="2" t="s">
        <v>264</v>
      </c>
    </row>
    <row r="143" spans="1:1" x14ac:dyDescent="0.2">
      <c r="A143" s="2" t="s">
        <v>265</v>
      </c>
    </row>
    <row r="144" spans="1:1" x14ac:dyDescent="0.2">
      <c r="A144" s="2" t="s">
        <v>266</v>
      </c>
    </row>
    <row r="145" spans="1:1" x14ac:dyDescent="0.2">
      <c r="A145" s="2" t="s">
        <v>267</v>
      </c>
    </row>
    <row r="146" spans="1:1" x14ac:dyDescent="0.2">
      <c r="A146" s="2" t="s">
        <v>268</v>
      </c>
    </row>
    <row r="147" spans="1:1" x14ac:dyDescent="0.2">
      <c r="A147" s="2" t="s">
        <v>269</v>
      </c>
    </row>
    <row r="148" spans="1:1" x14ac:dyDescent="0.2">
      <c r="A148" s="2" t="s">
        <v>270</v>
      </c>
    </row>
    <row r="149" spans="1:1" x14ac:dyDescent="0.2">
      <c r="A149" s="2" t="s">
        <v>271</v>
      </c>
    </row>
    <row r="150" spans="1:1" x14ac:dyDescent="0.2">
      <c r="A150" s="2" t="s">
        <v>272</v>
      </c>
    </row>
    <row r="151" spans="1:1" x14ac:dyDescent="0.2">
      <c r="A151" s="2" t="s">
        <v>273</v>
      </c>
    </row>
    <row r="152" spans="1:1" x14ac:dyDescent="0.2">
      <c r="A152" s="2" t="s">
        <v>274</v>
      </c>
    </row>
    <row r="153" spans="1:1" x14ac:dyDescent="0.2">
      <c r="A153" s="2" t="s">
        <v>275</v>
      </c>
    </row>
    <row r="154" spans="1:1" x14ac:dyDescent="0.2">
      <c r="A154" s="2" t="s">
        <v>276</v>
      </c>
    </row>
    <row r="155" spans="1:1" x14ac:dyDescent="0.2">
      <c r="A155" s="2" t="s">
        <v>277</v>
      </c>
    </row>
    <row r="156" spans="1:1" x14ac:dyDescent="0.2">
      <c r="A156" s="2" t="s">
        <v>278</v>
      </c>
    </row>
    <row r="157" spans="1:1" x14ac:dyDescent="0.2">
      <c r="A157" s="2" t="s">
        <v>279</v>
      </c>
    </row>
    <row r="158" spans="1:1" x14ac:dyDescent="0.2">
      <c r="A158" s="2" t="s">
        <v>280</v>
      </c>
    </row>
    <row r="159" spans="1:1" x14ac:dyDescent="0.2">
      <c r="A159" s="2" t="s">
        <v>281</v>
      </c>
    </row>
    <row r="160" spans="1:1" x14ac:dyDescent="0.2">
      <c r="A160" s="2" t="s">
        <v>282</v>
      </c>
    </row>
    <row r="161" spans="1:1" x14ac:dyDescent="0.2">
      <c r="A161" s="2" t="s">
        <v>283</v>
      </c>
    </row>
    <row r="162" spans="1:1" x14ac:dyDescent="0.2">
      <c r="A162" s="2" t="s">
        <v>284</v>
      </c>
    </row>
    <row r="163" spans="1:1" x14ac:dyDescent="0.2">
      <c r="A163" s="2" t="s">
        <v>285</v>
      </c>
    </row>
    <row r="164" spans="1:1" x14ac:dyDescent="0.2">
      <c r="A164" s="2" t="s">
        <v>286</v>
      </c>
    </row>
    <row r="165" spans="1:1" x14ac:dyDescent="0.2">
      <c r="A165" s="2" t="s">
        <v>287</v>
      </c>
    </row>
    <row r="166" spans="1:1" x14ac:dyDescent="0.2">
      <c r="A166" s="2" t="s">
        <v>288</v>
      </c>
    </row>
    <row r="167" spans="1:1" x14ac:dyDescent="0.2">
      <c r="A167" s="2" t="s">
        <v>289</v>
      </c>
    </row>
    <row r="168" spans="1:1" x14ac:dyDescent="0.2">
      <c r="A168" s="2" t="s">
        <v>290</v>
      </c>
    </row>
    <row r="169" spans="1:1" x14ac:dyDescent="0.2">
      <c r="A169" s="2" t="s">
        <v>291</v>
      </c>
    </row>
    <row r="170" spans="1:1" x14ac:dyDescent="0.2">
      <c r="A170" s="2" t="s">
        <v>292</v>
      </c>
    </row>
    <row r="171" spans="1:1" x14ac:dyDescent="0.2">
      <c r="A171" s="2" t="s">
        <v>293</v>
      </c>
    </row>
    <row r="172" spans="1:1" x14ac:dyDescent="0.2">
      <c r="A172" s="2" t="s">
        <v>294</v>
      </c>
    </row>
    <row r="173" spans="1:1" x14ac:dyDescent="0.2">
      <c r="A173" s="2" t="s">
        <v>295</v>
      </c>
    </row>
    <row r="174" spans="1:1" x14ac:dyDescent="0.2">
      <c r="A174" s="2" t="s">
        <v>296</v>
      </c>
    </row>
    <row r="175" spans="1:1" x14ac:dyDescent="0.2">
      <c r="A175" s="2" t="s">
        <v>297</v>
      </c>
    </row>
    <row r="176" spans="1:1" x14ac:dyDescent="0.2">
      <c r="A176" s="2" t="s">
        <v>298</v>
      </c>
    </row>
    <row r="177" spans="1:1" x14ac:dyDescent="0.2">
      <c r="A177" s="2" t="s">
        <v>299</v>
      </c>
    </row>
    <row r="178" spans="1:1" x14ac:dyDescent="0.2">
      <c r="A178" s="2" t="s">
        <v>300</v>
      </c>
    </row>
    <row r="179" spans="1:1" x14ac:dyDescent="0.2">
      <c r="A179" s="2" t="s">
        <v>301</v>
      </c>
    </row>
    <row r="180" spans="1:1" x14ac:dyDescent="0.2">
      <c r="A180" s="2" t="s">
        <v>302</v>
      </c>
    </row>
    <row r="181" spans="1:1" x14ac:dyDescent="0.2">
      <c r="A181" s="2" t="s">
        <v>303</v>
      </c>
    </row>
    <row r="182" spans="1:1" x14ac:dyDescent="0.2">
      <c r="A182" s="2" t="s">
        <v>304</v>
      </c>
    </row>
    <row r="183" spans="1:1" x14ac:dyDescent="0.2">
      <c r="A183" s="2" t="s">
        <v>305</v>
      </c>
    </row>
    <row r="184" spans="1:1" x14ac:dyDescent="0.2">
      <c r="A184" s="2" t="s">
        <v>306</v>
      </c>
    </row>
    <row r="185" spans="1:1" x14ac:dyDescent="0.2">
      <c r="A185" s="2" t="s">
        <v>307</v>
      </c>
    </row>
    <row r="186" spans="1:1" x14ac:dyDescent="0.2">
      <c r="A186" s="2" t="s">
        <v>308</v>
      </c>
    </row>
    <row r="187" spans="1:1" x14ac:dyDescent="0.2">
      <c r="A187" s="2" t="s">
        <v>309</v>
      </c>
    </row>
    <row r="188" spans="1:1" x14ac:dyDescent="0.2">
      <c r="A188" s="2" t="s">
        <v>310</v>
      </c>
    </row>
    <row r="189" spans="1:1" x14ac:dyDescent="0.2">
      <c r="A189" s="2" t="s">
        <v>311</v>
      </c>
    </row>
    <row r="190" spans="1:1" x14ac:dyDescent="0.2">
      <c r="A190" s="2" t="s">
        <v>312</v>
      </c>
    </row>
    <row r="191" spans="1:1" x14ac:dyDescent="0.2">
      <c r="A191" s="2" t="s">
        <v>313</v>
      </c>
    </row>
    <row r="192" spans="1:1" x14ac:dyDescent="0.2">
      <c r="A192" s="2" t="s">
        <v>314</v>
      </c>
    </row>
    <row r="193" spans="1:1" x14ac:dyDescent="0.2">
      <c r="A193" s="2" t="s">
        <v>315</v>
      </c>
    </row>
    <row r="194" spans="1:1" x14ac:dyDescent="0.2">
      <c r="A194" s="2" t="s">
        <v>316</v>
      </c>
    </row>
    <row r="195" spans="1:1" x14ac:dyDescent="0.2">
      <c r="A195" s="2" t="s">
        <v>317</v>
      </c>
    </row>
    <row r="196" spans="1:1" x14ac:dyDescent="0.2">
      <c r="A196" s="2" t="s">
        <v>318</v>
      </c>
    </row>
    <row r="197" spans="1:1" x14ac:dyDescent="0.2">
      <c r="A197" s="2" t="s">
        <v>319</v>
      </c>
    </row>
    <row r="198" spans="1:1" x14ac:dyDescent="0.2">
      <c r="A198" s="2" t="s">
        <v>320</v>
      </c>
    </row>
    <row r="199" spans="1:1" x14ac:dyDescent="0.2">
      <c r="A199" s="2" t="s">
        <v>321</v>
      </c>
    </row>
    <row r="200" spans="1:1" x14ac:dyDescent="0.2">
      <c r="A200" s="2" t="s">
        <v>322</v>
      </c>
    </row>
    <row r="201" spans="1:1" x14ac:dyDescent="0.2">
      <c r="A201" s="2" t="s">
        <v>323</v>
      </c>
    </row>
    <row r="202" spans="1:1" x14ac:dyDescent="0.2">
      <c r="A202" s="2" t="s">
        <v>324</v>
      </c>
    </row>
    <row r="203" spans="1:1" x14ac:dyDescent="0.2">
      <c r="A203" s="2" t="s">
        <v>325</v>
      </c>
    </row>
    <row r="204" spans="1:1" x14ac:dyDescent="0.2">
      <c r="A204" s="2" t="s">
        <v>326</v>
      </c>
    </row>
    <row r="205" spans="1:1" x14ac:dyDescent="0.2">
      <c r="A205" s="2" t="s">
        <v>327</v>
      </c>
    </row>
    <row r="206" spans="1:1" x14ac:dyDescent="0.2">
      <c r="A206" s="2" t="s">
        <v>328</v>
      </c>
    </row>
    <row r="207" spans="1:1" x14ac:dyDescent="0.2">
      <c r="A207" s="2" t="s">
        <v>329</v>
      </c>
    </row>
    <row r="208" spans="1:1" x14ac:dyDescent="0.2">
      <c r="A208" s="2" t="s">
        <v>330</v>
      </c>
    </row>
    <row r="209" spans="1:1" x14ac:dyDescent="0.2">
      <c r="A209" s="2" t="s">
        <v>331</v>
      </c>
    </row>
    <row r="210" spans="1:1" x14ac:dyDescent="0.2">
      <c r="A210" s="2" t="s">
        <v>332</v>
      </c>
    </row>
    <row r="211" spans="1:1" x14ac:dyDescent="0.2">
      <c r="A211" s="2" t="s">
        <v>333</v>
      </c>
    </row>
    <row r="212" spans="1:1" x14ac:dyDescent="0.2">
      <c r="A212" s="2" t="s">
        <v>334</v>
      </c>
    </row>
    <row r="213" spans="1:1" x14ac:dyDescent="0.2">
      <c r="A213" s="2" t="s">
        <v>335</v>
      </c>
    </row>
    <row r="214" spans="1:1" x14ac:dyDescent="0.2">
      <c r="A214" s="2" t="s">
        <v>336</v>
      </c>
    </row>
    <row r="215" spans="1:1" x14ac:dyDescent="0.2">
      <c r="A215" s="2" t="s">
        <v>337</v>
      </c>
    </row>
    <row r="216" spans="1:1" x14ac:dyDescent="0.2">
      <c r="A216" s="2" t="s">
        <v>338</v>
      </c>
    </row>
    <row r="217" spans="1:1" x14ac:dyDescent="0.2">
      <c r="A217" s="2" t="s">
        <v>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E216-1F2B-4F49-A05D-3151283AB796}">
  <dimension ref="A2:E32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1.6640625" bestFit="1" customWidth="1"/>
    <col min="2" max="2" width="36.33203125" bestFit="1" customWidth="1"/>
  </cols>
  <sheetData>
    <row r="2" spans="1:5" x14ac:dyDescent="0.2">
      <c r="B2" s="10" t="s">
        <v>428</v>
      </c>
      <c r="C2" s="10"/>
      <c r="D2" s="10"/>
      <c r="E2" s="10"/>
    </row>
    <row r="3" spans="1:5" x14ac:dyDescent="0.2">
      <c r="B3" s="10" t="s">
        <v>429</v>
      </c>
      <c r="C3" s="10"/>
      <c r="D3" s="10"/>
      <c r="E3" s="10"/>
    </row>
    <row r="6" spans="1:5" x14ac:dyDescent="0.2">
      <c r="A6" s="25" t="s">
        <v>123</v>
      </c>
      <c r="B6" s="10" t="s">
        <v>628</v>
      </c>
    </row>
    <row r="7" spans="1:5" x14ac:dyDescent="0.2">
      <c r="A7" s="27" t="s">
        <v>217</v>
      </c>
      <c r="B7" s="27" t="s">
        <v>629</v>
      </c>
    </row>
    <row r="8" spans="1:5" x14ac:dyDescent="0.2">
      <c r="A8" s="30" t="s">
        <v>142</v>
      </c>
      <c r="B8" s="30" t="s">
        <v>630</v>
      </c>
    </row>
    <row r="9" spans="1:5" x14ac:dyDescent="0.2">
      <c r="A9" s="30" t="s">
        <v>128</v>
      </c>
      <c r="B9" s="30" t="s">
        <v>630</v>
      </c>
    </row>
    <row r="10" spans="1:5" x14ac:dyDescent="0.2">
      <c r="A10" s="30" t="s">
        <v>146</v>
      </c>
      <c r="B10" s="30" t="s">
        <v>630</v>
      </c>
    </row>
    <row r="11" spans="1:5" x14ac:dyDescent="0.2">
      <c r="A11" s="30" t="s">
        <v>143</v>
      </c>
      <c r="B11" s="30" t="s">
        <v>630</v>
      </c>
    </row>
    <row r="12" spans="1:5" x14ac:dyDescent="0.2">
      <c r="A12" s="32" t="s">
        <v>306</v>
      </c>
      <c r="B12" s="32" t="s">
        <v>631</v>
      </c>
    </row>
    <row r="13" spans="1:5" x14ac:dyDescent="0.2">
      <c r="A13" s="33" t="s">
        <v>303</v>
      </c>
      <c r="B13" s="33" t="s">
        <v>632</v>
      </c>
    </row>
    <row r="14" spans="1:5" x14ac:dyDescent="0.2">
      <c r="A14" s="32" t="s">
        <v>305</v>
      </c>
      <c r="B14" s="32" t="s">
        <v>631</v>
      </c>
    </row>
    <row r="15" spans="1:5" x14ac:dyDescent="0.2">
      <c r="A15" s="34" t="s">
        <v>181</v>
      </c>
      <c r="B15" s="34" t="s">
        <v>633</v>
      </c>
    </row>
    <row r="16" spans="1:5" x14ac:dyDescent="0.2">
      <c r="A16" s="34" t="s">
        <v>186</v>
      </c>
      <c r="B16" s="34" t="s">
        <v>633</v>
      </c>
    </row>
    <row r="17" spans="1:2" x14ac:dyDescent="0.2">
      <c r="A17" s="34" t="s">
        <v>185</v>
      </c>
      <c r="B17" s="34" t="s">
        <v>633</v>
      </c>
    </row>
    <row r="18" spans="1:2" x14ac:dyDescent="0.2">
      <c r="A18" s="34" t="s">
        <v>184</v>
      </c>
      <c r="B18" s="34" t="s">
        <v>633</v>
      </c>
    </row>
    <row r="19" spans="1:2" x14ac:dyDescent="0.2">
      <c r="A19" s="35" t="s">
        <v>133</v>
      </c>
      <c r="B19" s="35" t="s">
        <v>634</v>
      </c>
    </row>
    <row r="20" spans="1:2" x14ac:dyDescent="0.2">
      <c r="A20" s="35" t="s">
        <v>134</v>
      </c>
      <c r="B20" s="35" t="s">
        <v>634</v>
      </c>
    </row>
    <row r="24" spans="1:2" x14ac:dyDescent="0.2">
      <c r="A24" s="10" t="s">
        <v>663</v>
      </c>
    </row>
    <row r="25" spans="1:2" x14ac:dyDescent="0.2">
      <c r="A25" s="10" t="s">
        <v>639</v>
      </c>
      <c r="B25" t="s">
        <v>669</v>
      </c>
    </row>
    <row r="26" spans="1:2" x14ac:dyDescent="0.2">
      <c r="A26" s="10" t="s">
        <v>664</v>
      </c>
      <c r="B26" t="s">
        <v>670</v>
      </c>
    </row>
    <row r="27" spans="1:2" x14ac:dyDescent="0.2">
      <c r="A27" s="10" t="s">
        <v>665</v>
      </c>
      <c r="B27" t="s">
        <v>668</v>
      </c>
    </row>
    <row r="28" spans="1:2" x14ac:dyDescent="0.2">
      <c r="A28" s="10" t="s">
        <v>646</v>
      </c>
      <c r="B28" t="s">
        <v>666</v>
      </c>
    </row>
    <row r="29" spans="1:2" x14ac:dyDescent="0.2">
      <c r="A29" s="10" t="s">
        <v>647</v>
      </c>
      <c r="B29" t="s">
        <v>667</v>
      </c>
    </row>
    <row r="30" spans="1:2" x14ac:dyDescent="0.2">
      <c r="A30" s="2" t="s">
        <v>649</v>
      </c>
    </row>
    <row r="31" spans="1:2" x14ac:dyDescent="0.2">
      <c r="A31" s="2" t="s">
        <v>650</v>
      </c>
    </row>
    <row r="32" spans="1:2" x14ac:dyDescent="0.2">
      <c r="A32" s="2" t="s">
        <v>648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20E9-DAC6-4C38-A689-899019C5392C}">
  <dimension ref="A1:BE26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.6640625" style="2" bestFit="1" customWidth="1"/>
    <col min="2" max="2" width="15.83203125" style="2" customWidth="1"/>
    <col min="3" max="4" width="12.6640625" customWidth="1"/>
    <col min="5" max="5" width="11.83203125" customWidth="1"/>
    <col min="6" max="6" width="9.83203125" customWidth="1"/>
    <col min="7" max="8" width="11.83203125" customWidth="1"/>
    <col min="9" max="12" width="9.83203125" customWidth="1"/>
    <col min="13" max="13" width="13.6640625" customWidth="1"/>
    <col min="14" max="14" width="5.83203125" customWidth="1"/>
    <col min="15" max="15" width="7.83203125" customWidth="1"/>
    <col min="16" max="16" width="8.83203125" customWidth="1"/>
    <col min="17" max="17" width="8.6640625" customWidth="1"/>
    <col min="18" max="18" width="9.83203125" customWidth="1"/>
    <col min="19" max="33" width="8.83203125" customWidth="1"/>
  </cols>
  <sheetData>
    <row r="1" spans="1:57" s="10" customFormat="1" x14ac:dyDescent="0.2">
      <c r="A1" s="25"/>
      <c r="B1" s="57" t="s">
        <v>614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23"/>
      <c r="O1" s="58" t="s">
        <v>615</v>
      </c>
      <c r="P1" s="58"/>
      <c r="Q1" s="58"/>
      <c r="R1" s="58"/>
      <c r="S1" s="58"/>
      <c r="U1" s="56" t="s">
        <v>616</v>
      </c>
      <c r="V1" s="56"/>
      <c r="W1" s="56"/>
      <c r="X1" s="56"/>
      <c r="Y1" s="56"/>
      <c r="Z1" s="56"/>
      <c r="AA1" s="56"/>
      <c r="AC1" s="58" t="s">
        <v>617</v>
      </c>
      <c r="AD1" s="58"/>
      <c r="AE1" s="58"/>
      <c r="AF1" s="58"/>
      <c r="AH1" s="56" t="s">
        <v>618</v>
      </c>
      <c r="AI1" s="56"/>
      <c r="AJ1" s="56"/>
      <c r="AK1" s="56"/>
      <c r="AL1" s="56"/>
      <c r="AM1" s="56"/>
      <c r="AN1" s="56"/>
      <c r="AO1" s="56"/>
      <c r="AP1" s="56"/>
      <c r="AR1" s="58" t="s">
        <v>619</v>
      </c>
      <c r="AS1" s="58"/>
      <c r="AT1" s="58"/>
      <c r="AV1" s="56" t="s">
        <v>620</v>
      </c>
      <c r="AW1" s="56"/>
      <c r="AX1" s="56"/>
      <c r="AY1" s="56"/>
      <c r="AZ1" s="56"/>
      <c r="BA1" s="56"/>
      <c r="BB1" s="56"/>
      <c r="BC1" s="56"/>
      <c r="BD1" s="56"/>
      <c r="BE1" s="56"/>
    </row>
    <row r="2" spans="1:57" x14ac:dyDescent="0.2">
      <c r="A2" s="2" t="s">
        <v>123</v>
      </c>
      <c r="B2" s="21" t="s">
        <v>622</v>
      </c>
      <c r="C2" s="22" t="s">
        <v>621</v>
      </c>
      <c r="D2" s="22" t="s">
        <v>623</v>
      </c>
      <c r="E2" s="22" t="s">
        <v>624</v>
      </c>
      <c r="F2" s="22" t="s">
        <v>625</v>
      </c>
      <c r="G2" s="22" t="s">
        <v>626</v>
      </c>
      <c r="H2" s="22" t="s">
        <v>627</v>
      </c>
      <c r="I2" s="22" t="s">
        <v>341</v>
      </c>
      <c r="J2" s="22" t="s">
        <v>342</v>
      </c>
      <c r="K2" s="22" t="s">
        <v>343</v>
      </c>
      <c r="L2" s="22" t="s">
        <v>344</v>
      </c>
      <c r="M2" s="22" t="s">
        <v>351</v>
      </c>
      <c r="O2" s="24" t="s">
        <v>605</v>
      </c>
      <c r="P2" s="24" t="s">
        <v>606</v>
      </c>
      <c r="Q2" s="24" t="s">
        <v>607</v>
      </c>
      <c r="R2" s="24" t="s">
        <v>608</v>
      </c>
      <c r="S2" s="24" t="s">
        <v>609</v>
      </c>
      <c r="U2" s="22" t="s">
        <v>610</v>
      </c>
      <c r="V2" s="22" t="s">
        <v>350</v>
      </c>
      <c r="W2" s="22" t="s">
        <v>349</v>
      </c>
      <c r="X2" s="22" t="s">
        <v>354</v>
      </c>
      <c r="Y2" s="22" t="s">
        <v>355</v>
      </c>
      <c r="Z2" s="22" t="s">
        <v>352</v>
      </c>
      <c r="AA2" s="22" t="s">
        <v>353</v>
      </c>
      <c r="AC2" s="24" t="s">
        <v>346</v>
      </c>
      <c r="AD2" s="24" t="s">
        <v>348</v>
      </c>
      <c r="AE2" s="24" t="s">
        <v>345</v>
      </c>
      <c r="AF2" s="24" t="s">
        <v>347</v>
      </c>
      <c r="AH2" s="22" t="s">
        <v>612</v>
      </c>
      <c r="AI2" s="22" t="s">
        <v>611</v>
      </c>
      <c r="AJ2" s="22" t="s">
        <v>613</v>
      </c>
      <c r="AK2" s="22" t="s">
        <v>356</v>
      </c>
      <c r="AL2" s="22" t="s">
        <v>357</v>
      </c>
      <c r="AM2" s="22" t="s">
        <v>358</v>
      </c>
      <c r="AN2" s="22" t="s">
        <v>359</v>
      </c>
      <c r="AO2" s="22" t="s">
        <v>360</v>
      </c>
      <c r="AP2" s="22" t="s">
        <v>361</v>
      </c>
      <c r="AR2" s="24" t="s">
        <v>372</v>
      </c>
      <c r="AS2" s="24" t="s">
        <v>373</v>
      </c>
      <c r="AT2" s="24" t="s">
        <v>374</v>
      </c>
      <c r="AV2" s="22" t="s">
        <v>362</v>
      </c>
      <c r="AW2" s="22" t="s">
        <v>363</v>
      </c>
      <c r="AX2" s="22" t="s">
        <v>364</v>
      </c>
      <c r="AY2" s="22" t="s">
        <v>365</v>
      </c>
      <c r="AZ2" s="22" t="s">
        <v>366</v>
      </c>
      <c r="BA2" s="22" t="s">
        <v>367</v>
      </c>
      <c r="BB2" s="22" t="s">
        <v>368</v>
      </c>
      <c r="BC2" s="22" t="s">
        <v>369</v>
      </c>
      <c r="BD2" s="22" t="s">
        <v>370</v>
      </c>
      <c r="BE2" s="22" t="s">
        <v>371</v>
      </c>
    </row>
    <row r="3" spans="1:57" x14ac:dyDescent="0.2">
      <c r="A3" s="2" t="s">
        <v>339</v>
      </c>
      <c r="B3" s="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33.299999999999997</v>
      </c>
      <c r="P3">
        <v>6.8</v>
      </c>
      <c r="Q3">
        <v>22.2</v>
      </c>
      <c r="R3">
        <v>2.7</v>
      </c>
      <c r="S3">
        <v>34.9</v>
      </c>
      <c r="U3">
        <v>534</v>
      </c>
      <c r="V3">
        <v>5.8</v>
      </c>
      <c r="W3">
        <v>42.7</v>
      </c>
      <c r="X3">
        <v>51.7</v>
      </c>
      <c r="Y3">
        <v>48.3</v>
      </c>
      <c r="Z3">
        <v>87.8</v>
      </c>
      <c r="AA3">
        <v>12.2</v>
      </c>
      <c r="AC3">
        <v>17</v>
      </c>
      <c r="AD3">
        <v>24</v>
      </c>
      <c r="AE3">
        <v>517</v>
      </c>
      <c r="AF3">
        <v>510</v>
      </c>
      <c r="AH3">
        <v>95</v>
      </c>
      <c r="AI3">
        <v>97</v>
      </c>
      <c r="AJ3">
        <v>112</v>
      </c>
      <c r="AK3">
        <v>114</v>
      </c>
      <c r="AL3">
        <v>82</v>
      </c>
      <c r="AM3">
        <v>34</v>
      </c>
      <c r="AN3">
        <v>0</v>
      </c>
      <c r="AO3">
        <v>0</v>
      </c>
      <c r="AP3">
        <v>33508</v>
      </c>
      <c r="AR3">
        <v>242</v>
      </c>
      <c r="AS3">
        <v>225</v>
      </c>
      <c r="AT3">
        <v>50</v>
      </c>
      <c r="AV3" s="9">
        <v>1392</v>
      </c>
      <c r="AW3">
        <v>861</v>
      </c>
      <c r="AX3">
        <v>415</v>
      </c>
      <c r="AY3">
        <v>4</v>
      </c>
      <c r="AZ3">
        <v>2</v>
      </c>
      <c r="BA3">
        <v>1</v>
      </c>
      <c r="BB3">
        <v>24</v>
      </c>
      <c r="BC3">
        <v>85</v>
      </c>
      <c r="BD3">
        <v>74</v>
      </c>
      <c r="BE3">
        <v>10</v>
      </c>
    </row>
    <row r="4" spans="1:57" x14ac:dyDescent="0.2">
      <c r="A4" s="2" t="s">
        <v>338</v>
      </c>
      <c r="B4" s="2">
        <v>1077</v>
      </c>
      <c r="C4">
        <v>548</v>
      </c>
      <c r="D4">
        <v>529</v>
      </c>
      <c r="E4">
        <v>862</v>
      </c>
      <c r="F4">
        <v>174</v>
      </c>
      <c r="G4">
        <v>298</v>
      </c>
      <c r="H4">
        <v>47</v>
      </c>
      <c r="I4">
        <v>133</v>
      </c>
      <c r="J4">
        <v>84</v>
      </c>
      <c r="K4">
        <v>34</v>
      </c>
      <c r="L4">
        <v>40</v>
      </c>
      <c r="M4">
        <v>7</v>
      </c>
      <c r="O4">
        <v>16.100000000000001</v>
      </c>
      <c r="P4">
        <v>10.4</v>
      </c>
      <c r="Q4">
        <v>20</v>
      </c>
      <c r="R4">
        <v>6.8</v>
      </c>
      <c r="S4">
        <v>46.7</v>
      </c>
      <c r="U4">
        <v>343</v>
      </c>
      <c r="V4">
        <v>3.5</v>
      </c>
      <c r="W4">
        <v>40.5</v>
      </c>
      <c r="X4">
        <v>62.1</v>
      </c>
      <c r="Y4">
        <v>37.9</v>
      </c>
      <c r="Z4">
        <v>87.8</v>
      </c>
      <c r="AA4">
        <v>12.2</v>
      </c>
      <c r="AC4">
        <v>74</v>
      </c>
      <c r="AD4">
        <v>39</v>
      </c>
      <c r="AE4">
        <v>269</v>
      </c>
      <c r="AF4">
        <v>304</v>
      </c>
      <c r="AH4">
        <v>83</v>
      </c>
      <c r="AI4">
        <v>62</v>
      </c>
      <c r="AJ4">
        <v>67</v>
      </c>
      <c r="AK4">
        <v>5</v>
      </c>
      <c r="AL4">
        <v>50</v>
      </c>
      <c r="AM4">
        <v>36</v>
      </c>
      <c r="AN4">
        <v>8</v>
      </c>
      <c r="AO4">
        <v>32</v>
      </c>
      <c r="AP4">
        <v>22868</v>
      </c>
      <c r="AR4">
        <v>166</v>
      </c>
      <c r="AS4">
        <v>116</v>
      </c>
      <c r="AT4">
        <v>0</v>
      </c>
      <c r="AV4" s="9">
        <v>1141</v>
      </c>
      <c r="AW4">
        <v>794</v>
      </c>
      <c r="AX4">
        <v>289</v>
      </c>
      <c r="AY4">
        <v>12</v>
      </c>
      <c r="AZ4">
        <v>2</v>
      </c>
      <c r="BA4">
        <v>0</v>
      </c>
      <c r="BB4">
        <v>3</v>
      </c>
      <c r="BC4">
        <v>41</v>
      </c>
      <c r="BD4">
        <v>36</v>
      </c>
      <c r="BE4">
        <v>4</v>
      </c>
    </row>
    <row r="5" spans="1:57" x14ac:dyDescent="0.2">
      <c r="A5" s="2" t="s">
        <v>337</v>
      </c>
      <c r="B5" s="2">
        <v>2896</v>
      </c>
      <c r="C5">
        <v>1430</v>
      </c>
      <c r="D5">
        <v>1466</v>
      </c>
      <c r="E5">
        <v>2168</v>
      </c>
      <c r="F5">
        <v>735</v>
      </c>
      <c r="G5">
        <v>314</v>
      </c>
      <c r="H5">
        <v>36</v>
      </c>
      <c r="I5">
        <v>139</v>
      </c>
      <c r="J5">
        <v>117</v>
      </c>
      <c r="K5">
        <v>22</v>
      </c>
      <c r="L5">
        <v>4</v>
      </c>
      <c r="M5">
        <v>32</v>
      </c>
      <c r="O5">
        <v>25.1</v>
      </c>
      <c r="P5">
        <v>6.6</v>
      </c>
      <c r="Q5">
        <v>18</v>
      </c>
      <c r="R5">
        <v>3.7</v>
      </c>
      <c r="S5">
        <v>46.6</v>
      </c>
      <c r="U5">
        <v>856</v>
      </c>
      <c r="V5">
        <v>16.5</v>
      </c>
      <c r="W5">
        <v>40.299999999999997</v>
      </c>
      <c r="X5">
        <v>46.6</v>
      </c>
      <c r="Y5">
        <v>53.4</v>
      </c>
      <c r="Z5">
        <v>88.8</v>
      </c>
      <c r="AA5">
        <v>11.2</v>
      </c>
      <c r="AC5">
        <v>89</v>
      </c>
      <c r="AD5">
        <v>177</v>
      </c>
      <c r="AE5">
        <v>767</v>
      </c>
      <c r="AF5">
        <v>679</v>
      </c>
      <c r="AH5">
        <v>64</v>
      </c>
      <c r="AI5">
        <v>250</v>
      </c>
      <c r="AJ5">
        <v>129</v>
      </c>
      <c r="AK5">
        <v>95</v>
      </c>
      <c r="AL5">
        <v>234</v>
      </c>
      <c r="AM5">
        <v>55</v>
      </c>
      <c r="AN5">
        <v>17</v>
      </c>
      <c r="AO5">
        <v>12</v>
      </c>
      <c r="AP5">
        <v>31739</v>
      </c>
      <c r="AR5">
        <v>308</v>
      </c>
      <c r="AS5">
        <v>295</v>
      </c>
      <c r="AT5">
        <v>83</v>
      </c>
      <c r="AV5" s="9">
        <v>2437</v>
      </c>
      <c r="AW5" s="9">
        <v>1007</v>
      </c>
      <c r="AX5" s="9">
        <v>1244</v>
      </c>
      <c r="AY5">
        <v>6</v>
      </c>
      <c r="AZ5">
        <v>4</v>
      </c>
      <c r="BA5">
        <v>2</v>
      </c>
      <c r="BB5">
        <v>29</v>
      </c>
      <c r="BC5">
        <v>145</v>
      </c>
      <c r="BD5">
        <v>131</v>
      </c>
      <c r="BE5">
        <v>14</v>
      </c>
    </row>
    <row r="6" spans="1:57" x14ac:dyDescent="0.2">
      <c r="A6" s="2" t="s">
        <v>336</v>
      </c>
      <c r="B6" s="2">
        <v>2632</v>
      </c>
      <c r="C6">
        <v>1340</v>
      </c>
      <c r="D6">
        <v>1292</v>
      </c>
      <c r="E6">
        <v>2334</v>
      </c>
      <c r="F6">
        <v>577</v>
      </c>
      <c r="G6">
        <v>864</v>
      </c>
      <c r="H6">
        <v>239</v>
      </c>
      <c r="I6">
        <v>211</v>
      </c>
      <c r="J6">
        <v>265</v>
      </c>
      <c r="K6">
        <v>149</v>
      </c>
      <c r="L6">
        <v>178</v>
      </c>
      <c r="M6">
        <v>61</v>
      </c>
      <c r="O6">
        <v>22.7</v>
      </c>
      <c r="P6">
        <v>8.9</v>
      </c>
      <c r="Q6">
        <v>12.6</v>
      </c>
      <c r="R6">
        <v>2.4</v>
      </c>
      <c r="S6">
        <v>53.4</v>
      </c>
      <c r="U6">
        <v>1920</v>
      </c>
      <c r="V6">
        <v>25.6</v>
      </c>
      <c r="W6">
        <v>38.1</v>
      </c>
      <c r="X6">
        <v>60.5</v>
      </c>
      <c r="Y6">
        <v>39.5</v>
      </c>
      <c r="Z6">
        <v>85.8</v>
      </c>
      <c r="AA6">
        <v>14.2</v>
      </c>
      <c r="AC6">
        <v>334</v>
      </c>
      <c r="AD6">
        <v>340</v>
      </c>
      <c r="AE6" s="9">
        <v>1586</v>
      </c>
      <c r="AF6" s="9">
        <v>1580</v>
      </c>
      <c r="AH6">
        <v>64</v>
      </c>
      <c r="AI6">
        <v>376</v>
      </c>
      <c r="AJ6">
        <v>310</v>
      </c>
      <c r="AK6">
        <v>292</v>
      </c>
      <c r="AL6">
        <v>341</v>
      </c>
      <c r="AM6">
        <v>193</v>
      </c>
      <c r="AN6">
        <v>290</v>
      </c>
      <c r="AO6">
        <v>54</v>
      </c>
      <c r="AP6">
        <v>44184</v>
      </c>
      <c r="AR6">
        <v>852</v>
      </c>
      <c r="AS6">
        <v>655</v>
      </c>
      <c r="AT6">
        <v>87</v>
      </c>
      <c r="AV6" s="9">
        <v>4360</v>
      </c>
      <c r="AW6">
        <v>930</v>
      </c>
      <c r="AX6" s="9">
        <v>3202</v>
      </c>
      <c r="AY6">
        <v>10</v>
      </c>
      <c r="AZ6">
        <v>0</v>
      </c>
      <c r="BA6">
        <v>0</v>
      </c>
      <c r="BB6">
        <v>38</v>
      </c>
      <c r="BC6">
        <v>180</v>
      </c>
      <c r="BD6">
        <v>158</v>
      </c>
      <c r="BE6">
        <v>15</v>
      </c>
    </row>
    <row r="7" spans="1:57" s="30" customFormat="1" x14ac:dyDescent="0.2">
      <c r="A7" s="2" t="s">
        <v>335</v>
      </c>
      <c r="B7" s="2">
        <v>5819</v>
      </c>
      <c r="C7">
        <v>2754</v>
      </c>
      <c r="D7">
        <v>3065</v>
      </c>
      <c r="E7">
        <v>4923</v>
      </c>
      <c r="F7">
        <v>1361</v>
      </c>
      <c r="G7">
        <v>892</v>
      </c>
      <c r="H7">
        <v>54</v>
      </c>
      <c r="I7">
        <v>249</v>
      </c>
      <c r="J7">
        <v>350</v>
      </c>
      <c r="K7">
        <v>239</v>
      </c>
      <c r="L7">
        <v>11</v>
      </c>
      <c r="M7">
        <v>43</v>
      </c>
      <c r="O7" s="30">
        <v>28.1</v>
      </c>
      <c r="P7" s="30">
        <v>11.5</v>
      </c>
      <c r="Q7" s="30">
        <v>13.2</v>
      </c>
      <c r="R7" s="30">
        <v>2.4</v>
      </c>
      <c r="S7" s="30">
        <v>44.9</v>
      </c>
      <c r="U7" s="30">
        <v>691</v>
      </c>
      <c r="V7" s="30">
        <v>15.8</v>
      </c>
      <c r="W7" s="30">
        <v>45</v>
      </c>
      <c r="X7" s="30">
        <v>28.7</v>
      </c>
      <c r="Y7" s="30">
        <v>71.3</v>
      </c>
      <c r="Z7" s="30">
        <v>56.9</v>
      </c>
      <c r="AA7" s="30">
        <v>42.1</v>
      </c>
      <c r="AC7" s="30">
        <v>78</v>
      </c>
      <c r="AD7" s="30">
        <v>181</v>
      </c>
      <c r="AE7" s="30">
        <v>613</v>
      </c>
      <c r="AF7" s="30">
        <v>510</v>
      </c>
      <c r="AH7" s="30">
        <v>69</v>
      </c>
      <c r="AI7" s="30">
        <v>181</v>
      </c>
      <c r="AJ7" s="30">
        <v>149</v>
      </c>
      <c r="AK7" s="30">
        <v>39</v>
      </c>
      <c r="AL7" s="30">
        <v>182</v>
      </c>
      <c r="AM7" s="30">
        <v>11</v>
      </c>
      <c r="AN7" s="30">
        <v>42</v>
      </c>
      <c r="AO7" s="30">
        <v>18</v>
      </c>
      <c r="AP7" s="30">
        <v>30343</v>
      </c>
      <c r="AR7" s="30">
        <v>327</v>
      </c>
      <c r="AS7" s="30">
        <v>230</v>
      </c>
      <c r="AT7" s="30">
        <v>7</v>
      </c>
      <c r="AV7" s="31">
        <v>1671</v>
      </c>
      <c r="AW7" s="30">
        <v>100</v>
      </c>
      <c r="AX7" s="31">
        <v>1474</v>
      </c>
      <c r="AY7" s="30">
        <v>8</v>
      </c>
      <c r="AZ7" s="30">
        <v>7</v>
      </c>
      <c r="BA7" s="30">
        <v>0</v>
      </c>
      <c r="BB7" s="30">
        <v>13</v>
      </c>
      <c r="BC7" s="30">
        <v>69</v>
      </c>
      <c r="BD7" s="30">
        <v>56</v>
      </c>
      <c r="BE7" s="30">
        <v>11</v>
      </c>
    </row>
    <row r="8" spans="1:57" x14ac:dyDescent="0.2">
      <c r="A8" s="2" t="s">
        <v>334</v>
      </c>
      <c r="B8" s="2">
        <v>2213</v>
      </c>
      <c r="C8">
        <v>870</v>
      </c>
      <c r="D8">
        <v>1343</v>
      </c>
      <c r="E8">
        <v>1529</v>
      </c>
      <c r="F8">
        <v>537</v>
      </c>
      <c r="G8">
        <v>272</v>
      </c>
      <c r="H8">
        <v>94</v>
      </c>
      <c r="I8">
        <v>76</v>
      </c>
      <c r="J8">
        <v>70</v>
      </c>
      <c r="K8">
        <v>32</v>
      </c>
      <c r="L8">
        <v>25</v>
      </c>
      <c r="M8">
        <v>69</v>
      </c>
      <c r="O8">
        <v>23.5</v>
      </c>
      <c r="P8">
        <v>9.1999999999999993</v>
      </c>
      <c r="Q8">
        <v>15.5</v>
      </c>
      <c r="R8">
        <v>1.6</v>
      </c>
      <c r="S8">
        <v>50.2</v>
      </c>
      <c r="U8">
        <v>1138</v>
      </c>
      <c r="V8">
        <v>11.4</v>
      </c>
      <c r="W8">
        <v>48.4</v>
      </c>
      <c r="X8">
        <v>33.700000000000003</v>
      </c>
      <c r="Y8">
        <v>66.3</v>
      </c>
      <c r="Z8">
        <v>74.8</v>
      </c>
      <c r="AA8">
        <v>25.2</v>
      </c>
      <c r="AC8">
        <v>140</v>
      </c>
      <c r="AD8">
        <v>278</v>
      </c>
      <c r="AE8">
        <v>998</v>
      </c>
      <c r="AF8">
        <v>860</v>
      </c>
      <c r="AH8">
        <v>150</v>
      </c>
      <c r="AI8">
        <v>194</v>
      </c>
      <c r="AJ8">
        <v>298</v>
      </c>
      <c r="AK8">
        <v>184</v>
      </c>
      <c r="AL8">
        <v>91</v>
      </c>
      <c r="AM8">
        <v>20</v>
      </c>
      <c r="AN8">
        <v>88</v>
      </c>
      <c r="AO8">
        <v>113</v>
      </c>
      <c r="AP8">
        <v>30192</v>
      </c>
      <c r="AR8">
        <v>289</v>
      </c>
      <c r="AS8">
        <v>224</v>
      </c>
      <c r="AT8">
        <v>46</v>
      </c>
      <c r="AV8" s="9">
        <v>2414</v>
      </c>
      <c r="AW8">
        <v>161</v>
      </c>
      <c r="AX8" s="9">
        <v>2136</v>
      </c>
      <c r="AY8">
        <v>0</v>
      </c>
      <c r="AZ8">
        <v>11</v>
      </c>
      <c r="BA8">
        <v>0</v>
      </c>
      <c r="BB8">
        <v>33</v>
      </c>
      <c r="BC8">
        <v>73</v>
      </c>
      <c r="BD8">
        <v>62</v>
      </c>
      <c r="BE8">
        <v>10</v>
      </c>
    </row>
    <row r="9" spans="1:57" x14ac:dyDescent="0.2">
      <c r="A9" s="2" t="s">
        <v>333</v>
      </c>
      <c r="B9" s="2">
        <v>4208</v>
      </c>
      <c r="C9">
        <v>1793</v>
      </c>
      <c r="D9">
        <v>2415</v>
      </c>
      <c r="E9">
        <v>2487</v>
      </c>
      <c r="F9">
        <v>797</v>
      </c>
      <c r="G9">
        <v>581</v>
      </c>
      <c r="H9">
        <v>53</v>
      </c>
      <c r="I9">
        <v>269</v>
      </c>
      <c r="J9">
        <v>170</v>
      </c>
      <c r="K9">
        <v>89</v>
      </c>
      <c r="L9">
        <v>53</v>
      </c>
      <c r="M9">
        <v>0</v>
      </c>
      <c r="O9">
        <v>21.5</v>
      </c>
      <c r="P9">
        <v>10.9</v>
      </c>
      <c r="Q9">
        <v>15.5</v>
      </c>
      <c r="R9">
        <v>5.9</v>
      </c>
      <c r="S9">
        <v>46.1</v>
      </c>
      <c r="U9">
        <v>922</v>
      </c>
      <c r="V9">
        <v>23.1</v>
      </c>
      <c r="W9">
        <v>45.2</v>
      </c>
      <c r="X9">
        <v>62.4</v>
      </c>
      <c r="Y9">
        <v>37.6</v>
      </c>
      <c r="Z9">
        <v>77.5</v>
      </c>
      <c r="AA9">
        <v>22.5</v>
      </c>
      <c r="AC9">
        <v>40</v>
      </c>
      <c r="AD9">
        <v>108</v>
      </c>
      <c r="AE9">
        <v>882</v>
      </c>
      <c r="AF9">
        <v>814</v>
      </c>
      <c r="AH9">
        <v>60</v>
      </c>
      <c r="AI9">
        <v>160</v>
      </c>
      <c r="AJ9">
        <v>90</v>
      </c>
      <c r="AK9">
        <v>200</v>
      </c>
      <c r="AL9">
        <v>157</v>
      </c>
      <c r="AM9">
        <v>148</v>
      </c>
      <c r="AN9">
        <v>69</v>
      </c>
      <c r="AO9">
        <v>38</v>
      </c>
      <c r="AP9">
        <v>41356</v>
      </c>
      <c r="AR9">
        <v>394</v>
      </c>
      <c r="AS9">
        <v>233</v>
      </c>
      <c r="AT9">
        <v>108</v>
      </c>
      <c r="AV9" s="9">
        <v>2019</v>
      </c>
      <c r="AW9">
        <v>119</v>
      </c>
      <c r="AX9" s="9">
        <v>1772</v>
      </c>
      <c r="AY9">
        <v>10</v>
      </c>
      <c r="AZ9">
        <v>0</v>
      </c>
      <c r="BA9">
        <v>0</v>
      </c>
      <c r="BB9">
        <v>16</v>
      </c>
      <c r="BC9">
        <v>102</v>
      </c>
      <c r="BD9">
        <v>93</v>
      </c>
      <c r="BE9">
        <v>9</v>
      </c>
    </row>
    <row r="10" spans="1:57" x14ac:dyDescent="0.2">
      <c r="A10" s="2" t="s">
        <v>332</v>
      </c>
      <c r="B10" s="2">
        <v>3723</v>
      </c>
      <c r="C10">
        <v>1349</v>
      </c>
      <c r="D10">
        <v>2374</v>
      </c>
      <c r="E10">
        <v>2711</v>
      </c>
      <c r="F10">
        <v>709</v>
      </c>
      <c r="G10">
        <v>995</v>
      </c>
      <c r="H10">
        <v>185</v>
      </c>
      <c r="I10">
        <v>543</v>
      </c>
      <c r="J10">
        <v>185</v>
      </c>
      <c r="K10">
        <v>82</v>
      </c>
      <c r="L10">
        <v>80</v>
      </c>
      <c r="M10">
        <v>105</v>
      </c>
      <c r="O10">
        <v>18</v>
      </c>
      <c r="P10">
        <v>3.6</v>
      </c>
      <c r="Q10">
        <v>11.5</v>
      </c>
      <c r="R10">
        <v>2.7</v>
      </c>
      <c r="S10">
        <v>64.099999999999994</v>
      </c>
      <c r="U10">
        <v>771</v>
      </c>
      <c r="V10">
        <v>22.2</v>
      </c>
      <c r="W10">
        <v>41.6</v>
      </c>
      <c r="X10">
        <v>38.4</v>
      </c>
      <c r="Y10">
        <v>61.6</v>
      </c>
      <c r="Z10">
        <v>69.8</v>
      </c>
      <c r="AA10">
        <v>30.1</v>
      </c>
      <c r="AC10">
        <v>148</v>
      </c>
      <c r="AD10">
        <v>163</v>
      </c>
      <c r="AE10">
        <v>623</v>
      </c>
      <c r="AF10">
        <v>608</v>
      </c>
      <c r="AH10">
        <v>121</v>
      </c>
      <c r="AI10">
        <v>217</v>
      </c>
      <c r="AJ10">
        <v>162</v>
      </c>
      <c r="AK10">
        <v>92</v>
      </c>
      <c r="AL10">
        <v>50</v>
      </c>
      <c r="AM10">
        <v>33</v>
      </c>
      <c r="AN10">
        <v>51</v>
      </c>
      <c r="AO10">
        <v>45</v>
      </c>
      <c r="AP10">
        <v>25466</v>
      </c>
      <c r="AR10">
        <v>321</v>
      </c>
      <c r="AS10">
        <v>308</v>
      </c>
      <c r="AT10">
        <v>33</v>
      </c>
      <c r="AV10" s="9">
        <v>2003</v>
      </c>
      <c r="AW10">
        <v>99</v>
      </c>
      <c r="AX10" s="9">
        <v>1812</v>
      </c>
      <c r="AY10">
        <v>0</v>
      </c>
      <c r="AZ10">
        <v>1</v>
      </c>
      <c r="BA10">
        <v>0</v>
      </c>
      <c r="BB10">
        <v>27</v>
      </c>
      <c r="BC10">
        <v>64</v>
      </c>
      <c r="BD10">
        <v>50</v>
      </c>
      <c r="BE10">
        <v>14</v>
      </c>
    </row>
    <row r="11" spans="1:57" x14ac:dyDescent="0.2">
      <c r="A11" s="2" t="s">
        <v>331</v>
      </c>
      <c r="B11" s="2">
        <v>3320</v>
      </c>
      <c r="C11">
        <v>1781</v>
      </c>
      <c r="D11">
        <v>1539</v>
      </c>
      <c r="E11">
        <v>2713</v>
      </c>
      <c r="F11">
        <v>731</v>
      </c>
      <c r="G11">
        <v>770</v>
      </c>
      <c r="H11">
        <v>87</v>
      </c>
      <c r="I11">
        <v>556</v>
      </c>
      <c r="J11">
        <v>127</v>
      </c>
      <c r="K11">
        <v>0</v>
      </c>
      <c r="L11">
        <v>52</v>
      </c>
      <c r="M11">
        <v>35</v>
      </c>
      <c r="O11">
        <v>47.4</v>
      </c>
      <c r="P11">
        <v>3.8</v>
      </c>
      <c r="Q11">
        <v>12.4</v>
      </c>
      <c r="R11">
        <v>0.7</v>
      </c>
      <c r="S11">
        <v>35.700000000000003</v>
      </c>
      <c r="U11">
        <v>1073</v>
      </c>
      <c r="V11">
        <v>5</v>
      </c>
      <c r="W11">
        <v>22.4</v>
      </c>
      <c r="X11">
        <v>60.5</v>
      </c>
      <c r="Y11">
        <v>39.5</v>
      </c>
      <c r="Z11">
        <v>87</v>
      </c>
      <c r="AA11">
        <v>13</v>
      </c>
      <c r="AC11">
        <v>121</v>
      </c>
      <c r="AD11">
        <v>153</v>
      </c>
      <c r="AE11">
        <v>952</v>
      </c>
      <c r="AF11">
        <v>920</v>
      </c>
      <c r="AH11">
        <v>150</v>
      </c>
      <c r="AI11">
        <v>104</v>
      </c>
      <c r="AJ11">
        <v>157</v>
      </c>
      <c r="AK11">
        <v>51</v>
      </c>
      <c r="AL11">
        <v>147</v>
      </c>
      <c r="AM11">
        <v>82</v>
      </c>
      <c r="AN11">
        <v>363</v>
      </c>
      <c r="AO11">
        <v>19</v>
      </c>
      <c r="AP11">
        <v>63015</v>
      </c>
      <c r="AR11">
        <v>207</v>
      </c>
      <c r="AS11">
        <v>175</v>
      </c>
      <c r="AT11">
        <v>30</v>
      </c>
      <c r="AV11" s="9">
        <v>2481</v>
      </c>
      <c r="AW11">
        <v>161</v>
      </c>
      <c r="AX11" s="9">
        <v>2167</v>
      </c>
      <c r="AY11">
        <v>10</v>
      </c>
      <c r="AZ11">
        <v>2</v>
      </c>
      <c r="BA11">
        <v>1</v>
      </c>
      <c r="BB11">
        <v>25</v>
      </c>
      <c r="BC11">
        <v>115</v>
      </c>
      <c r="BD11">
        <v>94</v>
      </c>
      <c r="BE11">
        <v>19</v>
      </c>
    </row>
    <row r="12" spans="1:57" s="35" customFormat="1" x14ac:dyDescent="0.2">
      <c r="A12" s="2" t="s">
        <v>330</v>
      </c>
      <c r="B12" s="2">
        <v>6118</v>
      </c>
      <c r="C12">
        <v>2711</v>
      </c>
      <c r="D12">
        <v>3407</v>
      </c>
      <c r="E12">
        <v>4350</v>
      </c>
      <c r="F12">
        <v>1430</v>
      </c>
      <c r="G12">
        <v>598</v>
      </c>
      <c r="H12">
        <v>221</v>
      </c>
      <c r="I12">
        <v>131</v>
      </c>
      <c r="J12">
        <v>117</v>
      </c>
      <c r="K12">
        <v>129</v>
      </c>
      <c r="L12">
        <v>145</v>
      </c>
      <c r="M12">
        <v>76</v>
      </c>
      <c r="O12" s="35">
        <v>27.1</v>
      </c>
      <c r="P12" s="35">
        <v>4.3</v>
      </c>
      <c r="Q12" s="35">
        <v>22.3</v>
      </c>
      <c r="R12" s="35">
        <v>3.8</v>
      </c>
      <c r="S12" s="35">
        <v>42.5</v>
      </c>
      <c r="U12" s="35">
        <v>1489</v>
      </c>
      <c r="V12" s="35">
        <v>20.2</v>
      </c>
      <c r="W12" s="35">
        <v>46.1</v>
      </c>
      <c r="X12" s="35">
        <v>54.6</v>
      </c>
      <c r="Y12" s="35">
        <v>45.4</v>
      </c>
      <c r="Z12" s="35">
        <v>89.4</v>
      </c>
      <c r="AA12" s="35">
        <v>10.6</v>
      </c>
      <c r="AC12" s="35">
        <v>182</v>
      </c>
      <c r="AD12" s="35">
        <v>308</v>
      </c>
      <c r="AE12" s="43">
        <v>1307</v>
      </c>
      <c r="AF12" s="43">
        <v>1181</v>
      </c>
      <c r="AH12" s="35">
        <v>260</v>
      </c>
      <c r="AI12" s="35">
        <v>242</v>
      </c>
      <c r="AJ12" s="35">
        <v>207</v>
      </c>
      <c r="AK12" s="35">
        <v>180</v>
      </c>
      <c r="AL12" s="35">
        <v>322</v>
      </c>
      <c r="AM12" s="35">
        <v>134</v>
      </c>
      <c r="AN12" s="35">
        <v>99</v>
      </c>
      <c r="AO12" s="35">
        <v>45</v>
      </c>
      <c r="AP12" s="35">
        <v>42754</v>
      </c>
      <c r="AR12" s="35">
        <v>698</v>
      </c>
      <c r="AS12" s="35">
        <v>656</v>
      </c>
      <c r="AT12" s="35">
        <v>112</v>
      </c>
      <c r="AV12" s="43">
        <v>3216</v>
      </c>
      <c r="AW12" s="35">
        <v>199</v>
      </c>
      <c r="AX12" s="43">
        <v>2812</v>
      </c>
      <c r="AY12" s="35">
        <v>9</v>
      </c>
      <c r="AZ12" s="35">
        <v>2</v>
      </c>
      <c r="BA12" s="35">
        <v>0</v>
      </c>
      <c r="BB12" s="35">
        <v>49</v>
      </c>
      <c r="BC12" s="35">
        <v>145</v>
      </c>
      <c r="BD12" s="35">
        <v>132</v>
      </c>
      <c r="BE12" s="35">
        <v>12</v>
      </c>
    </row>
    <row r="13" spans="1:57" s="35" customFormat="1" x14ac:dyDescent="0.2">
      <c r="A13" s="2" t="s">
        <v>329</v>
      </c>
      <c r="B13" s="2">
        <v>3450</v>
      </c>
      <c r="C13">
        <v>1535</v>
      </c>
      <c r="D13">
        <v>1915</v>
      </c>
      <c r="E13">
        <v>2665</v>
      </c>
      <c r="F13">
        <v>766</v>
      </c>
      <c r="G13">
        <v>602</v>
      </c>
      <c r="H13">
        <v>142</v>
      </c>
      <c r="I13">
        <v>226</v>
      </c>
      <c r="J13">
        <v>180</v>
      </c>
      <c r="K13">
        <v>54</v>
      </c>
      <c r="L13">
        <v>67</v>
      </c>
      <c r="M13">
        <v>75</v>
      </c>
      <c r="O13" s="35">
        <v>24.3</v>
      </c>
      <c r="P13" s="35">
        <v>6.2</v>
      </c>
      <c r="Q13" s="35">
        <v>10.4</v>
      </c>
      <c r="R13" s="35">
        <v>4.0999999999999996</v>
      </c>
      <c r="S13" s="35">
        <v>55.1</v>
      </c>
      <c r="U13" s="35">
        <v>1227</v>
      </c>
      <c r="V13" s="35">
        <v>11</v>
      </c>
      <c r="W13" s="35">
        <v>47.6</v>
      </c>
      <c r="X13" s="35">
        <v>49.3</v>
      </c>
      <c r="Y13" s="35">
        <v>50.7</v>
      </c>
      <c r="Z13" s="35">
        <v>94.5</v>
      </c>
      <c r="AA13" s="35">
        <v>4.2</v>
      </c>
      <c r="AC13" s="35">
        <v>383</v>
      </c>
      <c r="AD13" s="35">
        <v>427</v>
      </c>
      <c r="AE13" s="35">
        <v>844</v>
      </c>
      <c r="AF13" s="35">
        <v>800</v>
      </c>
      <c r="AH13" s="35">
        <v>317</v>
      </c>
      <c r="AI13" s="35">
        <v>183</v>
      </c>
      <c r="AJ13" s="35">
        <v>103</v>
      </c>
      <c r="AK13" s="35">
        <v>151</v>
      </c>
      <c r="AL13" s="35">
        <v>265</v>
      </c>
      <c r="AM13" s="35">
        <v>131</v>
      </c>
      <c r="AN13" s="35">
        <v>51</v>
      </c>
      <c r="AO13" s="35">
        <v>26</v>
      </c>
      <c r="AP13" s="35">
        <v>35477</v>
      </c>
      <c r="AR13" s="35">
        <v>341</v>
      </c>
      <c r="AS13" s="35">
        <v>315</v>
      </c>
      <c r="AT13" s="35">
        <v>106</v>
      </c>
      <c r="AV13" s="43">
        <v>2769</v>
      </c>
      <c r="AW13" s="35">
        <v>106</v>
      </c>
      <c r="AX13" s="43">
        <v>2508</v>
      </c>
      <c r="AY13" s="35">
        <v>8</v>
      </c>
      <c r="AZ13" s="35">
        <v>3</v>
      </c>
      <c r="BA13" s="35">
        <v>9</v>
      </c>
      <c r="BB13" s="35">
        <v>28</v>
      </c>
      <c r="BC13" s="35">
        <v>107</v>
      </c>
      <c r="BD13" s="35">
        <v>102</v>
      </c>
      <c r="BE13" s="35">
        <v>3</v>
      </c>
    </row>
    <row r="14" spans="1:57" x14ac:dyDescent="0.2">
      <c r="A14" s="2" t="s">
        <v>328</v>
      </c>
      <c r="B14" s="2">
        <v>3393</v>
      </c>
      <c r="C14">
        <v>1647</v>
      </c>
      <c r="D14">
        <v>1746</v>
      </c>
      <c r="E14">
        <v>2583</v>
      </c>
      <c r="F14">
        <v>855</v>
      </c>
      <c r="G14">
        <v>625</v>
      </c>
      <c r="H14">
        <v>81</v>
      </c>
      <c r="I14">
        <v>291</v>
      </c>
      <c r="J14">
        <v>218</v>
      </c>
      <c r="K14">
        <v>35</v>
      </c>
      <c r="L14">
        <v>14</v>
      </c>
      <c r="M14">
        <v>67</v>
      </c>
      <c r="O14">
        <v>8.3000000000000007</v>
      </c>
      <c r="P14">
        <v>2.6</v>
      </c>
      <c r="Q14">
        <v>10.1</v>
      </c>
      <c r="R14">
        <v>6.4</v>
      </c>
      <c r="S14">
        <v>72.5</v>
      </c>
      <c r="U14">
        <v>994</v>
      </c>
      <c r="V14">
        <v>6.5</v>
      </c>
      <c r="W14">
        <v>26.5</v>
      </c>
      <c r="X14">
        <v>28.2</v>
      </c>
      <c r="Y14">
        <v>71.8</v>
      </c>
      <c r="Z14">
        <v>59</v>
      </c>
      <c r="AA14">
        <v>41</v>
      </c>
      <c r="AC14">
        <v>22</v>
      </c>
      <c r="AD14">
        <v>54</v>
      </c>
      <c r="AE14">
        <v>972</v>
      </c>
      <c r="AF14">
        <v>940</v>
      </c>
      <c r="AH14">
        <v>111</v>
      </c>
      <c r="AI14">
        <v>296</v>
      </c>
      <c r="AJ14">
        <v>138</v>
      </c>
      <c r="AK14">
        <v>96</v>
      </c>
      <c r="AL14">
        <v>110</v>
      </c>
      <c r="AM14">
        <v>143</v>
      </c>
      <c r="AN14">
        <v>80</v>
      </c>
      <c r="AO14">
        <v>20</v>
      </c>
      <c r="AP14">
        <v>24574</v>
      </c>
      <c r="AR14">
        <v>104</v>
      </c>
      <c r="AS14">
        <v>83</v>
      </c>
      <c r="AT14">
        <v>0</v>
      </c>
      <c r="AV14" s="9">
        <v>2669</v>
      </c>
      <c r="AW14">
        <v>40</v>
      </c>
      <c r="AX14" s="9">
        <v>2522</v>
      </c>
      <c r="AY14">
        <v>2</v>
      </c>
      <c r="AZ14">
        <v>12</v>
      </c>
      <c r="BA14">
        <v>0</v>
      </c>
      <c r="BB14">
        <v>12</v>
      </c>
      <c r="BC14">
        <v>81</v>
      </c>
      <c r="BD14">
        <v>63</v>
      </c>
      <c r="BE14">
        <v>15</v>
      </c>
    </row>
    <row r="15" spans="1:57" x14ac:dyDescent="0.2">
      <c r="A15" s="2" t="s">
        <v>327</v>
      </c>
      <c r="B15" s="2">
        <v>4675</v>
      </c>
      <c r="C15">
        <v>2283</v>
      </c>
      <c r="D15">
        <v>2392</v>
      </c>
      <c r="E15">
        <v>3364</v>
      </c>
      <c r="F15">
        <v>674</v>
      </c>
      <c r="G15">
        <v>572</v>
      </c>
      <c r="H15">
        <v>117</v>
      </c>
      <c r="I15">
        <v>186</v>
      </c>
      <c r="J15">
        <v>170</v>
      </c>
      <c r="K15">
        <v>99</v>
      </c>
      <c r="L15">
        <v>0</v>
      </c>
      <c r="M15">
        <v>117</v>
      </c>
      <c r="O15">
        <v>12.7</v>
      </c>
      <c r="P15">
        <v>8.3000000000000007</v>
      </c>
      <c r="Q15">
        <v>12.4</v>
      </c>
      <c r="R15">
        <v>2.2999999999999998</v>
      </c>
      <c r="S15">
        <v>64.3</v>
      </c>
      <c r="U15">
        <v>1225</v>
      </c>
      <c r="V15">
        <v>14.3</v>
      </c>
      <c r="W15">
        <v>32.700000000000003</v>
      </c>
      <c r="X15">
        <v>40.5</v>
      </c>
      <c r="Y15">
        <v>59.5</v>
      </c>
      <c r="Z15">
        <v>90.4</v>
      </c>
      <c r="AA15">
        <v>9.6</v>
      </c>
      <c r="AC15">
        <v>159</v>
      </c>
      <c r="AD15">
        <v>314</v>
      </c>
      <c r="AE15" s="9">
        <v>1066</v>
      </c>
      <c r="AF15">
        <v>911</v>
      </c>
      <c r="AH15">
        <v>221</v>
      </c>
      <c r="AI15">
        <v>169</v>
      </c>
      <c r="AJ15">
        <v>289</v>
      </c>
      <c r="AK15">
        <v>165</v>
      </c>
      <c r="AL15">
        <v>134</v>
      </c>
      <c r="AM15">
        <v>132</v>
      </c>
      <c r="AN15">
        <v>115</v>
      </c>
      <c r="AO15">
        <v>0</v>
      </c>
      <c r="AP15">
        <v>30473</v>
      </c>
      <c r="AR15">
        <v>462</v>
      </c>
      <c r="AS15">
        <v>448</v>
      </c>
      <c r="AT15">
        <v>96</v>
      </c>
      <c r="AV15" s="9">
        <v>2988</v>
      </c>
      <c r="AW15">
        <v>179</v>
      </c>
      <c r="AX15" s="9">
        <v>2640</v>
      </c>
      <c r="AY15">
        <v>8</v>
      </c>
      <c r="AZ15">
        <v>5</v>
      </c>
      <c r="BA15">
        <v>0</v>
      </c>
      <c r="BB15">
        <v>32</v>
      </c>
      <c r="BC15">
        <v>124</v>
      </c>
      <c r="BD15">
        <v>112</v>
      </c>
      <c r="BE15">
        <v>12</v>
      </c>
    </row>
    <row r="16" spans="1:57" x14ac:dyDescent="0.2">
      <c r="A16" s="2" t="s">
        <v>326</v>
      </c>
      <c r="B16" s="2">
        <v>2182</v>
      </c>
      <c r="C16">
        <v>1240</v>
      </c>
      <c r="D16">
        <v>942</v>
      </c>
      <c r="E16">
        <v>1869</v>
      </c>
      <c r="F16">
        <v>604</v>
      </c>
      <c r="G16">
        <v>634</v>
      </c>
      <c r="H16">
        <v>145</v>
      </c>
      <c r="I16">
        <v>263</v>
      </c>
      <c r="J16">
        <v>157</v>
      </c>
      <c r="K16">
        <v>69</v>
      </c>
      <c r="L16">
        <v>83</v>
      </c>
      <c r="M16">
        <v>62</v>
      </c>
      <c r="O16">
        <v>19.7</v>
      </c>
      <c r="P16">
        <v>4.4000000000000004</v>
      </c>
      <c r="Q16">
        <v>12.7</v>
      </c>
      <c r="R16">
        <v>1.1000000000000001</v>
      </c>
      <c r="S16">
        <v>62.1</v>
      </c>
      <c r="U16">
        <v>981</v>
      </c>
      <c r="V16">
        <v>16.399999999999999</v>
      </c>
      <c r="W16">
        <v>34.799999999999997</v>
      </c>
      <c r="X16">
        <v>46.2</v>
      </c>
      <c r="Y16">
        <v>53.8</v>
      </c>
      <c r="Z16">
        <v>93.2</v>
      </c>
      <c r="AA16">
        <v>6.8</v>
      </c>
      <c r="AC16">
        <v>97</v>
      </c>
      <c r="AD16">
        <v>111</v>
      </c>
      <c r="AE16">
        <v>884</v>
      </c>
      <c r="AF16">
        <v>870</v>
      </c>
      <c r="AH16">
        <v>19</v>
      </c>
      <c r="AI16">
        <v>111</v>
      </c>
      <c r="AJ16">
        <v>129</v>
      </c>
      <c r="AK16">
        <v>265</v>
      </c>
      <c r="AL16">
        <v>221</v>
      </c>
      <c r="AM16">
        <v>98</v>
      </c>
      <c r="AN16">
        <v>58</v>
      </c>
      <c r="AO16">
        <v>80</v>
      </c>
      <c r="AP16">
        <v>45865</v>
      </c>
      <c r="AR16">
        <v>403</v>
      </c>
      <c r="AS16">
        <v>384</v>
      </c>
      <c r="AT16">
        <v>77</v>
      </c>
      <c r="AV16" s="9">
        <v>2711</v>
      </c>
      <c r="AW16">
        <v>217</v>
      </c>
      <c r="AX16" s="9">
        <v>2264</v>
      </c>
      <c r="AY16">
        <v>7</v>
      </c>
      <c r="AZ16">
        <v>8</v>
      </c>
      <c r="BA16">
        <v>1</v>
      </c>
      <c r="BB16">
        <v>55</v>
      </c>
      <c r="BC16">
        <v>159</v>
      </c>
      <c r="BD16">
        <v>127</v>
      </c>
      <c r="BE16">
        <v>25</v>
      </c>
    </row>
    <row r="17" spans="1:57" x14ac:dyDescent="0.2">
      <c r="A17" s="2" t="s">
        <v>325</v>
      </c>
      <c r="B17" s="2">
        <v>3911</v>
      </c>
      <c r="C17">
        <v>2098</v>
      </c>
      <c r="D17">
        <v>1813</v>
      </c>
      <c r="E17">
        <v>2756</v>
      </c>
      <c r="F17">
        <v>790</v>
      </c>
      <c r="G17">
        <v>405</v>
      </c>
      <c r="H17">
        <v>41</v>
      </c>
      <c r="I17">
        <v>224</v>
      </c>
      <c r="J17">
        <v>47</v>
      </c>
      <c r="K17">
        <v>93</v>
      </c>
      <c r="L17">
        <v>13</v>
      </c>
      <c r="M17">
        <v>28</v>
      </c>
      <c r="O17">
        <v>17.7</v>
      </c>
      <c r="P17">
        <v>8.8000000000000007</v>
      </c>
      <c r="Q17">
        <v>10.9</v>
      </c>
      <c r="R17">
        <v>2.7</v>
      </c>
      <c r="S17">
        <v>60</v>
      </c>
      <c r="U17">
        <v>626</v>
      </c>
      <c r="V17">
        <v>18.399999999999999</v>
      </c>
      <c r="W17">
        <v>30.7</v>
      </c>
      <c r="X17">
        <v>47.6</v>
      </c>
      <c r="Y17">
        <v>52.4</v>
      </c>
      <c r="Z17">
        <v>92</v>
      </c>
      <c r="AA17">
        <v>8</v>
      </c>
      <c r="AC17">
        <v>85</v>
      </c>
      <c r="AD17">
        <v>174</v>
      </c>
      <c r="AE17">
        <v>541</v>
      </c>
      <c r="AF17">
        <v>452</v>
      </c>
      <c r="AH17">
        <v>87</v>
      </c>
      <c r="AI17">
        <v>60</v>
      </c>
      <c r="AJ17">
        <v>44</v>
      </c>
      <c r="AK17">
        <v>115</v>
      </c>
      <c r="AL17">
        <v>160</v>
      </c>
      <c r="AM17">
        <v>68</v>
      </c>
      <c r="AN17">
        <v>92</v>
      </c>
      <c r="AO17">
        <v>0</v>
      </c>
      <c r="AP17">
        <v>52188</v>
      </c>
      <c r="AR17">
        <v>222</v>
      </c>
      <c r="AS17">
        <v>158</v>
      </c>
      <c r="AT17">
        <v>3</v>
      </c>
      <c r="AV17" s="9">
        <v>2234</v>
      </c>
      <c r="AW17">
        <v>128</v>
      </c>
      <c r="AX17" s="9">
        <v>1984</v>
      </c>
      <c r="AY17">
        <v>1</v>
      </c>
      <c r="AZ17">
        <v>1</v>
      </c>
      <c r="BA17">
        <v>0</v>
      </c>
      <c r="BB17">
        <v>32</v>
      </c>
      <c r="BC17">
        <v>88</v>
      </c>
      <c r="BD17">
        <v>78</v>
      </c>
      <c r="BE17">
        <v>5</v>
      </c>
    </row>
    <row r="18" spans="1:57" x14ac:dyDescent="0.2">
      <c r="A18" s="2" t="s">
        <v>324</v>
      </c>
      <c r="B18" s="2">
        <v>2938</v>
      </c>
      <c r="C18">
        <v>1552</v>
      </c>
      <c r="D18">
        <v>1386</v>
      </c>
      <c r="E18">
        <v>2589</v>
      </c>
      <c r="F18">
        <v>860</v>
      </c>
      <c r="G18">
        <v>655</v>
      </c>
      <c r="H18">
        <v>40</v>
      </c>
      <c r="I18">
        <v>395</v>
      </c>
      <c r="J18">
        <v>142</v>
      </c>
      <c r="K18">
        <v>78</v>
      </c>
      <c r="L18">
        <v>17</v>
      </c>
      <c r="M18">
        <v>23</v>
      </c>
      <c r="O18">
        <v>15</v>
      </c>
      <c r="P18">
        <v>15.9</v>
      </c>
      <c r="Q18">
        <v>21.9</v>
      </c>
      <c r="R18">
        <v>5.7</v>
      </c>
      <c r="S18">
        <v>41.5</v>
      </c>
      <c r="U18">
        <v>498</v>
      </c>
      <c r="V18">
        <v>10</v>
      </c>
      <c r="W18">
        <v>55.4</v>
      </c>
      <c r="X18">
        <v>17.5</v>
      </c>
      <c r="Y18">
        <v>82.5</v>
      </c>
      <c r="Z18">
        <v>79.5</v>
      </c>
      <c r="AA18">
        <v>20.5</v>
      </c>
      <c r="AC18">
        <v>144</v>
      </c>
      <c r="AD18">
        <v>238</v>
      </c>
      <c r="AE18">
        <v>354</v>
      </c>
      <c r="AF18">
        <v>260</v>
      </c>
      <c r="AH18">
        <v>114</v>
      </c>
      <c r="AI18">
        <v>176</v>
      </c>
      <c r="AJ18">
        <v>60</v>
      </c>
      <c r="AK18">
        <v>40</v>
      </c>
      <c r="AL18">
        <v>55</v>
      </c>
      <c r="AM18">
        <v>14</v>
      </c>
      <c r="AN18">
        <v>39</v>
      </c>
      <c r="AO18">
        <v>0</v>
      </c>
      <c r="AP18">
        <v>14711</v>
      </c>
      <c r="AR18">
        <v>132</v>
      </c>
      <c r="AS18">
        <v>120</v>
      </c>
      <c r="AT18">
        <v>20</v>
      </c>
      <c r="AV18" s="9">
        <v>1201</v>
      </c>
      <c r="AW18">
        <v>74</v>
      </c>
      <c r="AX18" s="9">
        <v>1063</v>
      </c>
      <c r="AY18">
        <v>0</v>
      </c>
      <c r="AZ18">
        <v>0</v>
      </c>
      <c r="BA18">
        <v>0</v>
      </c>
      <c r="BB18">
        <v>12</v>
      </c>
      <c r="BC18">
        <v>52</v>
      </c>
      <c r="BD18">
        <v>44</v>
      </c>
      <c r="BE18">
        <v>6</v>
      </c>
    </row>
    <row r="19" spans="1:57" x14ac:dyDescent="0.2">
      <c r="A19" s="2" t="s">
        <v>323</v>
      </c>
      <c r="B19" s="2">
        <v>4589</v>
      </c>
      <c r="C19">
        <v>2305</v>
      </c>
      <c r="D19">
        <v>2284</v>
      </c>
      <c r="E19">
        <v>3361</v>
      </c>
      <c r="F19">
        <v>896</v>
      </c>
      <c r="G19">
        <v>788</v>
      </c>
      <c r="H19">
        <v>201</v>
      </c>
      <c r="I19">
        <v>377</v>
      </c>
      <c r="J19">
        <v>122</v>
      </c>
      <c r="K19">
        <v>88</v>
      </c>
      <c r="L19">
        <v>108</v>
      </c>
      <c r="M19">
        <v>93</v>
      </c>
      <c r="O19">
        <v>37.700000000000003</v>
      </c>
      <c r="P19">
        <v>8.1</v>
      </c>
      <c r="Q19">
        <v>9.6</v>
      </c>
      <c r="R19">
        <v>4.5</v>
      </c>
      <c r="S19">
        <v>40.1</v>
      </c>
      <c r="U19">
        <v>831</v>
      </c>
      <c r="V19">
        <v>18.2</v>
      </c>
      <c r="W19">
        <v>37.5</v>
      </c>
      <c r="X19">
        <v>39.700000000000003</v>
      </c>
      <c r="Y19">
        <v>60.3</v>
      </c>
      <c r="Z19">
        <v>79.7</v>
      </c>
      <c r="AA19">
        <v>20.3</v>
      </c>
      <c r="AC19">
        <v>116</v>
      </c>
      <c r="AD19">
        <v>270</v>
      </c>
      <c r="AE19">
        <v>715</v>
      </c>
      <c r="AF19">
        <v>561</v>
      </c>
      <c r="AH19">
        <v>77</v>
      </c>
      <c r="AI19">
        <v>279</v>
      </c>
      <c r="AJ19">
        <v>98</v>
      </c>
      <c r="AK19">
        <v>37</v>
      </c>
      <c r="AL19">
        <v>192</v>
      </c>
      <c r="AM19">
        <v>59</v>
      </c>
      <c r="AN19">
        <v>82</v>
      </c>
      <c r="AO19">
        <v>7</v>
      </c>
      <c r="AP19">
        <v>29561</v>
      </c>
      <c r="AR19">
        <v>379</v>
      </c>
      <c r="AS19">
        <v>223</v>
      </c>
      <c r="AT19">
        <v>6</v>
      </c>
      <c r="AV19" s="9">
        <v>2193</v>
      </c>
      <c r="AW19" s="9">
        <v>1268</v>
      </c>
      <c r="AX19">
        <v>752</v>
      </c>
      <c r="AY19">
        <v>5</v>
      </c>
      <c r="AZ19">
        <v>3</v>
      </c>
      <c r="BA19">
        <v>0</v>
      </c>
      <c r="BB19">
        <v>30</v>
      </c>
      <c r="BC19">
        <v>135</v>
      </c>
      <c r="BD19">
        <v>124</v>
      </c>
      <c r="BE19">
        <v>10</v>
      </c>
    </row>
    <row r="20" spans="1:57" x14ac:dyDescent="0.2">
      <c r="A20" s="2" t="s">
        <v>322</v>
      </c>
      <c r="B20" s="2">
        <v>3403</v>
      </c>
      <c r="C20">
        <v>1599</v>
      </c>
      <c r="D20">
        <v>1804</v>
      </c>
      <c r="E20">
        <v>2600</v>
      </c>
      <c r="F20">
        <v>663</v>
      </c>
      <c r="G20">
        <v>665</v>
      </c>
      <c r="H20">
        <v>184</v>
      </c>
      <c r="I20">
        <v>186</v>
      </c>
      <c r="J20">
        <v>182</v>
      </c>
      <c r="K20">
        <v>113</v>
      </c>
      <c r="L20">
        <v>87</v>
      </c>
      <c r="M20">
        <v>97</v>
      </c>
      <c r="O20">
        <v>15.7</v>
      </c>
      <c r="P20">
        <v>3.4</v>
      </c>
      <c r="Q20">
        <v>16</v>
      </c>
      <c r="R20">
        <v>3.9</v>
      </c>
      <c r="S20">
        <v>61.1</v>
      </c>
      <c r="U20">
        <v>848</v>
      </c>
      <c r="V20">
        <v>12.4</v>
      </c>
      <c r="W20">
        <v>42.6</v>
      </c>
      <c r="X20">
        <v>46.1</v>
      </c>
      <c r="Y20">
        <v>53.9</v>
      </c>
      <c r="Z20">
        <v>79.400000000000006</v>
      </c>
      <c r="AA20">
        <v>20.6</v>
      </c>
      <c r="AC20">
        <v>92</v>
      </c>
      <c r="AD20">
        <v>142</v>
      </c>
      <c r="AE20">
        <v>756</v>
      </c>
      <c r="AF20">
        <v>706</v>
      </c>
      <c r="AH20">
        <v>88</v>
      </c>
      <c r="AI20">
        <v>224</v>
      </c>
      <c r="AJ20">
        <v>152</v>
      </c>
      <c r="AK20">
        <v>176</v>
      </c>
      <c r="AL20">
        <v>99</v>
      </c>
      <c r="AM20">
        <v>42</v>
      </c>
      <c r="AN20">
        <v>67</v>
      </c>
      <c r="AO20">
        <v>0</v>
      </c>
      <c r="AP20">
        <v>30500</v>
      </c>
      <c r="AR20">
        <v>211</v>
      </c>
      <c r="AS20">
        <v>152</v>
      </c>
      <c r="AT20">
        <v>45</v>
      </c>
      <c r="AV20" s="9">
        <v>2086</v>
      </c>
      <c r="AW20" s="9">
        <v>1046</v>
      </c>
      <c r="AX20">
        <v>866</v>
      </c>
      <c r="AY20">
        <v>10</v>
      </c>
      <c r="AZ20">
        <v>12</v>
      </c>
      <c r="BA20">
        <v>0</v>
      </c>
      <c r="BB20">
        <v>9</v>
      </c>
      <c r="BC20">
        <v>143</v>
      </c>
      <c r="BD20">
        <v>139</v>
      </c>
      <c r="BE20">
        <v>4</v>
      </c>
    </row>
    <row r="21" spans="1:57" s="30" customFormat="1" x14ac:dyDescent="0.2">
      <c r="A21" s="2" t="s">
        <v>321</v>
      </c>
      <c r="B21" s="2">
        <v>2301</v>
      </c>
      <c r="C21">
        <v>1232</v>
      </c>
      <c r="D21">
        <v>1069</v>
      </c>
      <c r="E21">
        <v>1842</v>
      </c>
      <c r="F21">
        <v>711</v>
      </c>
      <c r="G21">
        <v>430</v>
      </c>
      <c r="H21">
        <v>71</v>
      </c>
      <c r="I21">
        <v>250</v>
      </c>
      <c r="J21">
        <v>56</v>
      </c>
      <c r="K21">
        <v>53</v>
      </c>
      <c r="L21">
        <v>27</v>
      </c>
      <c r="M21">
        <v>44</v>
      </c>
      <c r="O21" s="30">
        <v>30.8</v>
      </c>
      <c r="P21" s="30">
        <v>6.2</v>
      </c>
      <c r="Q21" s="30">
        <v>13</v>
      </c>
      <c r="R21" s="30">
        <v>0</v>
      </c>
      <c r="S21" s="30">
        <v>50</v>
      </c>
      <c r="U21" s="30">
        <v>836</v>
      </c>
      <c r="V21" s="30">
        <v>21.5</v>
      </c>
      <c r="W21" s="30">
        <v>40.9</v>
      </c>
      <c r="X21" s="30">
        <v>24.8</v>
      </c>
      <c r="Y21" s="30">
        <v>75.2</v>
      </c>
      <c r="Z21" s="30">
        <v>50.1</v>
      </c>
      <c r="AA21" s="30">
        <v>49.9</v>
      </c>
      <c r="AC21" s="30">
        <v>103</v>
      </c>
      <c r="AD21" s="30">
        <v>197</v>
      </c>
      <c r="AE21" s="30">
        <v>733</v>
      </c>
      <c r="AF21" s="30">
        <v>639</v>
      </c>
      <c r="AH21" s="30">
        <v>146</v>
      </c>
      <c r="AI21" s="30">
        <v>166</v>
      </c>
      <c r="AJ21" s="30">
        <v>239</v>
      </c>
      <c r="AK21" s="30">
        <v>192</v>
      </c>
      <c r="AL21" s="30">
        <v>62</v>
      </c>
      <c r="AM21" s="30">
        <v>0</v>
      </c>
      <c r="AN21" s="30">
        <v>31</v>
      </c>
      <c r="AO21" s="30">
        <v>0</v>
      </c>
      <c r="AP21" s="30">
        <v>30115</v>
      </c>
      <c r="AR21" s="30">
        <v>288</v>
      </c>
      <c r="AS21" s="30">
        <v>288</v>
      </c>
      <c r="AT21" s="30">
        <v>79</v>
      </c>
      <c r="AV21" s="31">
        <v>2042</v>
      </c>
      <c r="AW21" s="30">
        <v>227</v>
      </c>
      <c r="AX21" s="31">
        <v>1699</v>
      </c>
      <c r="AY21" s="30">
        <v>15</v>
      </c>
      <c r="AZ21" s="30">
        <v>0</v>
      </c>
      <c r="BA21" s="30">
        <v>0</v>
      </c>
      <c r="BB21" s="30">
        <v>30</v>
      </c>
      <c r="BC21" s="30">
        <v>71</v>
      </c>
      <c r="BD21" s="30">
        <v>57</v>
      </c>
      <c r="BE21" s="30">
        <v>10</v>
      </c>
    </row>
    <row r="22" spans="1:57" s="30" customFormat="1" x14ac:dyDescent="0.2">
      <c r="A22" s="2" t="s">
        <v>320</v>
      </c>
      <c r="B22" s="2">
        <v>5096</v>
      </c>
      <c r="C22">
        <v>2470</v>
      </c>
      <c r="D22">
        <v>2626</v>
      </c>
      <c r="E22">
        <v>3991</v>
      </c>
      <c r="F22">
        <v>1254</v>
      </c>
      <c r="G22">
        <v>849</v>
      </c>
      <c r="H22">
        <v>197</v>
      </c>
      <c r="I22">
        <v>338</v>
      </c>
      <c r="J22">
        <v>257</v>
      </c>
      <c r="K22">
        <v>57</v>
      </c>
      <c r="L22">
        <v>73</v>
      </c>
      <c r="M22">
        <v>124</v>
      </c>
      <c r="O22" s="30">
        <v>10.199999999999999</v>
      </c>
      <c r="P22" s="30">
        <v>3.3</v>
      </c>
      <c r="Q22" s="30">
        <v>21.1</v>
      </c>
      <c r="R22" s="30">
        <v>3.3</v>
      </c>
      <c r="S22" s="30">
        <v>62.1</v>
      </c>
      <c r="U22" s="30">
        <v>1120</v>
      </c>
      <c r="V22" s="30">
        <v>5.2</v>
      </c>
      <c r="W22" s="30">
        <v>29.7</v>
      </c>
      <c r="X22" s="30">
        <v>39.6</v>
      </c>
      <c r="Y22" s="30">
        <v>60.4</v>
      </c>
      <c r="Z22" s="30">
        <v>68.5</v>
      </c>
      <c r="AA22" s="30">
        <v>31.5</v>
      </c>
      <c r="AC22" s="30">
        <v>95</v>
      </c>
      <c r="AD22" s="30">
        <v>83</v>
      </c>
      <c r="AE22" s="31">
        <v>1025</v>
      </c>
      <c r="AF22" s="31">
        <v>1037</v>
      </c>
      <c r="AH22" s="30">
        <v>167</v>
      </c>
      <c r="AI22" s="30">
        <v>140</v>
      </c>
      <c r="AJ22" s="30">
        <v>30</v>
      </c>
      <c r="AK22" s="30">
        <v>186</v>
      </c>
      <c r="AL22" s="30">
        <v>363</v>
      </c>
      <c r="AM22" s="30">
        <v>156</v>
      </c>
      <c r="AN22" s="30">
        <v>53</v>
      </c>
      <c r="AO22" s="30">
        <v>25</v>
      </c>
      <c r="AP22" s="30">
        <v>54245</v>
      </c>
      <c r="AR22" s="30">
        <v>271</v>
      </c>
      <c r="AS22" s="30">
        <v>191</v>
      </c>
      <c r="AT22" s="30">
        <v>18</v>
      </c>
      <c r="AV22" s="31">
        <v>2567</v>
      </c>
      <c r="AW22" s="30">
        <v>312</v>
      </c>
      <c r="AX22" s="31">
        <v>2132</v>
      </c>
      <c r="AY22" s="30">
        <v>5</v>
      </c>
      <c r="AZ22" s="30">
        <v>0</v>
      </c>
      <c r="BA22" s="30">
        <v>0</v>
      </c>
      <c r="BB22" s="30">
        <v>24</v>
      </c>
      <c r="BC22" s="30">
        <v>94</v>
      </c>
      <c r="BD22" s="30">
        <v>88</v>
      </c>
      <c r="BE22" s="30">
        <v>6</v>
      </c>
    </row>
    <row r="23" spans="1:57" x14ac:dyDescent="0.2">
      <c r="A23" s="2" t="s">
        <v>319</v>
      </c>
      <c r="B23" s="2">
        <v>5871</v>
      </c>
      <c r="C23">
        <v>2782</v>
      </c>
      <c r="D23">
        <v>3089</v>
      </c>
      <c r="E23">
        <v>4202</v>
      </c>
      <c r="F23">
        <v>937</v>
      </c>
      <c r="G23">
        <v>1081</v>
      </c>
      <c r="H23">
        <v>192</v>
      </c>
      <c r="I23">
        <v>383</v>
      </c>
      <c r="J23">
        <v>322</v>
      </c>
      <c r="K23">
        <v>184</v>
      </c>
      <c r="L23">
        <v>43</v>
      </c>
      <c r="M23">
        <v>149</v>
      </c>
      <c r="O23">
        <v>14.1</v>
      </c>
      <c r="P23">
        <v>5.3</v>
      </c>
      <c r="Q23">
        <v>11.7</v>
      </c>
      <c r="R23">
        <v>7.3</v>
      </c>
      <c r="S23">
        <v>61.7</v>
      </c>
      <c r="U23">
        <v>1191</v>
      </c>
      <c r="V23">
        <v>17.7</v>
      </c>
      <c r="W23">
        <v>38.200000000000003</v>
      </c>
      <c r="X23">
        <v>26.6</v>
      </c>
      <c r="Y23">
        <v>73.400000000000006</v>
      </c>
      <c r="Z23">
        <v>70.5</v>
      </c>
      <c r="AA23">
        <v>29.5</v>
      </c>
      <c r="AC23">
        <v>146</v>
      </c>
      <c r="AD23">
        <v>193</v>
      </c>
      <c r="AE23" s="9">
        <v>1045</v>
      </c>
      <c r="AF23">
        <v>998</v>
      </c>
      <c r="AH23">
        <v>87</v>
      </c>
      <c r="AI23">
        <v>289</v>
      </c>
      <c r="AJ23">
        <v>288</v>
      </c>
      <c r="AK23">
        <v>94</v>
      </c>
      <c r="AL23">
        <v>376</v>
      </c>
      <c r="AM23">
        <v>4</v>
      </c>
      <c r="AN23">
        <v>26</v>
      </c>
      <c r="AO23">
        <v>27</v>
      </c>
      <c r="AP23">
        <v>29930</v>
      </c>
      <c r="AR23">
        <v>385</v>
      </c>
      <c r="AS23">
        <v>333</v>
      </c>
      <c r="AT23">
        <v>66</v>
      </c>
      <c r="AV23" s="9">
        <v>2723</v>
      </c>
      <c r="AW23">
        <v>403</v>
      </c>
      <c r="AX23" s="9">
        <v>2104</v>
      </c>
      <c r="AY23">
        <v>8</v>
      </c>
      <c r="AZ23">
        <v>6</v>
      </c>
      <c r="BA23">
        <v>4</v>
      </c>
      <c r="BB23">
        <v>63</v>
      </c>
      <c r="BC23">
        <v>135</v>
      </c>
      <c r="BD23">
        <v>117</v>
      </c>
      <c r="BE23">
        <v>16</v>
      </c>
    </row>
    <row r="24" spans="1:57" x14ac:dyDescent="0.2">
      <c r="A24" s="2" t="s">
        <v>318</v>
      </c>
      <c r="B24" s="2">
        <v>4401</v>
      </c>
      <c r="C24">
        <v>2167</v>
      </c>
      <c r="D24">
        <v>2234</v>
      </c>
      <c r="E24">
        <v>3465</v>
      </c>
      <c r="F24">
        <v>669</v>
      </c>
      <c r="G24">
        <v>781</v>
      </c>
      <c r="H24">
        <v>146</v>
      </c>
      <c r="I24">
        <v>218</v>
      </c>
      <c r="J24">
        <v>255</v>
      </c>
      <c r="K24">
        <v>162</v>
      </c>
      <c r="L24">
        <v>71</v>
      </c>
      <c r="M24">
        <v>75</v>
      </c>
      <c r="O24">
        <v>11.5</v>
      </c>
      <c r="P24">
        <v>6.8</v>
      </c>
      <c r="Q24">
        <v>22.9</v>
      </c>
      <c r="R24">
        <v>3.6</v>
      </c>
      <c r="S24">
        <v>55.2</v>
      </c>
      <c r="U24">
        <v>563</v>
      </c>
      <c r="V24">
        <v>16</v>
      </c>
      <c r="W24">
        <v>52.4</v>
      </c>
      <c r="X24">
        <v>36.4</v>
      </c>
      <c r="Y24">
        <v>63.6</v>
      </c>
      <c r="Z24">
        <v>82.1</v>
      </c>
      <c r="AA24">
        <v>17.899999999999999</v>
      </c>
      <c r="AC24">
        <v>87</v>
      </c>
      <c r="AD24">
        <v>131</v>
      </c>
      <c r="AE24">
        <v>476</v>
      </c>
      <c r="AF24">
        <v>432</v>
      </c>
      <c r="AH24">
        <v>43</v>
      </c>
      <c r="AI24">
        <v>140</v>
      </c>
      <c r="AJ24">
        <v>41</v>
      </c>
      <c r="AK24">
        <v>111</v>
      </c>
      <c r="AL24">
        <v>78</v>
      </c>
      <c r="AM24">
        <v>53</v>
      </c>
      <c r="AN24">
        <v>71</v>
      </c>
      <c r="AO24">
        <v>26</v>
      </c>
      <c r="AP24">
        <v>43203</v>
      </c>
      <c r="AR24">
        <v>191</v>
      </c>
      <c r="AS24">
        <v>162</v>
      </c>
      <c r="AT24">
        <v>12</v>
      </c>
      <c r="AV24" s="9">
        <v>1894</v>
      </c>
      <c r="AW24">
        <v>310</v>
      </c>
      <c r="AX24" s="9">
        <v>1444</v>
      </c>
      <c r="AY24">
        <v>3</v>
      </c>
      <c r="AZ24">
        <v>16</v>
      </c>
      <c r="BA24">
        <v>3</v>
      </c>
      <c r="BB24">
        <v>37</v>
      </c>
      <c r="BC24">
        <v>81</v>
      </c>
      <c r="BD24">
        <v>66</v>
      </c>
      <c r="BE24">
        <v>15</v>
      </c>
    </row>
    <row r="25" spans="1:57" s="30" customFormat="1" x14ac:dyDescent="0.2">
      <c r="A25" s="2" t="s">
        <v>317</v>
      </c>
      <c r="B25" s="2">
        <v>3828</v>
      </c>
      <c r="C25">
        <v>1596</v>
      </c>
      <c r="D25">
        <v>2232</v>
      </c>
      <c r="E25">
        <v>2638</v>
      </c>
      <c r="F25">
        <v>812</v>
      </c>
      <c r="G25">
        <v>632</v>
      </c>
      <c r="H25">
        <v>112</v>
      </c>
      <c r="I25">
        <v>213</v>
      </c>
      <c r="J25">
        <v>178</v>
      </c>
      <c r="K25">
        <v>129</v>
      </c>
      <c r="L25">
        <v>32</v>
      </c>
      <c r="M25">
        <v>80</v>
      </c>
      <c r="O25" s="30">
        <v>1.9</v>
      </c>
      <c r="P25" s="30">
        <v>4.9000000000000004</v>
      </c>
      <c r="Q25" s="30">
        <v>14.7</v>
      </c>
      <c r="R25" s="30">
        <v>0.3</v>
      </c>
      <c r="S25" s="30">
        <v>78.2</v>
      </c>
      <c r="U25" s="30">
        <v>642</v>
      </c>
      <c r="V25" s="30">
        <v>8.6</v>
      </c>
      <c r="W25" s="30">
        <v>32.1</v>
      </c>
      <c r="X25" s="30">
        <v>2.6</v>
      </c>
      <c r="Y25" s="30">
        <v>97.4</v>
      </c>
      <c r="Z25" s="30">
        <v>16.2</v>
      </c>
      <c r="AA25" s="30">
        <v>83.8</v>
      </c>
      <c r="AC25" s="30">
        <v>87</v>
      </c>
      <c r="AD25" s="30">
        <v>140</v>
      </c>
      <c r="AE25" s="30">
        <v>555</v>
      </c>
      <c r="AF25" s="30">
        <v>502</v>
      </c>
      <c r="AH25" s="30">
        <v>196</v>
      </c>
      <c r="AI25" s="30">
        <v>237</v>
      </c>
      <c r="AJ25" s="30">
        <v>112</v>
      </c>
      <c r="AK25" s="30">
        <v>97</v>
      </c>
      <c r="AL25" s="30">
        <v>0</v>
      </c>
      <c r="AM25" s="30">
        <v>0</v>
      </c>
      <c r="AN25" s="30">
        <v>0</v>
      </c>
      <c r="AO25" s="30">
        <v>0</v>
      </c>
      <c r="AP25" s="30">
        <v>12170</v>
      </c>
      <c r="AR25" s="30">
        <v>120</v>
      </c>
      <c r="AS25" s="30">
        <v>65</v>
      </c>
      <c r="AT25" s="30">
        <v>7</v>
      </c>
      <c r="AV25" s="31">
        <v>1782</v>
      </c>
      <c r="AW25" s="30">
        <v>462</v>
      </c>
      <c r="AX25" s="31">
        <v>1232</v>
      </c>
      <c r="AY25" s="30">
        <v>6</v>
      </c>
      <c r="AZ25" s="30">
        <v>4</v>
      </c>
      <c r="BA25" s="30">
        <v>0</v>
      </c>
      <c r="BB25" s="30">
        <v>31</v>
      </c>
      <c r="BC25" s="30">
        <v>47</v>
      </c>
      <c r="BD25" s="30">
        <v>47</v>
      </c>
      <c r="BE25" s="30">
        <v>0</v>
      </c>
    </row>
    <row r="26" spans="1:57" x14ac:dyDescent="0.2">
      <c r="A26" s="2" t="s">
        <v>316</v>
      </c>
      <c r="B26" s="2">
        <v>5308</v>
      </c>
      <c r="C26">
        <v>2409</v>
      </c>
      <c r="D26">
        <v>2899</v>
      </c>
      <c r="E26">
        <v>3583</v>
      </c>
      <c r="F26">
        <v>713</v>
      </c>
      <c r="G26">
        <v>822</v>
      </c>
      <c r="H26">
        <v>159</v>
      </c>
      <c r="I26">
        <v>333</v>
      </c>
      <c r="J26">
        <v>188</v>
      </c>
      <c r="K26">
        <v>142</v>
      </c>
      <c r="L26">
        <v>57</v>
      </c>
      <c r="M26">
        <v>102</v>
      </c>
      <c r="O26">
        <v>0.8</v>
      </c>
      <c r="P26">
        <v>0</v>
      </c>
      <c r="Q26">
        <v>0.5</v>
      </c>
      <c r="R26">
        <v>1.4</v>
      </c>
      <c r="S26">
        <v>97.4</v>
      </c>
      <c r="U26">
        <v>592</v>
      </c>
      <c r="V26">
        <v>0</v>
      </c>
      <c r="W26">
        <v>25.7</v>
      </c>
      <c r="X26">
        <v>7.1</v>
      </c>
      <c r="Y26">
        <v>92.9</v>
      </c>
      <c r="Z26">
        <v>11.7</v>
      </c>
      <c r="AA26">
        <v>88.3</v>
      </c>
      <c r="AC26">
        <v>7</v>
      </c>
      <c r="AD26">
        <v>247</v>
      </c>
      <c r="AE26">
        <v>585</v>
      </c>
      <c r="AF26">
        <v>345</v>
      </c>
      <c r="AH26">
        <v>122</v>
      </c>
      <c r="AI26">
        <v>106</v>
      </c>
      <c r="AJ26">
        <v>131</v>
      </c>
      <c r="AK26">
        <v>89</v>
      </c>
      <c r="AL26">
        <v>121</v>
      </c>
      <c r="AM26">
        <v>23</v>
      </c>
      <c r="AN26">
        <v>0</v>
      </c>
      <c r="AO26">
        <v>0</v>
      </c>
      <c r="AP26">
        <v>30000</v>
      </c>
      <c r="AR26">
        <v>0</v>
      </c>
      <c r="AS26">
        <v>0</v>
      </c>
      <c r="AT26">
        <v>0</v>
      </c>
      <c r="AV26" s="9">
        <v>3104</v>
      </c>
      <c r="AW26" s="9">
        <v>2175</v>
      </c>
      <c r="AX26">
        <v>549</v>
      </c>
      <c r="AY26">
        <v>2</v>
      </c>
      <c r="AZ26">
        <v>131</v>
      </c>
      <c r="BA26">
        <v>2</v>
      </c>
      <c r="BB26">
        <v>62</v>
      </c>
      <c r="BC26">
        <v>183</v>
      </c>
      <c r="BD26">
        <v>173</v>
      </c>
      <c r="BE26">
        <v>9</v>
      </c>
    </row>
    <row r="27" spans="1:57" x14ac:dyDescent="0.2">
      <c r="A27" s="2" t="s">
        <v>315</v>
      </c>
      <c r="B27" s="2">
        <v>1847</v>
      </c>
      <c r="C27">
        <v>1004</v>
      </c>
      <c r="D27">
        <v>843</v>
      </c>
      <c r="E27">
        <v>1037</v>
      </c>
      <c r="F27">
        <v>241</v>
      </c>
      <c r="G27">
        <v>139</v>
      </c>
      <c r="H27">
        <v>11</v>
      </c>
      <c r="I27">
        <v>36</v>
      </c>
      <c r="J27">
        <v>77</v>
      </c>
      <c r="K27">
        <v>15</v>
      </c>
      <c r="L27">
        <v>5</v>
      </c>
      <c r="M27">
        <v>6</v>
      </c>
      <c r="O27">
        <v>7.2</v>
      </c>
      <c r="P27">
        <v>7.5</v>
      </c>
      <c r="Q27">
        <v>7.3</v>
      </c>
      <c r="R27">
        <v>17.8</v>
      </c>
      <c r="S27">
        <v>60.3</v>
      </c>
      <c r="U27">
        <v>723</v>
      </c>
      <c r="V27">
        <v>7.7</v>
      </c>
      <c r="W27">
        <v>34.299999999999997</v>
      </c>
      <c r="X27">
        <v>3.3</v>
      </c>
      <c r="Y27">
        <v>96.7</v>
      </c>
      <c r="Z27">
        <v>18.8</v>
      </c>
      <c r="AA27">
        <v>81.2</v>
      </c>
      <c r="AC27">
        <v>129</v>
      </c>
      <c r="AD27">
        <v>237</v>
      </c>
      <c r="AE27">
        <v>594</v>
      </c>
      <c r="AF27">
        <v>486</v>
      </c>
      <c r="AH27">
        <v>352</v>
      </c>
      <c r="AI27">
        <v>163</v>
      </c>
      <c r="AJ27">
        <v>109</v>
      </c>
      <c r="AK27">
        <v>84</v>
      </c>
      <c r="AL27">
        <v>5</v>
      </c>
      <c r="AM27">
        <v>0</v>
      </c>
      <c r="AN27">
        <v>5</v>
      </c>
      <c r="AO27">
        <v>5</v>
      </c>
      <c r="AP27">
        <v>11827</v>
      </c>
      <c r="AR27">
        <v>65</v>
      </c>
      <c r="AS27">
        <v>39</v>
      </c>
      <c r="AT27">
        <v>0</v>
      </c>
      <c r="AV27" s="9">
        <v>1727</v>
      </c>
      <c r="AW27">
        <v>217</v>
      </c>
      <c r="AX27" s="9">
        <v>1407</v>
      </c>
      <c r="AY27">
        <v>2</v>
      </c>
      <c r="AZ27">
        <v>11</v>
      </c>
      <c r="BA27">
        <v>1</v>
      </c>
      <c r="BB27">
        <v>8</v>
      </c>
      <c r="BC27">
        <v>81</v>
      </c>
      <c r="BD27">
        <v>78</v>
      </c>
      <c r="BE27">
        <v>2</v>
      </c>
    </row>
    <row r="28" spans="1:57" x14ac:dyDescent="0.2">
      <c r="A28" s="2" t="s">
        <v>314</v>
      </c>
      <c r="B28" s="2">
        <v>5707</v>
      </c>
      <c r="C28">
        <v>2711</v>
      </c>
      <c r="D28">
        <v>2996</v>
      </c>
      <c r="E28">
        <v>4053</v>
      </c>
      <c r="F28">
        <v>859</v>
      </c>
      <c r="G28">
        <v>663</v>
      </c>
      <c r="H28">
        <v>60</v>
      </c>
      <c r="I28">
        <v>276</v>
      </c>
      <c r="J28">
        <v>256</v>
      </c>
      <c r="K28">
        <v>71</v>
      </c>
      <c r="L28">
        <v>21</v>
      </c>
      <c r="M28">
        <v>39</v>
      </c>
      <c r="O28">
        <v>26.8</v>
      </c>
      <c r="P28">
        <v>8.1</v>
      </c>
      <c r="Q28">
        <v>16.8</v>
      </c>
      <c r="R28">
        <v>6.2</v>
      </c>
      <c r="S28">
        <v>42.1</v>
      </c>
      <c r="U28">
        <v>1458</v>
      </c>
      <c r="V28">
        <v>10.1</v>
      </c>
      <c r="W28">
        <v>42</v>
      </c>
      <c r="X28">
        <v>48.8</v>
      </c>
      <c r="Y28">
        <v>51.2</v>
      </c>
      <c r="Z28">
        <v>75.5</v>
      </c>
      <c r="AA28">
        <v>24.5</v>
      </c>
      <c r="AC28">
        <v>167</v>
      </c>
      <c r="AD28">
        <v>179</v>
      </c>
      <c r="AE28" s="9">
        <v>1291</v>
      </c>
      <c r="AF28" s="9">
        <v>1279</v>
      </c>
      <c r="AH28">
        <v>146</v>
      </c>
      <c r="AI28">
        <v>238</v>
      </c>
      <c r="AJ28">
        <v>309</v>
      </c>
      <c r="AK28">
        <v>142</v>
      </c>
      <c r="AL28">
        <v>376</v>
      </c>
      <c r="AM28">
        <v>99</v>
      </c>
      <c r="AN28">
        <v>77</v>
      </c>
      <c r="AO28">
        <v>71</v>
      </c>
      <c r="AP28">
        <v>36071</v>
      </c>
      <c r="AR28">
        <v>469</v>
      </c>
      <c r="AS28">
        <v>401</v>
      </c>
      <c r="AT28">
        <v>98</v>
      </c>
      <c r="AV28" s="9">
        <v>4771</v>
      </c>
      <c r="AW28" s="9">
        <v>2020</v>
      </c>
      <c r="AX28" s="9">
        <v>2159</v>
      </c>
      <c r="AY28">
        <v>22</v>
      </c>
      <c r="AZ28">
        <v>41</v>
      </c>
      <c r="BA28">
        <v>2</v>
      </c>
      <c r="BB28">
        <v>183</v>
      </c>
      <c r="BC28">
        <v>344</v>
      </c>
      <c r="BD28">
        <v>305</v>
      </c>
      <c r="BE28">
        <v>38</v>
      </c>
    </row>
    <row r="29" spans="1:57" x14ac:dyDescent="0.2">
      <c r="A29" s="2" t="s">
        <v>313</v>
      </c>
      <c r="B29" s="2">
        <v>5782</v>
      </c>
      <c r="C29">
        <v>2951</v>
      </c>
      <c r="D29">
        <v>2831</v>
      </c>
      <c r="E29">
        <v>4373</v>
      </c>
      <c r="F29">
        <v>1019</v>
      </c>
      <c r="G29">
        <v>1241</v>
      </c>
      <c r="H29">
        <v>287</v>
      </c>
      <c r="I29">
        <v>381</v>
      </c>
      <c r="J29">
        <v>337</v>
      </c>
      <c r="K29">
        <v>236</v>
      </c>
      <c r="L29">
        <v>123</v>
      </c>
      <c r="M29">
        <v>164</v>
      </c>
      <c r="O29">
        <v>15.8</v>
      </c>
      <c r="P29">
        <v>4.5</v>
      </c>
      <c r="Q29">
        <v>13.5</v>
      </c>
      <c r="R29">
        <v>2.6</v>
      </c>
      <c r="S29">
        <v>63.6</v>
      </c>
      <c r="U29">
        <v>722</v>
      </c>
      <c r="V29">
        <v>9.6</v>
      </c>
      <c r="W29">
        <v>53</v>
      </c>
      <c r="X29">
        <v>26.7</v>
      </c>
      <c r="Y29">
        <v>73.3</v>
      </c>
      <c r="Z29">
        <v>58.2</v>
      </c>
      <c r="AA29">
        <v>40</v>
      </c>
      <c r="AC29">
        <v>112</v>
      </c>
      <c r="AD29">
        <v>174</v>
      </c>
      <c r="AE29">
        <v>610</v>
      </c>
      <c r="AF29">
        <v>548</v>
      </c>
      <c r="AH29">
        <v>105</v>
      </c>
      <c r="AI29">
        <v>185</v>
      </c>
      <c r="AJ29">
        <v>69</v>
      </c>
      <c r="AK29">
        <v>136</v>
      </c>
      <c r="AL29">
        <v>117</v>
      </c>
      <c r="AM29">
        <v>98</v>
      </c>
      <c r="AN29">
        <v>0</v>
      </c>
      <c r="AO29">
        <v>12</v>
      </c>
      <c r="AP29">
        <v>37500</v>
      </c>
      <c r="AR29">
        <v>153</v>
      </c>
      <c r="AS29">
        <v>130</v>
      </c>
      <c r="AT29">
        <v>0</v>
      </c>
      <c r="AV29" s="9">
        <v>2187</v>
      </c>
      <c r="AW29">
        <v>999</v>
      </c>
      <c r="AX29">
        <v>834</v>
      </c>
      <c r="AY29">
        <v>10</v>
      </c>
      <c r="AZ29">
        <v>52</v>
      </c>
      <c r="BA29">
        <v>4</v>
      </c>
      <c r="BB29">
        <v>86</v>
      </c>
      <c r="BC29">
        <v>202</v>
      </c>
      <c r="BD29">
        <v>183</v>
      </c>
      <c r="BE29">
        <v>18</v>
      </c>
    </row>
    <row r="30" spans="1:57" x14ac:dyDescent="0.2">
      <c r="A30" s="2" t="s">
        <v>312</v>
      </c>
      <c r="B30" s="2">
        <v>5023</v>
      </c>
      <c r="C30">
        <v>2367</v>
      </c>
      <c r="D30">
        <v>2656</v>
      </c>
      <c r="E30">
        <v>3920</v>
      </c>
      <c r="F30">
        <v>797</v>
      </c>
      <c r="G30">
        <v>964</v>
      </c>
      <c r="H30">
        <v>162</v>
      </c>
      <c r="I30">
        <v>287</v>
      </c>
      <c r="J30">
        <v>246</v>
      </c>
      <c r="K30">
        <v>269</v>
      </c>
      <c r="L30">
        <v>97</v>
      </c>
      <c r="M30">
        <v>65</v>
      </c>
      <c r="O30">
        <v>22.4</v>
      </c>
      <c r="P30">
        <v>6.7</v>
      </c>
      <c r="Q30">
        <v>15.7</v>
      </c>
      <c r="R30">
        <v>4.8</v>
      </c>
      <c r="S30">
        <v>50.4</v>
      </c>
      <c r="U30">
        <v>1166</v>
      </c>
      <c r="V30">
        <v>7.2</v>
      </c>
      <c r="W30">
        <v>28.2</v>
      </c>
      <c r="X30">
        <v>45.9</v>
      </c>
      <c r="Y30">
        <v>54.1</v>
      </c>
      <c r="Z30">
        <v>93.4</v>
      </c>
      <c r="AA30">
        <v>6.6</v>
      </c>
      <c r="AC30">
        <v>139</v>
      </c>
      <c r="AD30">
        <v>109</v>
      </c>
      <c r="AE30" s="9">
        <v>1027</v>
      </c>
      <c r="AF30" s="9">
        <v>1057</v>
      </c>
      <c r="AH30">
        <v>53</v>
      </c>
      <c r="AI30">
        <v>114</v>
      </c>
      <c r="AJ30">
        <v>181</v>
      </c>
      <c r="AK30">
        <v>228</v>
      </c>
      <c r="AL30">
        <v>284</v>
      </c>
      <c r="AM30">
        <v>64</v>
      </c>
      <c r="AN30">
        <v>198</v>
      </c>
      <c r="AO30">
        <v>44</v>
      </c>
      <c r="AP30">
        <v>50449</v>
      </c>
      <c r="AR30">
        <v>355</v>
      </c>
      <c r="AS30">
        <v>226</v>
      </c>
      <c r="AT30">
        <v>6</v>
      </c>
      <c r="AV30" s="9">
        <v>3665</v>
      </c>
      <c r="AW30" s="9">
        <v>2064</v>
      </c>
      <c r="AX30">
        <v>960</v>
      </c>
      <c r="AY30">
        <v>27</v>
      </c>
      <c r="AZ30">
        <v>35</v>
      </c>
      <c r="BA30">
        <v>0</v>
      </c>
      <c r="BB30">
        <v>305</v>
      </c>
      <c r="BC30">
        <v>274</v>
      </c>
      <c r="BD30">
        <v>258</v>
      </c>
      <c r="BE30">
        <v>13</v>
      </c>
    </row>
    <row r="31" spans="1:57" x14ac:dyDescent="0.2">
      <c r="A31" s="2" t="s">
        <v>311</v>
      </c>
      <c r="B31" s="2">
        <v>1717</v>
      </c>
      <c r="C31">
        <v>893</v>
      </c>
      <c r="D31">
        <v>824</v>
      </c>
      <c r="E31">
        <v>1203</v>
      </c>
      <c r="F31">
        <v>266</v>
      </c>
      <c r="G31">
        <v>209</v>
      </c>
      <c r="H31">
        <v>27</v>
      </c>
      <c r="I31">
        <v>90</v>
      </c>
      <c r="J31">
        <v>59</v>
      </c>
      <c r="K31">
        <v>33</v>
      </c>
      <c r="L31">
        <v>15</v>
      </c>
      <c r="M31">
        <v>12</v>
      </c>
      <c r="O31">
        <v>18.100000000000001</v>
      </c>
      <c r="P31">
        <v>6.6</v>
      </c>
      <c r="Q31">
        <v>17.899999999999999</v>
      </c>
      <c r="R31">
        <v>6.4</v>
      </c>
      <c r="S31">
        <v>51</v>
      </c>
      <c r="U31">
        <v>1428</v>
      </c>
      <c r="V31">
        <v>16.3</v>
      </c>
      <c r="W31">
        <v>41.3</v>
      </c>
      <c r="X31">
        <v>45.7</v>
      </c>
      <c r="Y31">
        <v>54.3</v>
      </c>
      <c r="Z31">
        <v>84.9</v>
      </c>
      <c r="AA31">
        <v>14.4</v>
      </c>
      <c r="AC31">
        <v>220</v>
      </c>
      <c r="AD31">
        <v>303</v>
      </c>
      <c r="AE31" s="9">
        <v>1208</v>
      </c>
      <c r="AF31" s="9">
        <v>1125</v>
      </c>
      <c r="AH31">
        <v>148</v>
      </c>
      <c r="AI31">
        <v>62</v>
      </c>
      <c r="AJ31">
        <v>379</v>
      </c>
      <c r="AK31">
        <v>249</v>
      </c>
      <c r="AL31">
        <v>272</v>
      </c>
      <c r="AM31">
        <v>179</v>
      </c>
      <c r="AN31">
        <v>59</v>
      </c>
      <c r="AO31">
        <v>80</v>
      </c>
      <c r="AP31">
        <v>39846</v>
      </c>
      <c r="AR31">
        <v>493</v>
      </c>
      <c r="AS31">
        <v>414</v>
      </c>
      <c r="AT31">
        <v>107</v>
      </c>
      <c r="AV31" s="9">
        <v>3786</v>
      </c>
      <c r="AW31" s="9">
        <v>1824</v>
      </c>
      <c r="AX31" s="9">
        <v>1344</v>
      </c>
      <c r="AY31">
        <v>9</v>
      </c>
      <c r="AZ31">
        <v>29</v>
      </c>
      <c r="BA31">
        <v>2</v>
      </c>
      <c r="BB31">
        <v>297</v>
      </c>
      <c r="BC31">
        <v>281</v>
      </c>
      <c r="BD31">
        <v>262</v>
      </c>
      <c r="BE31">
        <v>16</v>
      </c>
    </row>
    <row r="32" spans="1:57" x14ac:dyDescent="0.2">
      <c r="A32" s="2" t="s">
        <v>310</v>
      </c>
      <c r="B32" s="2">
        <v>5424</v>
      </c>
      <c r="C32">
        <v>2561</v>
      </c>
      <c r="D32">
        <v>2863</v>
      </c>
      <c r="E32">
        <v>3933</v>
      </c>
      <c r="F32">
        <v>1040</v>
      </c>
      <c r="G32">
        <v>942</v>
      </c>
      <c r="H32">
        <v>236</v>
      </c>
      <c r="I32">
        <v>392</v>
      </c>
      <c r="J32">
        <v>226</v>
      </c>
      <c r="K32">
        <v>88</v>
      </c>
      <c r="L32">
        <v>71</v>
      </c>
      <c r="M32">
        <v>165</v>
      </c>
      <c r="O32">
        <v>24.5</v>
      </c>
      <c r="P32">
        <v>5.0999999999999996</v>
      </c>
      <c r="Q32">
        <v>13.2</v>
      </c>
      <c r="R32">
        <v>4.9000000000000004</v>
      </c>
      <c r="S32">
        <v>52.3</v>
      </c>
      <c r="U32">
        <v>651</v>
      </c>
      <c r="V32">
        <v>6.6</v>
      </c>
      <c r="W32">
        <v>28.7</v>
      </c>
      <c r="X32">
        <v>38.700000000000003</v>
      </c>
      <c r="Y32">
        <v>61.3</v>
      </c>
      <c r="Z32">
        <v>67.900000000000006</v>
      </c>
      <c r="AA32">
        <v>32.1</v>
      </c>
      <c r="AC32">
        <v>41</v>
      </c>
      <c r="AD32">
        <v>53</v>
      </c>
      <c r="AE32">
        <v>610</v>
      </c>
      <c r="AF32">
        <v>598</v>
      </c>
      <c r="AH32">
        <v>8</v>
      </c>
      <c r="AI32">
        <v>103</v>
      </c>
      <c r="AJ32">
        <v>133</v>
      </c>
      <c r="AK32">
        <v>63</v>
      </c>
      <c r="AL32">
        <v>132</v>
      </c>
      <c r="AM32">
        <v>57</v>
      </c>
      <c r="AN32">
        <v>140</v>
      </c>
      <c r="AO32">
        <v>15</v>
      </c>
      <c r="AP32">
        <v>54844</v>
      </c>
      <c r="AR32">
        <v>189</v>
      </c>
      <c r="AS32">
        <v>189</v>
      </c>
      <c r="AT32">
        <v>46</v>
      </c>
      <c r="AV32" s="9">
        <v>1737</v>
      </c>
      <c r="AW32">
        <v>964</v>
      </c>
      <c r="AX32">
        <v>381</v>
      </c>
      <c r="AY32">
        <v>11</v>
      </c>
      <c r="AZ32">
        <v>21</v>
      </c>
      <c r="BA32">
        <v>2</v>
      </c>
      <c r="BB32">
        <v>203</v>
      </c>
      <c r="BC32">
        <v>155</v>
      </c>
      <c r="BD32">
        <v>144</v>
      </c>
      <c r="BE32">
        <v>11</v>
      </c>
    </row>
    <row r="33" spans="1:57" x14ac:dyDescent="0.2">
      <c r="A33" s="2" t="s">
        <v>309</v>
      </c>
      <c r="B33" s="2">
        <v>4992</v>
      </c>
      <c r="C33">
        <v>2642</v>
      </c>
      <c r="D33">
        <v>2350</v>
      </c>
      <c r="E33">
        <v>3747</v>
      </c>
      <c r="F33">
        <v>1042</v>
      </c>
      <c r="G33">
        <v>792</v>
      </c>
      <c r="H33">
        <v>183</v>
      </c>
      <c r="I33">
        <v>169</v>
      </c>
      <c r="J33">
        <v>193</v>
      </c>
      <c r="K33">
        <v>247</v>
      </c>
      <c r="L33">
        <v>60</v>
      </c>
      <c r="M33">
        <v>123</v>
      </c>
      <c r="O33">
        <v>40.1</v>
      </c>
      <c r="P33">
        <v>2.8</v>
      </c>
      <c r="Q33">
        <v>24.7</v>
      </c>
      <c r="R33">
        <v>1.3</v>
      </c>
      <c r="S33">
        <v>31.2</v>
      </c>
      <c r="U33">
        <v>1212</v>
      </c>
      <c r="V33">
        <v>17.7</v>
      </c>
      <c r="W33">
        <v>53.7</v>
      </c>
      <c r="X33">
        <v>38.299999999999997</v>
      </c>
      <c r="Y33">
        <v>61.7</v>
      </c>
      <c r="Z33">
        <v>55.9</v>
      </c>
      <c r="AA33">
        <v>44.1</v>
      </c>
      <c r="AC33">
        <v>0</v>
      </c>
      <c r="AD33">
        <v>64</v>
      </c>
      <c r="AE33" s="9">
        <v>1212</v>
      </c>
      <c r="AF33" s="9">
        <v>1148</v>
      </c>
      <c r="AH33">
        <v>89</v>
      </c>
      <c r="AI33">
        <v>201</v>
      </c>
      <c r="AJ33">
        <v>287</v>
      </c>
      <c r="AK33">
        <v>151</v>
      </c>
      <c r="AL33">
        <v>199</v>
      </c>
      <c r="AM33">
        <v>251</v>
      </c>
      <c r="AN33">
        <v>28</v>
      </c>
      <c r="AO33">
        <v>6</v>
      </c>
      <c r="AP33">
        <v>36726</v>
      </c>
      <c r="AR33">
        <v>300</v>
      </c>
      <c r="AS33">
        <v>285</v>
      </c>
      <c r="AT33">
        <v>7</v>
      </c>
      <c r="AV33" s="9">
        <v>2412</v>
      </c>
      <c r="AW33" s="9">
        <v>1462</v>
      </c>
      <c r="AX33">
        <v>547</v>
      </c>
      <c r="AY33">
        <v>16</v>
      </c>
      <c r="AZ33">
        <v>28</v>
      </c>
      <c r="BA33">
        <v>3</v>
      </c>
      <c r="BB33">
        <v>169</v>
      </c>
      <c r="BC33">
        <v>187</v>
      </c>
      <c r="BD33">
        <v>177</v>
      </c>
      <c r="BE33">
        <v>10</v>
      </c>
    </row>
    <row r="34" spans="1:57" x14ac:dyDescent="0.2">
      <c r="A34" s="2" t="s">
        <v>308</v>
      </c>
      <c r="B34" s="2">
        <v>4540</v>
      </c>
      <c r="C34">
        <v>2265</v>
      </c>
      <c r="D34">
        <v>2275</v>
      </c>
      <c r="E34">
        <v>3089</v>
      </c>
      <c r="F34">
        <v>793</v>
      </c>
      <c r="G34">
        <v>648</v>
      </c>
      <c r="H34">
        <v>149</v>
      </c>
      <c r="I34">
        <v>374</v>
      </c>
      <c r="J34">
        <v>57</v>
      </c>
      <c r="K34">
        <v>68</v>
      </c>
      <c r="L34">
        <v>78</v>
      </c>
      <c r="M34">
        <v>71</v>
      </c>
      <c r="O34">
        <v>19.5</v>
      </c>
      <c r="P34">
        <v>7.1</v>
      </c>
      <c r="Q34">
        <v>13.7</v>
      </c>
      <c r="R34">
        <v>6.3</v>
      </c>
      <c r="S34">
        <v>53.5</v>
      </c>
      <c r="U34">
        <v>1730</v>
      </c>
      <c r="V34">
        <v>17.100000000000001</v>
      </c>
      <c r="W34">
        <v>48.7</v>
      </c>
      <c r="X34">
        <v>12.6</v>
      </c>
      <c r="Y34">
        <v>87.4</v>
      </c>
      <c r="Z34">
        <v>35.4</v>
      </c>
      <c r="AA34">
        <v>64.599999999999994</v>
      </c>
      <c r="AC34">
        <v>246</v>
      </c>
      <c r="AD34">
        <v>398</v>
      </c>
      <c r="AE34" s="9">
        <v>1484</v>
      </c>
      <c r="AF34" s="9">
        <v>1332</v>
      </c>
      <c r="AH34">
        <v>293</v>
      </c>
      <c r="AI34">
        <v>396</v>
      </c>
      <c r="AJ34">
        <v>302</v>
      </c>
      <c r="AK34">
        <v>169</v>
      </c>
      <c r="AL34">
        <v>202</v>
      </c>
      <c r="AM34">
        <v>214</v>
      </c>
      <c r="AN34">
        <v>154</v>
      </c>
      <c r="AO34">
        <v>0</v>
      </c>
      <c r="AP34">
        <v>25815</v>
      </c>
      <c r="AR34">
        <v>366</v>
      </c>
      <c r="AS34">
        <v>278</v>
      </c>
      <c r="AT34">
        <v>38</v>
      </c>
      <c r="AV34" s="9">
        <v>4345</v>
      </c>
      <c r="AW34">
        <v>943</v>
      </c>
      <c r="AX34" s="9">
        <v>2743</v>
      </c>
      <c r="AY34">
        <v>24</v>
      </c>
      <c r="AZ34">
        <v>276</v>
      </c>
      <c r="BA34">
        <v>4</v>
      </c>
      <c r="BB34">
        <v>90</v>
      </c>
      <c r="BC34">
        <v>265</v>
      </c>
      <c r="BD34">
        <v>247</v>
      </c>
      <c r="BE34">
        <v>15</v>
      </c>
    </row>
    <row r="35" spans="1:57" x14ac:dyDescent="0.2">
      <c r="A35" s="2" t="s">
        <v>307</v>
      </c>
      <c r="B35" s="2">
        <v>4010</v>
      </c>
      <c r="C35">
        <v>1758</v>
      </c>
      <c r="D35">
        <v>2252</v>
      </c>
      <c r="E35">
        <v>2844</v>
      </c>
      <c r="F35">
        <v>736</v>
      </c>
      <c r="G35">
        <v>528</v>
      </c>
      <c r="H35">
        <v>101</v>
      </c>
      <c r="I35">
        <v>189</v>
      </c>
      <c r="J35">
        <v>209</v>
      </c>
      <c r="K35">
        <v>29</v>
      </c>
      <c r="L35">
        <v>17</v>
      </c>
      <c r="M35">
        <v>84</v>
      </c>
      <c r="O35">
        <v>23.5</v>
      </c>
      <c r="P35">
        <v>8.6999999999999993</v>
      </c>
      <c r="Q35">
        <v>13.3</v>
      </c>
      <c r="R35">
        <v>4.8</v>
      </c>
      <c r="S35">
        <v>49.7</v>
      </c>
      <c r="U35">
        <v>421</v>
      </c>
      <c r="V35">
        <v>5.9</v>
      </c>
      <c r="W35">
        <v>25.7</v>
      </c>
      <c r="X35">
        <v>46.3</v>
      </c>
      <c r="Y35">
        <v>53.7</v>
      </c>
      <c r="Z35">
        <v>87.9</v>
      </c>
      <c r="AA35">
        <v>12.1</v>
      </c>
      <c r="AC35">
        <v>38</v>
      </c>
      <c r="AD35">
        <v>49</v>
      </c>
      <c r="AE35">
        <v>383</v>
      </c>
      <c r="AF35">
        <v>372</v>
      </c>
      <c r="AH35">
        <v>15</v>
      </c>
      <c r="AI35">
        <v>36</v>
      </c>
      <c r="AJ35">
        <v>85</v>
      </c>
      <c r="AK35">
        <v>102</v>
      </c>
      <c r="AL35">
        <v>119</v>
      </c>
      <c r="AM35">
        <v>43</v>
      </c>
      <c r="AN35">
        <v>7</v>
      </c>
      <c r="AO35">
        <v>14</v>
      </c>
      <c r="AP35">
        <v>48323</v>
      </c>
      <c r="AR35">
        <v>96</v>
      </c>
      <c r="AS35">
        <v>64</v>
      </c>
      <c r="AT35">
        <v>0</v>
      </c>
      <c r="AV35" s="9">
        <v>1247</v>
      </c>
      <c r="AW35">
        <v>578</v>
      </c>
      <c r="AX35">
        <v>477</v>
      </c>
      <c r="AY35">
        <v>1</v>
      </c>
      <c r="AZ35">
        <v>11</v>
      </c>
      <c r="BA35">
        <v>2</v>
      </c>
      <c r="BB35">
        <v>60</v>
      </c>
      <c r="BC35">
        <v>118</v>
      </c>
      <c r="BD35">
        <v>114</v>
      </c>
      <c r="BE35">
        <v>4</v>
      </c>
    </row>
    <row r="36" spans="1:57" x14ac:dyDescent="0.2">
      <c r="A36" s="36" t="s">
        <v>306</v>
      </c>
      <c r="B36" s="36">
        <v>4103</v>
      </c>
      <c r="C36" s="32">
        <v>2067</v>
      </c>
      <c r="D36" s="32">
        <v>2036</v>
      </c>
      <c r="E36" s="32">
        <v>2940</v>
      </c>
      <c r="F36" s="32">
        <v>742</v>
      </c>
      <c r="G36" s="32">
        <v>476</v>
      </c>
      <c r="H36" s="32">
        <v>106</v>
      </c>
      <c r="I36" s="32">
        <v>111</v>
      </c>
      <c r="J36" s="32">
        <v>159</v>
      </c>
      <c r="K36" s="32">
        <v>100</v>
      </c>
      <c r="L36" s="32">
        <v>94</v>
      </c>
      <c r="M36" s="32">
        <v>12</v>
      </c>
      <c r="O36">
        <v>37.799999999999997</v>
      </c>
      <c r="P36">
        <v>3.1</v>
      </c>
      <c r="Q36">
        <v>18.3</v>
      </c>
      <c r="R36">
        <v>0.3</v>
      </c>
      <c r="S36">
        <v>40.4</v>
      </c>
      <c r="U36">
        <v>2015</v>
      </c>
      <c r="V36">
        <v>12.6</v>
      </c>
      <c r="W36">
        <v>37.6</v>
      </c>
      <c r="X36">
        <v>54.5</v>
      </c>
      <c r="Y36">
        <v>45.5</v>
      </c>
      <c r="Z36">
        <v>75.5</v>
      </c>
      <c r="AA36">
        <v>24.2</v>
      </c>
      <c r="AC36">
        <v>105</v>
      </c>
      <c r="AD36">
        <v>147</v>
      </c>
      <c r="AE36" s="9">
        <v>1910</v>
      </c>
      <c r="AF36" s="9">
        <v>1868</v>
      </c>
      <c r="AH36">
        <v>113</v>
      </c>
      <c r="AI36">
        <v>230</v>
      </c>
      <c r="AJ36">
        <v>357</v>
      </c>
      <c r="AK36">
        <v>373</v>
      </c>
      <c r="AL36">
        <v>375</v>
      </c>
      <c r="AM36">
        <v>216</v>
      </c>
      <c r="AN36">
        <v>295</v>
      </c>
      <c r="AO36">
        <v>56</v>
      </c>
      <c r="AP36">
        <v>48003</v>
      </c>
      <c r="AR36">
        <v>584</v>
      </c>
      <c r="AS36">
        <v>518</v>
      </c>
      <c r="AT36">
        <v>122</v>
      </c>
      <c r="AV36" s="9">
        <v>4368</v>
      </c>
      <c r="AW36" s="9">
        <v>2818</v>
      </c>
      <c r="AX36">
        <v>646</v>
      </c>
      <c r="AY36">
        <v>35</v>
      </c>
      <c r="AZ36">
        <v>148</v>
      </c>
      <c r="BA36">
        <v>9</v>
      </c>
      <c r="BB36">
        <v>240</v>
      </c>
      <c r="BC36">
        <v>472</v>
      </c>
      <c r="BD36">
        <v>435</v>
      </c>
      <c r="BE36">
        <v>35</v>
      </c>
    </row>
    <row r="37" spans="1:57" x14ac:dyDescent="0.2">
      <c r="A37" s="36" t="s">
        <v>305</v>
      </c>
      <c r="B37" s="36">
        <v>1863</v>
      </c>
      <c r="C37" s="32">
        <v>1122</v>
      </c>
      <c r="D37" s="32">
        <v>741</v>
      </c>
      <c r="E37" s="32">
        <v>1361</v>
      </c>
      <c r="F37" s="32">
        <v>313</v>
      </c>
      <c r="G37" s="32">
        <v>145</v>
      </c>
      <c r="H37" s="32">
        <v>39</v>
      </c>
      <c r="I37" s="32">
        <v>71</v>
      </c>
      <c r="J37" s="32">
        <v>10</v>
      </c>
      <c r="K37" s="32">
        <v>25</v>
      </c>
      <c r="L37" s="32">
        <v>39</v>
      </c>
      <c r="M37" s="32">
        <v>0</v>
      </c>
      <c r="O37">
        <v>36.6</v>
      </c>
      <c r="P37">
        <v>8.9</v>
      </c>
      <c r="Q37">
        <v>12.6</v>
      </c>
      <c r="R37">
        <v>1.3</v>
      </c>
      <c r="S37">
        <v>40.6</v>
      </c>
      <c r="U37">
        <v>1414</v>
      </c>
      <c r="V37">
        <v>6.6</v>
      </c>
      <c r="W37">
        <v>34.5</v>
      </c>
      <c r="X37">
        <v>57.3</v>
      </c>
      <c r="Y37">
        <v>42.7</v>
      </c>
      <c r="Z37">
        <v>84.3</v>
      </c>
      <c r="AA37">
        <v>11.2</v>
      </c>
      <c r="AC37">
        <v>163</v>
      </c>
      <c r="AD37">
        <v>188</v>
      </c>
      <c r="AE37" s="9">
        <v>1251</v>
      </c>
      <c r="AF37" s="9">
        <v>1226</v>
      </c>
      <c r="AH37">
        <v>99</v>
      </c>
      <c r="AI37">
        <v>105</v>
      </c>
      <c r="AJ37">
        <v>298</v>
      </c>
      <c r="AK37">
        <v>126</v>
      </c>
      <c r="AL37">
        <v>235</v>
      </c>
      <c r="AM37">
        <v>128</v>
      </c>
      <c r="AN37">
        <v>325</v>
      </c>
      <c r="AO37">
        <v>98</v>
      </c>
      <c r="AP37">
        <v>54545</v>
      </c>
      <c r="AR37">
        <v>404</v>
      </c>
      <c r="AS37">
        <v>290</v>
      </c>
      <c r="AT37">
        <v>64</v>
      </c>
      <c r="AV37" s="9">
        <v>3329</v>
      </c>
      <c r="AW37" s="9">
        <v>1774</v>
      </c>
      <c r="AX37">
        <v>915</v>
      </c>
      <c r="AY37">
        <v>9</v>
      </c>
      <c r="AZ37">
        <v>152</v>
      </c>
      <c r="BA37">
        <v>2</v>
      </c>
      <c r="BB37">
        <v>163</v>
      </c>
      <c r="BC37">
        <v>314</v>
      </c>
      <c r="BD37">
        <v>310</v>
      </c>
      <c r="BE37">
        <v>3</v>
      </c>
    </row>
    <row r="38" spans="1:57" x14ac:dyDescent="0.2">
      <c r="A38" s="2" t="s">
        <v>304</v>
      </c>
      <c r="B38" s="2">
        <v>3432</v>
      </c>
      <c r="C38">
        <v>1762</v>
      </c>
      <c r="D38">
        <v>1670</v>
      </c>
      <c r="E38">
        <v>2565</v>
      </c>
      <c r="F38">
        <v>691</v>
      </c>
      <c r="G38">
        <v>522</v>
      </c>
      <c r="H38">
        <v>170</v>
      </c>
      <c r="I38">
        <v>170</v>
      </c>
      <c r="J38">
        <v>115</v>
      </c>
      <c r="K38">
        <v>67</v>
      </c>
      <c r="L38">
        <v>103</v>
      </c>
      <c r="M38">
        <v>67</v>
      </c>
      <c r="O38">
        <v>40.799999999999997</v>
      </c>
      <c r="P38">
        <v>5.8</v>
      </c>
      <c r="Q38">
        <v>12.8</v>
      </c>
      <c r="R38">
        <v>1.9</v>
      </c>
      <c r="S38">
        <v>38.799999999999997</v>
      </c>
      <c r="U38">
        <v>1707</v>
      </c>
      <c r="V38">
        <v>11.9</v>
      </c>
      <c r="W38">
        <v>37.5</v>
      </c>
      <c r="X38">
        <v>55.6</v>
      </c>
      <c r="Y38">
        <v>44.4</v>
      </c>
      <c r="Z38">
        <v>69.7</v>
      </c>
      <c r="AA38">
        <v>30.3</v>
      </c>
      <c r="AC38">
        <v>111</v>
      </c>
      <c r="AD38">
        <v>124</v>
      </c>
      <c r="AE38" s="9">
        <v>1596</v>
      </c>
      <c r="AF38" s="9">
        <v>1583</v>
      </c>
      <c r="AH38">
        <v>70</v>
      </c>
      <c r="AI38">
        <v>76</v>
      </c>
      <c r="AJ38">
        <v>358</v>
      </c>
      <c r="AK38">
        <v>297</v>
      </c>
      <c r="AL38">
        <v>397</v>
      </c>
      <c r="AM38">
        <v>139</v>
      </c>
      <c r="AN38">
        <v>207</v>
      </c>
      <c r="AO38">
        <v>163</v>
      </c>
      <c r="AP38">
        <v>52303</v>
      </c>
      <c r="AR38">
        <v>567</v>
      </c>
      <c r="AS38">
        <v>463</v>
      </c>
      <c r="AT38">
        <v>60</v>
      </c>
      <c r="AV38" s="9">
        <v>3840</v>
      </c>
      <c r="AW38" s="9">
        <v>2239</v>
      </c>
      <c r="AX38">
        <v>555</v>
      </c>
      <c r="AY38">
        <v>10</v>
      </c>
      <c r="AZ38">
        <v>408</v>
      </c>
      <c r="BA38">
        <v>10</v>
      </c>
      <c r="BB38">
        <v>228</v>
      </c>
      <c r="BC38">
        <v>390</v>
      </c>
      <c r="BD38">
        <v>374</v>
      </c>
      <c r="BE38">
        <v>14</v>
      </c>
    </row>
    <row r="39" spans="1:57" x14ac:dyDescent="0.2">
      <c r="A39" s="38" t="s">
        <v>303</v>
      </c>
      <c r="B39" s="38">
        <v>3763</v>
      </c>
      <c r="C39" s="33">
        <v>1893</v>
      </c>
      <c r="D39" s="33">
        <v>1870</v>
      </c>
      <c r="E39" s="33">
        <v>2913</v>
      </c>
      <c r="F39" s="33">
        <v>600</v>
      </c>
      <c r="G39" s="33">
        <v>722</v>
      </c>
      <c r="H39" s="33">
        <v>78</v>
      </c>
      <c r="I39" s="33">
        <v>418</v>
      </c>
      <c r="J39" s="33">
        <v>150</v>
      </c>
      <c r="K39" s="33">
        <v>76</v>
      </c>
      <c r="L39" s="33">
        <v>55</v>
      </c>
      <c r="M39" s="33">
        <v>23</v>
      </c>
      <c r="O39">
        <v>17.2</v>
      </c>
      <c r="P39">
        <v>3.2</v>
      </c>
      <c r="Q39">
        <v>21</v>
      </c>
      <c r="R39">
        <v>3.6</v>
      </c>
      <c r="S39">
        <v>55</v>
      </c>
      <c r="U39">
        <v>2105</v>
      </c>
      <c r="V39">
        <v>19.100000000000001</v>
      </c>
      <c r="W39">
        <v>77.8</v>
      </c>
      <c r="X39">
        <v>11.3</v>
      </c>
      <c r="Y39">
        <v>88.7</v>
      </c>
      <c r="Z39">
        <v>1.4</v>
      </c>
      <c r="AA39">
        <v>98.6</v>
      </c>
      <c r="AC39">
        <v>35</v>
      </c>
      <c r="AD39">
        <v>145</v>
      </c>
      <c r="AE39" s="9">
        <v>2070</v>
      </c>
      <c r="AF39" s="9">
        <v>1960</v>
      </c>
      <c r="AH39">
        <v>326</v>
      </c>
      <c r="AI39">
        <v>346</v>
      </c>
      <c r="AJ39">
        <v>199</v>
      </c>
      <c r="AK39">
        <v>265</v>
      </c>
      <c r="AL39">
        <v>165</v>
      </c>
      <c r="AM39">
        <v>220</v>
      </c>
      <c r="AN39">
        <v>249</v>
      </c>
      <c r="AO39">
        <v>335</v>
      </c>
      <c r="AP39">
        <v>45800</v>
      </c>
      <c r="AR39">
        <v>450</v>
      </c>
      <c r="AS39">
        <v>371</v>
      </c>
      <c r="AT39">
        <v>71</v>
      </c>
      <c r="AV39" s="9">
        <v>3941</v>
      </c>
      <c r="AW39" s="9">
        <v>1856</v>
      </c>
      <c r="AX39" s="9">
        <v>1634</v>
      </c>
      <c r="AY39">
        <v>15</v>
      </c>
      <c r="AZ39">
        <v>192</v>
      </c>
      <c r="BA39">
        <v>1</v>
      </c>
      <c r="BB39">
        <v>69</v>
      </c>
      <c r="BC39">
        <v>174</v>
      </c>
      <c r="BD39">
        <v>160</v>
      </c>
      <c r="BE39">
        <v>11</v>
      </c>
    </row>
    <row r="40" spans="1:57" x14ac:dyDescent="0.2">
      <c r="A40" s="2" t="s">
        <v>302</v>
      </c>
      <c r="B40" s="2">
        <v>3404</v>
      </c>
      <c r="C40">
        <v>1593</v>
      </c>
      <c r="D40">
        <v>1811</v>
      </c>
      <c r="E40">
        <v>2420</v>
      </c>
      <c r="F40">
        <v>630</v>
      </c>
      <c r="G40">
        <v>457</v>
      </c>
      <c r="H40">
        <v>84</v>
      </c>
      <c r="I40">
        <v>71</v>
      </c>
      <c r="J40">
        <v>214</v>
      </c>
      <c r="K40">
        <v>88</v>
      </c>
      <c r="L40">
        <v>59</v>
      </c>
      <c r="M40">
        <v>25</v>
      </c>
      <c r="O40">
        <v>8.1</v>
      </c>
      <c r="P40">
        <v>16.399999999999999</v>
      </c>
      <c r="Q40">
        <v>12.9</v>
      </c>
      <c r="R40">
        <v>4.9000000000000004</v>
      </c>
      <c r="S40">
        <v>57.7</v>
      </c>
      <c r="U40">
        <v>1130</v>
      </c>
      <c r="V40">
        <v>24.3</v>
      </c>
      <c r="W40">
        <v>62.6</v>
      </c>
      <c r="X40">
        <v>7.2</v>
      </c>
      <c r="Y40">
        <v>92.8</v>
      </c>
      <c r="Z40">
        <v>7.8</v>
      </c>
      <c r="AA40">
        <v>90.7</v>
      </c>
      <c r="AC40">
        <v>184</v>
      </c>
      <c r="AD40">
        <v>308</v>
      </c>
      <c r="AE40">
        <v>946</v>
      </c>
      <c r="AF40">
        <v>822</v>
      </c>
      <c r="AH40">
        <v>329</v>
      </c>
      <c r="AI40">
        <v>214</v>
      </c>
      <c r="AJ40">
        <v>180</v>
      </c>
      <c r="AK40">
        <v>189</v>
      </c>
      <c r="AL40">
        <v>125</v>
      </c>
      <c r="AM40">
        <v>34</v>
      </c>
      <c r="AN40">
        <v>36</v>
      </c>
      <c r="AO40">
        <v>23</v>
      </c>
      <c r="AP40">
        <v>22200</v>
      </c>
      <c r="AR40">
        <v>481</v>
      </c>
      <c r="AS40">
        <v>376</v>
      </c>
      <c r="AT40">
        <v>89</v>
      </c>
      <c r="AV40" s="9">
        <v>1754</v>
      </c>
      <c r="AW40">
        <v>654</v>
      </c>
      <c r="AX40">
        <v>871</v>
      </c>
      <c r="AY40">
        <v>11</v>
      </c>
      <c r="AZ40">
        <v>49</v>
      </c>
      <c r="BA40">
        <v>2</v>
      </c>
      <c r="BB40">
        <v>63</v>
      </c>
      <c r="BC40">
        <v>104</v>
      </c>
      <c r="BD40">
        <v>93</v>
      </c>
      <c r="BE40">
        <v>11</v>
      </c>
    </row>
    <row r="41" spans="1:57" x14ac:dyDescent="0.2">
      <c r="A41" s="2" t="s">
        <v>301</v>
      </c>
      <c r="B41" s="2">
        <v>3580</v>
      </c>
      <c r="C41">
        <v>2121</v>
      </c>
      <c r="D41">
        <v>1459</v>
      </c>
      <c r="E41">
        <v>2542</v>
      </c>
      <c r="F41">
        <v>682</v>
      </c>
      <c r="G41">
        <v>340</v>
      </c>
      <c r="H41">
        <v>127</v>
      </c>
      <c r="I41">
        <v>125</v>
      </c>
      <c r="J41">
        <v>48</v>
      </c>
      <c r="K41">
        <v>40</v>
      </c>
      <c r="L41">
        <v>117</v>
      </c>
      <c r="M41">
        <v>10</v>
      </c>
      <c r="O41">
        <v>17.399999999999999</v>
      </c>
      <c r="P41">
        <v>6.8</v>
      </c>
      <c r="Q41">
        <v>20.3</v>
      </c>
      <c r="R41">
        <v>1.2</v>
      </c>
      <c r="S41">
        <v>54.2</v>
      </c>
      <c r="U41">
        <v>2040</v>
      </c>
      <c r="V41">
        <v>20.9</v>
      </c>
      <c r="W41">
        <v>69.400000000000006</v>
      </c>
      <c r="X41">
        <v>15.1</v>
      </c>
      <c r="Y41">
        <v>84.9</v>
      </c>
      <c r="Z41">
        <v>14.6</v>
      </c>
      <c r="AA41">
        <v>85.4</v>
      </c>
      <c r="AC41">
        <v>262</v>
      </c>
      <c r="AD41">
        <v>408</v>
      </c>
      <c r="AE41" s="9">
        <v>1778</v>
      </c>
      <c r="AF41" s="9">
        <v>1632</v>
      </c>
      <c r="AH41">
        <v>340</v>
      </c>
      <c r="AI41">
        <v>449</v>
      </c>
      <c r="AJ41">
        <v>425</v>
      </c>
      <c r="AK41">
        <v>163</v>
      </c>
      <c r="AL41">
        <v>298</v>
      </c>
      <c r="AM41">
        <v>97</v>
      </c>
      <c r="AN41">
        <v>151</v>
      </c>
      <c r="AO41">
        <v>117</v>
      </c>
      <c r="AP41">
        <v>29875</v>
      </c>
      <c r="AR41">
        <v>644</v>
      </c>
      <c r="AS41">
        <v>583</v>
      </c>
      <c r="AT41">
        <v>159</v>
      </c>
      <c r="AV41" s="9">
        <v>3107</v>
      </c>
      <c r="AW41" s="9">
        <v>1621</v>
      </c>
      <c r="AX41" s="9">
        <v>1194</v>
      </c>
      <c r="AY41">
        <v>11</v>
      </c>
      <c r="AZ41">
        <v>44</v>
      </c>
      <c r="BA41">
        <v>2</v>
      </c>
      <c r="BB41">
        <v>36</v>
      </c>
      <c r="BC41">
        <v>199</v>
      </c>
      <c r="BD41">
        <v>184</v>
      </c>
      <c r="BE41">
        <v>14</v>
      </c>
    </row>
    <row r="42" spans="1:57" x14ac:dyDescent="0.2">
      <c r="A42" s="2" t="s">
        <v>300</v>
      </c>
      <c r="B42" s="2">
        <v>4351</v>
      </c>
      <c r="C42">
        <v>2107</v>
      </c>
      <c r="D42">
        <v>2244</v>
      </c>
      <c r="E42">
        <v>3172</v>
      </c>
      <c r="F42">
        <v>890</v>
      </c>
      <c r="G42">
        <v>817</v>
      </c>
      <c r="H42">
        <v>269</v>
      </c>
      <c r="I42">
        <v>206</v>
      </c>
      <c r="J42">
        <v>172</v>
      </c>
      <c r="K42">
        <v>170</v>
      </c>
      <c r="L42">
        <v>111</v>
      </c>
      <c r="M42">
        <v>158</v>
      </c>
      <c r="O42">
        <v>21.4</v>
      </c>
      <c r="P42">
        <v>2.2000000000000002</v>
      </c>
      <c r="Q42">
        <v>16.5</v>
      </c>
      <c r="R42">
        <v>4</v>
      </c>
      <c r="S42">
        <v>55.9</v>
      </c>
      <c r="U42">
        <v>2154</v>
      </c>
      <c r="V42">
        <v>8.5</v>
      </c>
      <c r="W42">
        <v>51.7</v>
      </c>
      <c r="X42">
        <v>26</v>
      </c>
      <c r="Y42">
        <v>74</v>
      </c>
      <c r="Z42">
        <v>29.3</v>
      </c>
      <c r="AA42">
        <v>70.7</v>
      </c>
      <c r="AC42">
        <v>103</v>
      </c>
      <c r="AD42">
        <v>245</v>
      </c>
      <c r="AE42" s="9">
        <v>2051</v>
      </c>
      <c r="AF42" s="9">
        <v>1909</v>
      </c>
      <c r="AH42">
        <v>123</v>
      </c>
      <c r="AI42">
        <v>342</v>
      </c>
      <c r="AJ42">
        <v>478</v>
      </c>
      <c r="AK42">
        <v>225</v>
      </c>
      <c r="AL42">
        <v>235</v>
      </c>
      <c r="AM42">
        <v>158</v>
      </c>
      <c r="AN42">
        <v>325</v>
      </c>
      <c r="AO42">
        <v>268</v>
      </c>
      <c r="AP42">
        <v>41630</v>
      </c>
      <c r="AR42">
        <v>466</v>
      </c>
      <c r="AS42">
        <v>466</v>
      </c>
      <c r="AT42">
        <v>261</v>
      </c>
      <c r="AV42" s="9">
        <v>3358</v>
      </c>
      <c r="AW42" s="9">
        <v>2269</v>
      </c>
      <c r="AX42">
        <v>649</v>
      </c>
      <c r="AY42">
        <v>20</v>
      </c>
      <c r="AZ42">
        <v>64</v>
      </c>
      <c r="BA42">
        <v>1</v>
      </c>
      <c r="BB42">
        <v>55</v>
      </c>
      <c r="BC42">
        <v>300</v>
      </c>
      <c r="BD42">
        <v>270</v>
      </c>
      <c r="BE42">
        <v>29</v>
      </c>
    </row>
    <row r="43" spans="1:57" x14ac:dyDescent="0.2">
      <c r="A43" s="2" t="s">
        <v>299</v>
      </c>
      <c r="B43" s="2">
        <v>4513</v>
      </c>
      <c r="C43">
        <v>2152</v>
      </c>
      <c r="D43">
        <v>2361</v>
      </c>
      <c r="E43">
        <v>3388</v>
      </c>
      <c r="F43">
        <v>394</v>
      </c>
      <c r="G43">
        <v>366</v>
      </c>
      <c r="H43">
        <v>32</v>
      </c>
      <c r="I43">
        <v>70</v>
      </c>
      <c r="J43">
        <v>108</v>
      </c>
      <c r="K43">
        <v>156</v>
      </c>
      <c r="L43">
        <v>21</v>
      </c>
      <c r="M43">
        <v>11</v>
      </c>
      <c r="O43">
        <v>7.5</v>
      </c>
      <c r="P43">
        <v>0</v>
      </c>
      <c r="Q43">
        <v>3.6</v>
      </c>
      <c r="R43">
        <v>0.1</v>
      </c>
      <c r="S43">
        <v>88.9</v>
      </c>
      <c r="U43">
        <v>603</v>
      </c>
      <c r="V43">
        <v>2.7</v>
      </c>
      <c r="W43">
        <v>44.6</v>
      </c>
      <c r="X43">
        <v>12.1</v>
      </c>
      <c r="Y43">
        <v>87.9</v>
      </c>
      <c r="Z43">
        <v>10.8</v>
      </c>
      <c r="AA43">
        <v>89.2</v>
      </c>
      <c r="AC43">
        <v>10</v>
      </c>
      <c r="AD43">
        <v>57</v>
      </c>
      <c r="AE43">
        <v>593</v>
      </c>
      <c r="AF43">
        <v>546</v>
      </c>
      <c r="AH43">
        <v>67</v>
      </c>
      <c r="AI43">
        <v>43</v>
      </c>
      <c r="AJ43">
        <v>179</v>
      </c>
      <c r="AK43">
        <v>137</v>
      </c>
      <c r="AL43">
        <v>66</v>
      </c>
      <c r="AM43">
        <v>72</v>
      </c>
      <c r="AN43">
        <v>18</v>
      </c>
      <c r="AO43">
        <v>21</v>
      </c>
      <c r="AP43">
        <v>35947</v>
      </c>
      <c r="AR43">
        <v>86</v>
      </c>
      <c r="AS43">
        <v>86</v>
      </c>
      <c r="AT43">
        <v>33</v>
      </c>
      <c r="AV43" s="9">
        <v>3541</v>
      </c>
      <c r="AW43" s="9">
        <v>2294</v>
      </c>
      <c r="AX43">
        <v>802</v>
      </c>
      <c r="AY43">
        <v>18</v>
      </c>
      <c r="AZ43">
        <v>164</v>
      </c>
      <c r="BA43">
        <v>6</v>
      </c>
      <c r="BB43">
        <v>76</v>
      </c>
      <c r="BC43">
        <v>181</v>
      </c>
      <c r="BD43">
        <v>173</v>
      </c>
      <c r="BE43">
        <v>7</v>
      </c>
    </row>
    <row r="44" spans="1:57" x14ac:dyDescent="0.2">
      <c r="A44" s="2" t="s">
        <v>298</v>
      </c>
      <c r="B44" s="2">
        <v>2710</v>
      </c>
      <c r="C44">
        <v>1584</v>
      </c>
      <c r="D44">
        <v>1126</v>
      </c>
      <c r="E44">
        <v>1985</v>
      </c>
      <c r="F44">
        <v>680</v>
      </c>
      <c r="G44">
        <v>274</v>
      </c>
      <c r="H44">
        <v>23</v>
      </c>
      <c r="I44">
        <v>81</v>
      </c>
      <c r="J44">
        <v>74</v>
      </c>
      <c r="K44">
        <v>96</v>
      </c>
      <c r="L44">
        <v>0</v>
      </c>
      <c r="M44">
        <v>23</v>
      </c>
      <c r="O44">
        <v>20.8</v>
      </c>
      <c r="P44">
        <v>5.9</v>
      </c>
      <c r="Q44">
        <v>24</v>
      </c>
      <c r="R44">
        <v>6.4</v>
      </c>
      <c r="S44">
        <v>43</v>
      </c>
      <c r="U44">
        <v>1264</v>
      </c>
      <c r="V44">
        <v>8.1</v>
      </c>
      <c r="W44">
        <v>38.5</v>
      </c>
      <c r="X44">
        <v>27.1</v>
      </c>
      <c r="Y44">
        <v>72.900000000000006</v>
      </c>
      <c r="Z44">
        <v>50.9</v>
      </c>
      <c r="AA44">
        <v>49.1</v>
      </c>
      <c r="AC44">
        <v>115</v>
      </c>
      <c r="AD44">
        <v>173</v>
      </c>
      <c r="AE44" s="9">
        <v>1149</v>
      </c>
      <c r="AF44" s="9">
        <v>1091</v>
      </c>
      <c r="AH44">
        <v>146</v>
      </c>
      <c r="AI44">
        <v>200</v>
      </c>
      <c r="AJ44">
        <v>209</v>
      </c>
      <c r="AK44">
        <v>262</v>
      </c>
      <c r="AL44">
        <v>201</v>
      </c>
      <c r="AM44">
        <v>183</v>
      </c>
      <c r="AN44">
        <v>42</v>
      </c>
      <c r="AO44">
        <v>21</v>
      </c>
      <c r="AP44">
        <v>40178</v>
      </c>
      <c r="AR44">
        <v>217</v>
      </c>
      <c r="AS44">
        <v>160</v>
      </c>
      <c r="AT44">
        <v>18</v>
      </c>
      <c r="AV44" s="9">
        <v>3524</v>
      </c>
      <c r="AW44" s="9">
        <v>1171</v>
      </c>
      <c r="AX44" s="9">
        <v>1367</v>
      </c>
      <c r="AY44">
        <v>11</v>
      </c>
      <c r="AZ44">
        <v>446</v>
      </c>
      <c r="BA44">
        <v>0</v>
      </c>
      <c r="BB44">
        <v>230</v>
      </c>
      <c r="BC44">
        <v>299</v>
      </c>
      <c r="BD44">
        <v>269</v>
      </c>
      <c r="BE44">
        <v>28</v>
      </c>
    </row>
    <row r="45" spans="1:57" x14ac:dyDescent="0.2">
      <c r="A45" s="2" t="s">
        <v>297</v>
      </c>
      <c r="B45" s="2">
        <v>1778</v>
      </c>
      <c r="C45">
        <v>863</v>
      </c>
      <c r="D45">
        <v>915</v>
      </c>
      <c r="E45">
        <v>949</v>
      </c>
      <c r="F45">
        <v>243</v>
      </c>
      <c r="G45">
        <v>34</v>
      </c>
      <c r="H45">
        <v>20</v>
      </c>
      <c r="I45">
        <v>5</v>
      </c>
      <c r="J45">
        <v>0</v>
      </c>
      <c r="K45">
        <v>9</v>
      </c>
      <c r="L45">
        <v>20</v>
      </c>
      <c r="M45">
        <v>0</v>
      </c>
      <c r="O45">
        <v>9.5</v>
      </c>
      <c r="P45">
        <v>8.5</v>
      </c>
      <c r="Q45">
        <v>14.9</v>
      </c>
      <c r="R45">
        <v>8.1999999999999993</v>
      </c>
      <c r="S45">
        <v>58.9</v>
      </c>
      <c r="U45">
        <v>1519</v>
      </c>
      <c r="V45">
        <v>28.9</v>
      </c>
      <c r="W45">
        <v>87.7</v>
      </c>
      <c r="X45">
        <v>2.2000000000000002</v>
      </c>
      <c r="Y45">
        <v>97.8</v>
      </c>
      <c r="Z45">
        <v>5.7</v>
      </c>
      <c r="AA45">
        <v>94.3</v>
      </c>
      <c r="AC45">
        <v>348</v>
      </c>
      <c r="AD45">
        <v>584</v>
      </c>
      <c r="AE45" s="9">
        <v>1171</v>
      </c>
      <c r="AF45">
        <v>935</v>
      </c>
      <c r="AH45">
        <v>509</v>
      </c>
      <c r="AI45">
        <v>600</v>
      </c>
      <c r="AJ45">
        <v>236</v>
      </c>
      <c r="AK45">
        <v>90</v>
      </c>
      <c r="AL45">
        <v>12</v>
      </c>
      <c r="AM45">
        <v>27</v>
      </c>
      <c r="AN45">
        <v>26</v>
      </c>
      <c r="AO45">
        <v>19</v>
      </c>
      <c r="AP45">
        <v>11697</v>
      </c>
      <c r="AR45">
        <v>571</v>
      </c>
      <c r="AS45">
        <v>392</v>
      </c>
      <c r="AT45">
        <v>51</v>
      </c>
      <c r="AV45" s="9">
        <v>2361</v>
      </c>
      <c r="AW45">
        <v>626</v>
      </c>
      <c r="AX45" s="9">
        <v>1484</v>
      </c>
      <c r="AY45">
        <v>3</v>
      </c>
      <c r="AZ45">
        <v>88</v>
      </c>
      <c r="BA45">
        <v>0</v>
      </c>
      <c r="BB45">
        <v>50</v>
      </c>
      <c r="BC45">
        <v>110</v>
      </c>
      <c r="BD45">
        <v>93</v>
      </c>
      <c r="BE45">
        <v>14</v>
      </c>
    </row>
    <row r="46" spans="1:57" x14ac:dyDescent="0.2">
      <c r="A46" s="2" t="s">
        <v>296</v>
      </c>
      <c r="B46" s="2">
        <v>2323</v>
      </c>
      <c r="C46">
        <v>1211</v>
      </c>
      <c r="D46">
        <v>1112</v>
      </c>
      <c r="E46">
        <v>1664</v>
      </c>
      <c r="F46">
        <v>332</v>
      </c>
      <c r="G46">
        <v>223</v>
      </c>
      <c r="H46">
        <v>28</v>
      </c>
      <c r="I46">
        <v>25</v>
      </c>
      <c r="J46">
        <v>66</v>
      </c>
      <c r="K46">
        <v>104</v>
      </c>
      <c r="L46">
        <v>8</v>
      </c>
      <c r="M46">
        <v>20</v>
      </c>
      <c r="O46">
        <v>19.2</v>
      </c>
      <c r="P46">
        <v>6.9</v>
      </c>
      <c r="Q46">
        <v>15.1</v>
      </c>
      <c r="R46">
        <v>1.2</v>
      </c>
      <c r="S46">
        <v>57.6</v>
      </c>
      <c r="U46">
        <v>1091</v>
      </c>
      <c r="V46">
        <v>10.1</v>
      </c>
      <c r="W46">
        <v>51.1</v>
      </c>
      <c r="X46">
        <v>20.100000000000001</v>
      </c>
      <c r="Y46">
        <v>79.900000000000006</v>
      </c>
      <c r="Z46">
        <v>29.3</v>
      </c>
      <c r="AA46">
        <v>70.7</v>
      </c>
      <c r="AC46">
        <v>32</v>
      </c>
      <c r="AD46">
        <v>101</v>
      </c>
      <c r="AE46" s="9">
        <v>1059</v>
      </c>
      <c r="AF46">
        <v>990</v>
      </c>
      <c r="AH46">
        <v>104</v>
      </c>
      <c r="AI46">
        <v>83</v>
      </c>
      <c r="AJ46">
        <v>268</v>
      </c>
      <c r="AK46">
        <v>100</v>
      </c>
      <c r="AL46">
        <v>200</v>
      </c>
      <c r="AM46">
        <v>92</v>
      </c>
      <c r="AN46">
        <v>185</v>
      </c>
      <c r="AO46">
        <v>59</v>
      </c>
      <c r="AP46">
        <v>49597</v>
      </c>
      <c r="AR46">
        <v>301</v>
      </c>
      <c r="AS46">
        <v>261</v>
      </c>
      <c r="AT46">
        <v>51</v>
      </c>
      <c r="AV46" s="9">
        <v>2875</v>
      </c>
      <c r="AW46" s="9">
        <v>1538</v>
      </c>
      <c r="AX46">
        <v>917</v>
      </c>
      <c r="AY46">
        <v>21</v>
      </c>
      <c r="AZ46">
        <v>163</v>
      </c>
      <c r="BA46">
        <v>2</v>
      </c>
      <c r="BB46">
        <v>88</v>
      </c>
      <c r="BC46">
        <v>146</v>
      </c>
      <c r="BD46">
        <v>130</v>
      </c>
      <c r="BE46">
        <v>15</v>
      </c>
    </row>
    <row r="47" spans="1:57" x14ac:dyDescent="0.2">
      <c r="A47" s="2" t="s">
        <v>295</v>
      </c>
      <c r="B47" s="2">
        <v>3317</v>
      </c>
      <c r="C47">
        <v>1589</v>
      </c>
      <c r="D47">
        <v>1728</v>
      </c>
      <c r="E47">
        <v>2117</v>
      </c>
      <c r="F47">
        <v>273</v>
      </c>
      <c r="G47">
        <v>227</v>
      </c>
      <c r="H47">
        <v>36</v>
      </c>
      <c r="I47">
        <v>98</v>
      </c>
      <c r="J47">
        <v>59</v>
      </c>
      <c r="K47">
        <v>34</v>
      </c>
      <c r="L47">
        <v>25</v>
      </c>
      <c r="M47">
        <v>11</v>
      </c>
      <c r="O47">
        <v>12.6</v>
      </c>
      <c r="P47">
        <v>2.2999999999999998</v>
      </c>
      <c r="Q47">
        <v>12.8</v>
      </c>
      <c r="R47">
        <v>2.2000000000000002</v>
      </c>
      <c r="S47">
        <v>70.099999999999994</v>
      </c>
      <c r="U47">
        <v>982</v>
      </c>
      <c r="V47">
        <v>8.1</v>
      </c>
      <c r="W47">
        <v>35.200000000000003</v>
      </c>
      <c r="X47">
        <v>32</v>
      </c>
      <c r="Y47">
        <v>68</v>
      </c>
      <c r="Z47">
        <v>50.1</v>
      </c>
      <c r="AA47">
        <v>49.9</v>
      </c>
      <c r="AC47">
        <v>16</v>
      </c>
      <c r="AD47">
        <v>140</v>
      </c>
      <c r="AE47">
        <v>966</v>
      </c>
      <c r="AF47">
        <v>842</v>
      </c>
      <c r="AH47">
        <v>92</v>
      </c>
      <c r="AI47">
        <v>212</v>
      </c>
      <c r="AJ47">
        <v>149</v>
      </c>
      <c r="AK47">
        <v>167</v>
      </c>
      <c r="AL47">
        <v>77</v>
      </c>
      <c r="AM47">
        <v>71</v>
      </c>
      <c r="AN47">
        <v>137</v>
      </c>
      <c r="AO47">
        <v>77</v>
      </c>
      <c r="AP47">
        <v>42000</v>
      </c>
      <c r="AR47">
        <v>166</v>
      </c>
      <c r="AS47">
        <v>124</v>
      </c>
      <c r="AT47">
        <v>22</v>
      </c>
      <c r="AV47" s="9">
        <v>2422</v>
      </c>
      <c r="AW47">
        <v>664</v>
      </c>
      <c r="AX47" s="9">
        <v>1586</v>
      </c>
      <c r="AY47">
        <v>21</v>
      </c>
      <c r="AZ47">
        <v>15</v>
      </c>
      <c r="BA47">
        <v>2</v>
      </c>
      <c r="BB47">
        <v>29</v>
      </c>
      <c r="BC47">
        <v>105</v>
      </c>
      <c r="BD47">
        <v>85</v>
      </c>
      <c r="BE47">
        <v>19</v>
      </c>
    </row>
    <row r="48" spans="1:57" x14ac:dyDescent="0.2">
      <c r="A48" s="2" t="s">
        <v>294</v>
      </c>
      <c r="B48" s="2">
        <v>4477</v>
      </c>
      <c r="C48">
        <v>2311</v>
      </c>
      <c r="D48">
        <v>2166</v>
      </c>
      <c r="E48">
        <v>3639</v>
      </c>
      <c r="F48">
        <v>634</v>
      </c>
      <c r="G48">
        <v>666</v>
      </c>
      <c r="H48">
        <v>116</v>
      </c>
      <c r="I48">
        <v>290</v>
      </c>
      <c r="J48">
        <v>189</v>
      </c>
      <c r="K48">
        <v>71</v>
      </c>
      <c r="L48">
        <v>101</v>
      </c>
      <c r="M48">
        <v>15</v>
      </c>
      <c r="O48">
        <v>49.9</v>
      </c>
      <c r="P48">
        <v>5.3</v>
      </c>
      <c r="Q48">
        <v>10.3</v>
      </c>
      <c r="R48">
        <v>0.3</v>
      </c>
      <c r="S48">
        <v>34.200000000000003</v>
      </c>
      <c r="U48">
        <v>968</v>
      </c>
      <c r="V48">
        <v>8.6999999999999993</v>
      </c>
      <c r="W48">
        <v>36.299999999999997</v>
      </c>
      <c r="X48">
        <v>75</v>
      </c>
      <c r="Y48">
        <v>25</v>
      </c>
      <c r="Z48">
        <v>86.2</v>
      </c>
      <c r="AA48">
        <v>13.8</v>
      </c>
      <c r="AC48">
        <v>26</v>
      </c>
      <c r="AD48">
        <v>29</v>
      </c>
      <c r="AE48">
        <v>942</v>
      </c>
      <c r="AF48">
        <v>939</v>
      </c>
      <c r="AH48">
        <v>51</v>
      </c>
      <c r="AI48">
        <v>55</v>
      </c>
      <c r="AJ48">
        <v>135</v>
      </c>
      <c r="AK48">
        <v>113</v>
      </c>
      <c r="AL48">
        <v>154</v>
      </c>
      <c r="AM48">
        <v>61</v>
      </c>
      <c r="AN48">
        <v>292</v>
      </c>
      <c r="AO48">
        <v>107</v>
      </c>
      <c r="AP48">
        <v>71037</v>
      </c>
      <c r="AR48">
        <v>253</v>
      </c>
      <c r="AS48">
        <v>212</v>
      </c>
      <c r="AT48">
        <v>36</v>
      </c>
      <c r="AV48" s="9">
        <v>1663</v>
      </c>
      <c r="AW48" s="9">
        <v>1437</v>
      </c>
      <c r="AX48">
        <v>82</v>
      </c>
      <c r="AY48">
        <v>9</v>
      </c>
      <c r="AZ48">
        <v>13</v>
      </c>
      <c r="BA48">
        <v>3</v>
      </c>
      <c r="BB48">
        <v>18</v>
      </c>
      <c r="BC48">
        <v>101</v>
      </c>
      <c r="BD48">
        <v>90</v>
      </c>
      <c r="BE48">
        <v>11</v>
      </c>
    </row>
    <row r="49" spans="1:57" x14ac:dyDescent="0.2">
      <c r="A49" s="2" t="s">
        <v>293</v>
      </c>
      <c r="B49" s="2">
        <v>7000</v>
      </c>
      <c r="C49">
        <v>3424</v>
      </c>
      <c r="D49">
        <v>3576</v>
      </c>
      <c r="E49">
        <v>5019</v>
      </c>
      <c r="F49">
        <v>1384</v>
      </c>
      <c r="G49">
        <v>975</v>
      </c>
      <c r="H49">
        <v>62</v>
      </c>
      <c r="I49">
        <v>381</v>
      </c>
      <c r="J49">
        <v>398</v>
      </c>
      <c r="K49">
        <v>134</v>
      </c>
      <c r="L49">
        <v>62</v>
      </c>
      <c r="M49">
        <v>0</v>
      </c>
      <c r="O49">
        <v>27.3</v>
      </c>
      <c r="P49">
        <v>6.8</v>
      </c>
      <c r="Q49">
        <v>12.2</v>
      </c>
      <c r="R49">
        <v>1</v>
      </c>
      <c r="S49">
        <v>52.7</v>
      </c>
      <c r="U49">
        <v>1207</v>
      </c>
      <c r="V49">
        <v>10</v>
      </c>
      <c r="W49">
        <v>55.9</v>
      </c>
      <c r="X49">
        <v>48.6</v>
      </c>
      <c r="Y49">
        <v>51.4</v>
      </c>
      <c r="Z49">
        <v>50.6</v>
      </c>
      <c r="AA49">
        <v>49.4</v>
      </c>
      <c r="AC49">
        <v>0</v>
      </c>
      <c r="AD49">
        <v>59</v>
      </c>
      <c r="AE49" s="9">
        <v>1207</v>
      </c>
      <c r="AF49" s="9">
        <v>1148</v>
      </c>
      <c r="AH49">
        <v>20</v>
      </c>
      <c r="AI49">
        <v>85</v>
      </c>
      <c r="AJ49">
        <v>111</v>
      </c>
      <c r="AK49">
        <v>268</v>
      </c>
      <c r="AL49">
        <v>161</v>
      </c>
      <c r="AM49">
        <v>162</v>
      </c>
      <c r="AN49">
        <v>225</v>
      </c>
      <c r="AO49">
        <v>175</v>
      </c>
      <c r="AP49">
        <v>71375</v>
      </c>
      <c r="AR49">
        <v>306</v>
      </c>
      <c r="AS49">
        <v>299</v>
      </c>
      <c r="AT49">
        <v>161</v>
      </c>
      <c r="AV49" s="9">
        <v>1801</v>
      </c>
      <c r="AW49" s="9">
        <v>1520</v>
      </c>
      <c r="AX49">
        <v>78</v>
      </c>
      <c r="AY49">
        <v>5</v>
      </c>
      <c r="AZ49">
        <v>60</v>
      </c>
      <c r="BA49">
        <v>0</v>
      </c>
      <c r="BB49">
        <v>32</v>
      </c>
      <c r="BC49">
        <v>106</v>
      </c>
      <c r="BD49">
        <v>103</v>
      </c>
      <c r="BE49">
        <v>3</v>
      </c>
    </row>
    <row r="50" spans="1:57" x14ac:dyDescent="0.2">
      <c r="A50" s="2" t="s">
        <v>292</v>
      </c>
      <c r="B50" s="2">
        <v>3308</v>
      </c>
      <c r="C50">
        <v>1558</v>
      </c>
      <c r="D50">
        <v>1750</v>
      </c>
      <c r="E50">
        <v>2259</v>
      </c>
      <c r="F50">
        <v>432</v>
      </c>
      <c r="G50">
        <v>386</v>
      </c>
      <c r="H50">
        <v>90</v>
      </c>
      <c r="I50">
        <v>157</v>
      </c>
      <c r="J50">
        <v>104</v>
      </c>
      <c r="K50">
        <v>35</v>
      </c>
      <c r="L50">
        <v>36</v>
      </c>
      <c r="M50">
        <v>54</v>
      </c>
      <c r="O50">
        <v>28.1</v>
      </c>
      <c r="P50">
        <v>2.9</v>
      </c>
      <c r="Q50">
        <v>9.1999999999999993</v>
      </c>
      <c r="R50">
        <v>3.9</v>
      </c>
      <c r="S50">
        <v>55.9</v>
      </c>
      <c r="U50">
        <v>1062</v>
      </c>
      <c r="V50">
        <v>5.3</v>
      </c>
      <c r="W50">
        <v>37.700000000000003</v>
      </c>
      <c r="X50">
        <v>41.5</v>
      </c>
      <c r="Y50">
        <v>58.5</v>
      </c>
      <c r="Z50">
        <v>65.900000000000006</v>
      </c>
      <c r="AA50">
        <v>34.1</v>
      </c>
      <c r="AC50">
        <v>131</v>
      </c>
      <c r="AD50">
        <v>202</v>
      </c>
      <c r="AE50">
        <v>931</v>
      </c>
      <c r="AF50">
        <v>860</v>
      </c>
      <c r="AH50">
        <v>139</v>
      </c>
      <c r="AI50">
        <v>209</v>
      </c>
      <c r="AJ50">
        <v>163</v>
      </c>
      <c r="AK50">
        <v>178</v>
      </c>
      <c r="AL50">
        <v>113</v>
      </c>
      <c r="AM50">
        <v>117</v>
      </c>
      <c r="AN50">
        <v>87</v>
      </c>
      <c r="AO50">
        <v>56</v>
      </c>
      <c r="AP50">
        <v>37981</v>
      </c>
      <c r="AR50">
        <v>170</v>
      </c>
      <c r="AS50">
        <v>114</v>
      </c>
      <c r="AT50">
        <v>37</v>
      </c>
      <c r="AV50" s="9">
        <v>2763</v>
      </c>
      <c r="AW50" s="9">
        <v>1238</v>
      </c>
      <c r="AX50" s="9">
        <v>1228</v>
      </c>
      <c r="AY50">
        <v>26</v>
      </c>
      <c r="AZ50">
        <v>27</v>
      </c>
      <c r="BA50">
        <v>5</v>
      </c>
      <c r="BB50">
        <v>56</v>
      </c>
      <c r="BC50">
        <v>183</v>
      </c>
      <c r="BD50">
        <v>173</v>
      </c>
      <c r="BE50">
        <v>10</v>
      </c>
    </row>
    <row r="51" spans="1:57" x14ac:dyDescent="0.2">
      <c r="A51" s="2" t="s">
        <v>291</v>
      </c>
      <c r="B51" s="2">
        <v>8077</v>
      </c>
      <c r="C51">
        <v>3717</v>
      </c>
      <c r="D51">
        <v>4360</v>
      </c>
      <c r="E51">
        <v>5459</v>
      </c>
      <c r="F51">
        <v>1320</v>
      </c>
      <c r="G51">
        <v>1133</v>
      </c>
      <c r="H51">
        <v>325</v>
      </c>
      <c r="I51">
        <v>286</v>
      </c>
      <c r="J51">
        <v>304</v>
      </c>
      <c r="K51">
        <v>218</v>
      </c>
      <c r="L51">
        <v>171</v>
      </c>
      <c r="M51">
        <v>154</v>
      </c>
      <c r="O51">
        <v>25.7</v>
      </c>
      <c r="P51">
        <v>3.3</v>
      </c>
      <c r="Q51">
        <v>18.8</v>
      </c>
      <c r="R51">
        <v>0.8</v>
      </c>
      <c r="S51">
        <v>51.4</v>
      </c>
      <c r="U51">
        <v>1184</v>
      </c>
      <c r="V51">
        <v>14.2</v>
      </c>
      <c r="W51">
        <v>67.599999999999994</v>
      </c>
      <c r="X51">
        <v>33.4</v>
      </c>
      <c r="Y51">
        <v>66.599999999999994</v>
      </c>
      <c r="Z51">
        <v>38.299999999999997</v>
      </c>
      <c r="AA51">
        <v>61.7</v>
      </c>
      <c r="AC51">
        <v>42</v>
      </c>
      <c r="AD51">
        <v>142</v>
      </c>
      <c r="AE51" s="9">
        <v>1142</v>
      </c>
      <c r="AF51" s="9">
        <v>1042</v>
      </c>
      <c r="AH51">
        <v>90</v>
      </c>
      <c r="AI51">
        <v>119</v>
      </c>
      <c r="AJ51">
        <v>194</v>
      </c>
      <c r="AK51">
        <v>227</v>
      </c>
      <c r="AL51">
        <v>187</v>
      </c>
      <c r="AM51">
        <v>79</v>
      </c>
      <c r="AN51">
        <v>129</v>
      </c>
      <c r="AO51">
        <v>159</v>
      </c>
      <c r="AP51">
        <v>48061</v>
      </c>
      <c r="AR51">
        <v>201</v>
      </c>
      <c r="AS51">
        <v>194</v>
      </c>
      <c r="AT51">
        <v>56</v>
      </c>
      <c r="AV51" s="9">
        <v>1956</v>
      </c>
      <c r="AW51" s="9">
        <v>1255</v>
      </c>
      <c r="AX51">
        <v>475</v>
      </c>
      <c r="AY51">
        <v>13</v>
      </c>
      <c r="AZ51">
        <v>26</v>
      </c>
      <c r="BA51">
        <v>0</v>
      </c>
      <c r="BB51">
        <v>52</v>
      </c>
      <c r="BC51">
        <v>135</v>
      </c>
      <c r="BD51">
        <v>128</v>
      </c>
      <c r="BE51">
        <v>7</v>
      </c>
    </row>
    <row r="52" spans="1:57" x14ac:dyDescent="0.2">
      <c r="A52" s="2" t="s">
        <v>290</v>
      </c>
      <c r="B52" s="2">
        <v>6160</v>
      </c>
      <c r="C52">
        <v>2658</v>
      </c>
      <c r="D52">
        <v>3502</v>
      </c>
      <c r="E52">
        <v>4626</v>
      </c>
      <c r="F52">
        <v>1165</v>
      </c>
      <c r="G52">
        <v>1430</v>
      </c>
      <c r="H52">
        <v>272</v>
      </c>
      <c r="I52">
        <v>450</v>
      </c>
      <c r="J52">
        <v>323</v>
      </c>
      <c r="K52">
        <v>385</v>
      </c>
      <c r="L52">
        <v>123</v>
      </c>
      <c r="M52">
        <v>149</v>
      </c>
      <c r="O52">
        <v>26.5</v>
      </c>
      <c r="P52">
        <v>2.1</v>
      </c>
      <c r="Q52">
        <v>14.9</v>
      </c>
      <c r="R52">
        <v>1.4</v>
      </c>
      <c r="S52">
        <v>55.1</v>
      </c>
      <c r="U52">
        <v>1174</v>
      </c>
      <c r="V52">
        <v>3.4</v>
      </c>
      <c r="W52">
        <v>40.9</v>
      </c>
      <c r="X52">
        <v>56.6</v>
      </c>
      <c r="Y52">
        <v>43.4</v>
      </c>
      <c r="Z52">
        <v>74</v>
      </c>
      <c r="AA52">
        <v>26</v>
      </c>
      <c r="AC52">
        <v>29</v>
      </c>
      <c r="AD52">
        <v>117</v>
      </c>
      <c r="AE52" s="9">
        <v>1145</v>
      </c>
      <c r="AF52" s="9">
        <v>1057</v>
      </c>
      <c r="AH52">
        <v>20</v>
      </c>
      <c r="AI52">
        <v>55</v>
      </c>
      <c r="AJ52">
        <v>113</v>
      </c>
      <c r="AK52">
        <v>100</v>
      </c>
      <c r="AL52">
        <v>214</v>
      </c>
      <c r="AM52">
        <v>265</v>
      </c>
      <c r="AN52">
        <v>205</v>
      </c>
      <c r="AO52">
        <v>202</v>
      </c>
      <c r="AP52">
        <v>86012</v>
      </c>
      <c r="AR52">
        <v>145</v>
      </c>
      <c r="AS52">
        <v>135</v>
      </c>
      <c r="AT52">
        <v>84</v>
      </c>
      <c r="AV52" s="9">
        <v>2143</v>
      </c>
      <c r="AW52" s="9">
        <v>1866</v>
      </c>
      <c r="AX52">
        <v>98</v>
      </c>
      <c r="AY52">
        <v>2</v>
      </c>
      <c r="AZ52">
        <v>19</v>
      </c>
      <c r="BA52">
        <v>0</v>
      </c>
      <c r="BB52">
        <v>23</v>
      </c>
      <c r="BC52">
        <v>135</v>
      </c>
      <c r="BD52">
        <v>124</v>
      </c>
      <c r="BE52">
        <v>8</v>
      </c>
    </row>
    <row r="53" spans="1:57" x14ac:dyDescent="0.2">
      <c r="A53" s="2" t="s">
        <v>289</v>
      </c>
      <c r="B53" s="2">
        <v>6124</v>
      </c>
      <c r="C53">
        <v>3315</v>
      </c>
      <c r="D53">
        <v>2809</v>
      </c>
      <c r="E53">
        <v>4657</v>
      </c>
      <c r="F53">
        <v>1192</v>
      </c>
      <c r="G53">
        <v>751</v>
      </c>
      <c r="H53">
        <v>11</v>
      </c>
      <c r="I53">
        <v>473</v>
      </c>
      <c r="J53">
        <v>193</v>
      </c>
      <c r="K53">
        <v>74</v>
      </c>
      <c r="L53">
        <v>11</v>
      </c>
      <c r="M53">
        <v>0</v>
      </c>
      <c r="O53">
        <v>33.799999999999997</v>
      </c>
      <c r="P53">
        <v>6.9</v>
      </c>
      <c r="Q53">
        <v>22.6</v>
      </c>
      <c r="R53">
        <v>0.5</v>
      </c>
      <c r="S53">
        <v>36.200000000000003</v>
      </c>
      <c r="U53">
        <v>1236</v>
      </c>
      <c r="V53">
        <v>22.4</v>
      </c>
      <c r="W53">
        <v>49.8</v>
      </c>
      <c r="X53">
        <v>71</v>
      </c>
      <c r="Y53">
        <v>29</v>
      </c>
      <c r="Z53">
        <v>60</v>
      </c>
      <c r="AA53">
        <v>39.200000000000003</v>
      </c>
      <c r="AC53">
        <v>38</v>
      </c>
      <c r="AD53">
        <v>95</v>
      </c>
      <c r="AE53" s="9">
        <v>1198</v>
      </c>
      <c r="AF53" s="9">
        <v>1141</v>
      </c>
      <c r="AH53">
        <v>98</v>
      </c>
      <c r="AI53">
        <v>53</v>
      </c>
      <c r="AJ53">
        <v>77</v>
      </c>
      <c r="AK53">
        <v>116</v>
      </c>
      <c r="AL53">
        <v>210</v>
      </c>
      <c r="AM53">
        <v>146</v>
      </c>
      <c r="AN53">
        <v>290</v>
      </c>
      <c r="AO53">
        <v>246</v>
      </c>
      <c r="AP53">
        <v>84375</v>
      </c>
      <c r="AR53">
        <v>617</v>
      </c>
      <c r="AS53">
        <v>538</v>
      </c>
      <c r="AT53">
        <v>141</v>
      </c>
      <c r="AV53" s="9">
        <v>2231</v>
      </c>
      <c r="AW53" s="9">
        <v>1923</v>
      </c>
      <c r="AX53">
        <v>130</v>
      </c>
      <c r="AY53">
        <v>19</v>
      </c>
      <c r="AZ53">
        <v>29</v>
      </c>
      <c r="BA53">
        <v>1</v>
      </c>
      <c r="BB53">
        <v>20</v>
      </c>
      <c r="BC53">
        <v>109</v>
      </c>
      <c r="BD53">
        <v>101</v>
      </c>
      <c r="BE53">
        <v>7</v>
      </c>
    </row>
    <row r="54" spans="1:57" x14ac:dyDescent="0.2">
      <c r="A54" s="2" t="s">
        <v>288</v>
      </c>
      <c r="B54" s="2">
        <v>3802</v>
      </c>
      <c r="C54">
        <v>2142</v>
      </c>
      <c r="D54">
        <v>1660</v>
      </c>
      <c r="E54">
        <v>3236</v>
      </c>
      <c r="F54">
        <v>777</v>
      </c>
      <c r="G54">
        <v>956</v>
      </c>
      <c r="H54">
        <v>396</v>
      </c>
      <c r="I54">
        <v>289</v>
      </c>
      <c r="J54">
        <v>174</v>
      </c>
      <c r="K54">
        <v>97</v>
      </c>
      <c r="L54">
        <v>108</v>
      </c>
      <c r="M54">
        <v>288</v>
      </c>
      <c r="O54">
        <v>43.7</v>
      </c>
      <c r="P54">
        <v>7</v>
      </c>
      <c r="Q54">
        <v>10.8</v>
      </c>
      <c r="R54">
        <v>0</v>
      </c>
      <c r="S54">
        <v>38.5</v>
      </c>
      <c r="U54">
        <v>826</v>
      </c>
      <c r="V54">
        <v>14.8</v>
      </c>
      <c r="W54">
        <v>35.6</v>
      </c>
      <c r="X54">
        <v>74.7</v>
      </c>
      <c r="Y54">
        <v>25.3</v>
      </c>
      <c r="Z54">
        <v>96.7</v>
      </c>
      <c r="AA54">
        <v>3.3</v>
      </c>
      <c r="AC54">
        <v>46</v>
      </c>
      <c r="AD54">
        <v>62</v>
      </c>
      <c r="AE54">
        <v>780</v>
      </c>
      <c r="AF54">
        <v>764</v>
      </c>
      <c r="AH54">
        <v>10</v>
      </c>
      <c r="AI54">
        <v>8</v>
      </c>
      <c r="AJ54">
        <v>83</v>
      </c>
      <c r="AK54">
        <v>112</v>
      </c>
      <c r="AL54">
        <v>171</v>
      </c>
      <c r="AM54">
        <v>123</v>
      </c>
      <c r="AN54">
        <v>196</v>
      </c>
      <c r="AO54">
        <v>123</v>
      </c>
      <c r="AP54">
        <v>77014</v>
      </c>
      <c r="AR54">
        <v>286</v>
      </c>
      <c r="AS54">
        <v>252</v>
      </c>
      <c r="AT54">
        <v>56</v>
      </c>
      <c r="AV54" s="9">
        <v>2096</v>
      </c>
      <c r="AW54" s="9">
        <v>1862</v>
      </c>
      <c r="AX54">
        <v>79</v>
      </c>
      <c r="AY54">
        <v>6</v>
      </c>
      <c r="AZ54">
        <v>28</v>
      </c>
      <c r="BA54">
        <v>0</v>
      </c>
      <c r="BB54">
        <v>8</v>
      </c>
      <c r="BC54">
        <v>113</v>
      </c>
      <c r="BD54">
        <v>108</v>
      </c>
      <c r="BE54">
        <v>3</v>
      </c>
    </row>
    <row r="55" spans="1:57" x14ac:dyDescent="0.2">
      <c r="A55" s="2" t="s">
        <v>287</v>
      </c>
      <c r="B55" s="2">
        <v>1521</v>
      </c>
      <c r="C55">
        <v>789</v>
      </c>
      <c r="D55">
        <v>732</v>
      </c>
      <c r="E55">
        <v>1140</v>
      </c>
      <c r="F55">
        <v>409</v>
      </c>
      <c r="G55">
        <v>293</v>
      </c>
      <c r="H55">
        <v>25</v>
      </c>
      <c r="I55">
        <v>159</v>
      </c>
      <c r="J55">
        <v>103</v>
      </c>
      <c r="K55">
        <v>6</v>
      </c>
      <c r="L55">
        <v>0</v>
      </c>
      <c r="M55">
        <v>25</v>
      </c>
      <c r="O55">
        <v>4.3</v>
      </c>
      <c r="P55">
        <v>20</v>
      </c>
      <c r="Q55">
        <v>50.4</v>
      </c>
      <c r="R55">
        <v>0</v>
      </c>
      <c r="S55">
        <v>25.2</v>
      </c>
      <c r="U55">
        <v>84</v>
      </c>
      <c r="V55">
        <v>16.7</v>
      </c>
      <c r="W55">
        <v>65.5</v>
      </c>
      <c r="X55">
        <v>51.2</v>
      </c>
      <c r="Y55">
        <v>48.8</v>
      </c>
      <c r="Z55">
        <v>76.2</v>
      </c>
      <c r="AA55">
        <v>23.8</v>
      </c>
      <c r="AC55">
        <v>0</v>
      </c>
      <c r="AD55">
        <v>20</v>
      </c>
      <c r="AE55">
        <v>84</v>
      </c>
      <c r="AF55">
        <v>64</v>
      </c>
      <c r="AH55">
        <v>24</v>
      </c>
      <c r="AI55">
        <v>13</v>
      </c>
      <c r="AJ55">
        <v>14</v>
      </c>
      <c r="AK55">
        <v>0</v>
      </c>
      <c r="AL55">
        <v>16</v>
      </c>
      <c r="AM55">
        <v>5</v>
      </c>
      <c r="AN55">
        <v>12</v>
      </c>
      <c r="AO55">
        <v>0</v>
      </c>
      <c r="AP55" t="s">
        <v>340</v>
      </c>
      <c r="AR55">
        <v>14</v>
      </c>
      <c r="AS55">
        <v>14</v>
      </c>
      <c r="AT55">
        <v>0</v>
      </c>
      <c r="AV55">
        <v>149</v>
      </c>
      <c r="AW55">
        <v>116</v>
      </c>
      <c r="AX55">
        <v>15</v>
      </c>
      <c r="AY55">
        <v>1</v>
      </c>
      <c r="AZ55">
        <v>1</v>
      </c>
      <c r="BA55">
        <v>1</v>
      </c>
      <c r="BB55">
        <v>1</v>
      </c>
      <c r="BC55">
        <v>14</v>
      </c>
      <c r="BD55">
        <v>9</v>
      </c>
      <c r="BE55">
        <v>5</v>
      </c>
    </row>
    <row r="56" spans="1:57" x14ac:dyDescent="0.2">
      <c r="A56" s="2" t="s">
        <v>286</v>
      </c>
      <c r="B56" s="2">
        <v>7791</v>
      </c>
      <c r="C56">
        <v>3712</v>
      </c>
      <c r="D56">
        <v>4079</v>
      </c>
      <c r="E56">
        <v>6107</v>
      </c>
      <c r="F56">
        <v>1456</v>
      </c>
      <c r="G56">
        <v>1692</v>
      </c>
      <c r="H56">
        <v>476</v>
      </c>
      <c r="I56">
        <v>400</v>
      </c>
      <c r="J56">
        <v>510</v>
      </c>
      <c r="K56">
        <v>306</v>
      </c>
      <c r="L56">
        <v>331</v>
      </c>
      <c r="M56">
        <v>145</v>
      </c>
      <c r="O56">
        <v>24.3</v>
      </c>
      <c r="P56">
        <v>3.3</v>
      </c>
      <c r="Q56">
        <v>8.3000000000000007</v>
      </c>
      <c r="R56">
        <v>1.4</v>
      </c>
      <c r="S56">
        <v>62.7</v>
      </c>
      <c r="U56">
        <v>2256</v>
      </c>
      <c r="V56">
        <v>11.5</v>
      </c>
      <c r="W56">
        <v>52.9</v>
      </c>
      <c r="X56">
        <v>44.8</v>
      </c>
      <c r="Y56">
        <v>55.2</v>
      </c>
      <c r="Z56">
        <v>67.900000000000006</v>
      </c>
      <c r="AA56">
        <v>32.1</v>
      </c>
      <c r="AC56">
        <v>115</v>
      </c>
      <c r="AD56">
        <v>115</v>
      </c>
      <c r="AE56" s="9">
        <v>2141</v>
      </c>
      <c r="AF56" s="9">
        <v>2141</v>
      </c>
      <c r="AH56">
        <v>238</v>
      </c>
      <c r="AI56">
        <v>236</v>
      </c>
      <c r="AJ56">
        <v>357</v>
      </c>
      <c r="AK56">
        <v>397</v>
      </c>
      <c r="AL56">
        <v>375</v>
      </c>
      <c r="AM56">
        <v>125</v>
      </c>
      <c r="AN56">
        <v>386</v>
      </c>
      <c r="AO56">
        <v>142</v>
      </c>
      <c r="AP56">
        <v>44206</v>
      </c>
      <c r="AR56">
        <v>553</v>
      </c>
      <c r="AS56">
        <v>499</v>
      </c>
      <c r="AT56">
        <v>243</v>
      </c>
      <c r="AV56" s="9">
        <v>5182</v>
      </c>
      <c r="AW56" s="9">
        <v>3655</v>
      </c>
      <c r="AX56">
        <v>759</v>
      </c>
      <c r="AY56">
        <v>5</v>
      </c>
      <c r="AZ56">
        <v>367</v>
      </c>
      <c r="BA56">
        <v>1</v>
      </c>
      <c r="BB56">
        <v>55</v>
      </c>
      <c r="BC56">
        <v>340</v>
      </c>
      <c r="BD56">
        <v>329</v>
      </c>
      <c r="BE56">
        <v>8</v>
      </c>
    </row>
    <row r="57" spans="1:57" x14ac:dyDescent="0.2">
      <c r="A57" s="2" t="s">
        <v>285</v>
      </c>
      <c r="B57" s="2">
        <v>2340</v>
      </c>
      <c r="C57">
        <v>1188</v>
      </c>
      <c r="D57">
        <v>1152</v>
      </c>
      <c r="E57">
        <v>1889</v>
      </c>
      <c r="F57">
        <v>719</v>
      </c>
      <c r="G57">
        <v>516</v>
      </c>
      <c r="H57">
        <v>74</v>
      </c>
      <c r="I57">
        <v>210</v>
      </c>
      <c r="J57">
        <v>201</v>
      </c>
      <c r="K57">
        <v>31</v>
      </c>
      <c r="L57">
        <v>56</v>
      </c>
      <c r="M57">
        <v>18</v>
      </c>
      <c r="O57">
        <v>39.5</v>
      </c>
      <c r="P57">
        <v>1.7</v>
      </c>
      <c r="Q57">
        <v>15.4</v>
      </c>
      <c r="R57">
        <v>1.2</v>
      </c>
      <c r="S57">
        <v>42.2</v>
      </c>
      <c r="U57">
        <v>1263</v>
      </c>
      <c r="V57">
        <v>4.2</v>
      </c>
      <c r="W57">
        <v>48.9</v>
      </c>
      <c r="X57">
        <v>47.1</v>
      </c>
      <c r="Y57">
        <v>52.9</v>
      </c>
      <c r="Z57">
        <v>45.4</v>
      </c>
      <c r="AA57">
        <v>54.6</v>
      </c>
      <c r="AC57">
        <v>44</v>
      </c>
      <c r="AD57">
        <v>89</v>
      </c>
      <c r="AE57" s="9">
        <v>1219</v>
      </c>
      <c r="AF57" s="9">
        <v>1174</v>
      </c>
      <c r="AH57">
        <v>24</v>
      </c>
      <c r="AI57">
        <v>95</v>
      </c>
      <c r="AJ57">
        <v>104</v>
      </c>
      <c r="AK57">
        <v>296</v>
      </c>
      <c r="AL57">
        <v>213</v>
      </c>
      <c r="AM57">
        <v>199</v>
      </c>
      <c r="AN57">
        <v>217</v>
      </c>
      <c r="AO57">
        <v>115</v>
      </c>
      <c r="AP57">
        <v>59552</v>
      </c>
      <c r="AR57">
        <v>239</v>
      </c>
      <c r="AS57">
        <v>206</v>
      </c>
      <c r="AT57">
        <v>62</v>
      </c>
      <c r="AV57" s="9">
        <v>2436</v>
      </c>
      <c r="AW57" s="9">
        <v>2014</v>
      </c>
      <c r="AX57">
        <v>175</v>
      </c>
      <c r="AY57">
        <v>8</v>
      </c>
      <c r="AZ57">
        <v>53</v>
      </c>
      <c r="BA57">
        <v>1</v>
      </c>
      <c r="BB57">
        <v>36</v>
      </c>
      <c r="BC57">
        <v>149</v>
      </c>
      <c r="BD57">
        <v>135</v>
      </c>
      <c r="BE57">
        <v>14</v>
      </c>
    </row>
    <row r="58" spans="1:57" x14ac:dyDescent="0.2">
      <c r="A58" s="2" t="s">
        <v>284</v>
      </c>
      <c r="B58" s="2">
        <v>5050</v>
      </c>
      <c r="C58">
        <v>2434</v>
      </c>
      <c r="D58">
        <v>2616</v>
      </c>
      <c r="E58">
        <v>4036</v>
      </c>
      <c r="F58">
        <v>1320</v>
      </c>
      <c r="G58">
        <v>1271</v>
      </c>
      <c r="H58">
        <v>284</v>
      </c>
      <c r="I58">
        <v>481</v>
      </c>
      <c r="J58">
        <v>268</v>
      </c>
      <c r="K58">
        <v>238</v>
      </c>
      <c r="L58">
        <v>261</v>
      </c>
      <c r="M58">
        <v>23</v>
      </c>
      <c r="O58">
        <v>64.7</v>
      </c>
      <c r="P58">
        <v>6.6</v>
      </c>
      <c r="Q58">
        <v>10</v>
      </c>
      <c r="R58">
        <v>0.3</v>
      </c>
      <c r="S58">
        <v>18.3</v>
      </c>
      <c r="U58">
        <v>2904</v>
      </c>
      <c r="V58">
        <v>15</v>
      </c>
      <c r="W58">
        <v>28.3</v>
      </c>
      <c r="X58">
        <v>94.5</v>
      </c>
      <c r="Y58">
        <v>5.5</v>
      </c>
      <c r="Z58">
        <v>90.4</v>
      </c>
      <c r="AA58">
        <v>9.6</v>
      </c>
      <c r="AC58">
        <v>45</v>
      </c>
      <c r="AD58">
        <v>48</v>
      </c>
      <c r="AE58" s="9">
        <v>2859</v>
      </c>
      <c r="AF58" s="9">
        <v>2856</v>
      </c>
      <c r="AH58">
        <v>45</v>
      </c>
      <c r="AI58">
        <v>56</v>
      </c>
      <c r="AJ58">
        <v>96</v>
      </c>
      <c r="AK58">
        <v>213</v>
      </c>
      <c r="AL58">
        <v>157</v>
      </c>
      <c r="AM58">
        <v>288</v>
      </c>
      <c r="AN58">
        <v>440</v>
      </c>
      <c r="AO58">
        <v>1609</v>
      </c>
      <c r="AP58">
        <v>171167</v>
      </c>
      <c r="AR58">
        <v>1780</v>
      </c>
      <c r="AS58">
        <v>1778</v>
      </c>
      <c r="AT58">
        <v>1442</v>
      </c>
      <c r="AV58" s="9">
        <v>6750</v>
      </c>
      <c r="AW58" s="9">
        <v>6267</v>
      </c>
      <c r="AX58">
        <v>53</v>
      </c>
      <c r="AY58">
        <v>5</v>
      </c>
      <c r="AZ58">
        <v>123</v>
      </c>
      <c r="BA58">
        <v>3</v>
      </c>
      <c r="BB58">
        <v>34</v>
      </c>
      <c r="BC58">
        <v>265</v>
      </c>
      <c r="BD58">
        <v>258</v>
      </c>
      <c r="BE58">
        <v>7</v>
      </c>
    </row>
    <row r="59" spans="1:57" x14ac:dyDescent="0.2">
      <c r="A59" s="2" t="s">
        <v>283</v>
      </c>
      <c r="B59" s="2">
        <v>2517</v>
      </c>
      <c r="C59">
        <v>1388</v>
      </c>
      <c r="D59">
        <v>1129</v>
      </c>
      <c r="E59">
        <v>1823</v>
      </c>
      <c r="F59">
        <v>546</v>
      </c>
      <c r="G59">
        <v>490</v>
      </c>
      <c r="H59">
        <v>113</v>
      </c>
      <c r="I59">
        <v>90</v>
      </c>
      <c r="J59">
        <v>167</v>
      </c>
      <c r="K59">
        <v>120</v>
      </c>
      <c r="L59">
        <v>44</v>
      </c>
      <c r="M59">
        <v>69</v>
      </c>
      <c r="O59">
        <v>65.7</v>
      </c>
      <c r="P59">
        <v>6</v>
      </c>
      <c r="Q59">
        <v>11.6</v>
      </c>
      <c r="R59">
        <v>1.4</v>
      </c>
      <c r="S59">
        <v>15.3</v>
      </c>
      <c r="U59">
        <v>2387</v>
      </c>
      <c r="V59">
        <v>15</v>
      </c>
      <c r="W59">
        <v>20.8</v>
      </c>
      <c r="X59">
        <v>91.1</v>
      </c>
      <c r="Y59">
        <v>8.9</v>
      </c>
      <c r="Z59">
        <v>93.9</v>
      </c>
      <c r="AA59">
        <v>6</v>
      </c>
      <c r="AC59">
        <v>25</v>
      </c>
      <c r="AD59">
        <v>101</v>
      </c>
      <c r="AE59" s="9">
        <v>2362</v>
      </c>
      <c r="AF59" s="9">
        <v>2286</v>
      </c>
      <c r="AH59">
        <v>69</v>
      </c>
      <c r="AI59">
        <v>81</v>
      </c>
      <c r="AJ59">
        <v>173</v>
      </c>
      <c r="AK59">
        <v>77</v>
      </c>
      <c r="AL59">
        <v>375</v>
      </c>
      <c r="AM59">
        <v>84</v>
      </c>
      <c r="AN59">
        <v>358</v>
      </c>
      <c r="AO59">
        <v>1170</v>
      </c>
      <c r="AP59">
        <v>143839</v>
      </c>
      <c r="AR59">
        <v>1708</v>
      </c>
      <c r="AS59">
        <v>1653</v>
      </c>
      <c r="AT59">
        <v>1026</v>
      </c>
      <c r="AV59" s="9">
        <v>5602</v>
      </c>
      <c r="AW59" s="9">
        <v>4765</v>
      </c>
      <c r="AX59">
        <v>276</v>
      </c>
      <c r="AY59">
        <v>6</v>
      </c>
      <c r="AZ59">
        <v>221</v>
      </c>
      <c r="BA59">
        <v>3</v>
      </c>
      <c r="BB59">
        <v>71</v>
      </c>
      <c r="BC59">
        <v>260</v>
      </c>
      <c r="BD59">
        <v>249</v>
      </c>
      <c r="BE59">
        <v>9</v>
      </c>
    </row>
    <row r="60" spans="1:57" s="34" customFormat="1" x14ac:dyDescent="0.2">
      <c r="A60" s="2" t="s">
        <v>282</v>
      </c>
      <c r="B60" s="2">
        <v>4451</v>
      </c>
      <c r="C60">
        <v>2214</v>
      </c>
      <c r="D60">
        <v>2237</v>
      </c>
      <c r="E60">
        <v>3022</v>
      </c>
      <c r="F60">
        <v>879</v>
      </c>
      <c r="G60">
        <v>397</v>
      </c>
      <c r="H60">
        <v>10</v>
      </c>
      <c r="I60">
        <v>230</v>
      </c>
      <c r="J60">
        <v>126</v>
      </c>
      <c r="K60">
        <v>31</v>
      </c>
      <c r="L60">
        <v>10</v>
      </c>
      <c r="M60">
        <v>0</v>
      </c>
      <c r="O60" s="34">
        <v>39</v>
      </c>
      <c r="P60" s="34">
        <v>2.6</v>
      </c>
      <c r="Q60" s="34">
        <v>20.7</v>
      </c>
      <c r="R60" s="34">
        <v>0.9</v>
      </c>
      <c r="S60" s="34">
        <v>36.799999999999997</v>
      </c>
      <c r="U60" s="34">
        <v>929</v>
      </c>
      <c r="V60" s="34">
        <v>18.899999999999999</v>
      </c>
      <c r="W60" s="34">
        <v>53</v>
      </c>
      <c r="X60" s="34">
        <v>35.6</v>
      </c>
      <c r="Y60" s="34">
        <v>64.400000000000006</v>
      </c>
      <c r="Z60" s="34">
        <v>33.5</v>
      </c>
      <c r="AA60" s="34">
        <v>66.5</v>
      </c>
      <c r="AC60" s="34">
        <v>0</v>
      </c>
      <c r="AD60" s="34">
        <v>15</v>
      </c>
      <c r="AE60" s="34">
        <v>929</v>
      </c>
      <c r="AF60" s="34">
        <v>914</v>
      </c>
      <c r="AH60" s="34">
        <v>56</v>
      </c>
      <c r="AI60" s="34">
        <v>68</v>
      </c>
      <c r="AJ60" s="34">
        <v>128</v>
      </c>
      <c r="AK60" s="34">
        <v>186</v>
      </c>
      <c r="AL60" s="34">
        <v>172</v>
      </c>
      <c r="AM60" s="34">
        <v>98</v>
      </c>
      <c r="AN60" s="34">
        <v>39</v>
      </c>
      <c r="AO60" s="34">
        <v>182</v>
      </c>
      <c r="AP60" s="34">
        <v>55586</v>
      </c>
      <c r="AR60" s="34">
        <v>314</v>
      </c>
      <c r="AS60" s="34">
        <v>314</v>
      </c>
      <c r="AT60" s="34">
        <v>167</v>
      </c>
      <c r="AV60" s="41">
        <v>1939</v>
      </c>
      <c r="AW60" s="41">
        <v>1620</v>
      </c>
      <c r="AX60" s="34">
        <v>129</v>
      </c>
      <c r="AY60" s="34">
        <v>6</v>
      </c>
      <c r="AZ60" s="34">
        <v>49</v>
      </c>
      <c r="BA60" s="34">
        <v>0</v>
      </c>
      <c r="BB60" s="34">
        <v>27</v>
      </c>
      <c r="BC60" s="34">
        <v>108</v>
      </c>
      <c r="BD60" s="34">
        <v>102</v>
      </c>
      <c r="BE60" s="34">
        <v>6</v>
      </c>
    </row>
    <row r="61" spans="1:57" x14ac:dyDescent="0.2">
      <c r="A61" s="2" t="s">
        <v>281</v>
      </c>
      <c r="B61" s="2">
        <v>4891</v>
      </c>
      <c r="C61">
        <v>2420</v>
      </c>
      <c r="D61">
        <v>2471</v>
      </c>
      <c r="E61">
        <v>3504</v>
      </c>
      <c r="F61">
        <v>1096</v>
      </c>
      <c r="G61">
        <v>677</v>
      </c>
      <c r="H61">
        <v>94</v>
      </c>
      <c r="I61">
        <v>246</v>
      </c>
      <c r="J61">
        <v>242</v>
      </c>
      <c r="K61">
        <v>95</v>
      </c>
      <c r="L61">
        <v>7</v>
      </c>
      <c r="M61">
        <v>87</v>
      </c>
      <c r="O61">
        <v>35.6</v>
      </c>
      <c r="P61">
        <v>3.7</v>
      </c>
      <c r="Q61">
        <v>23.3</v>
      </c>
      <c r="R61">
        <v>0.6</v>
      </c>
      <c r="S61">
        <v>36.700000000000003</v>
      </c>
      <c r="U61">
        <v>2253</v>
      </c>
      <c r="V61">
        <v>14.1</v>
      </c>
      <c r="W61">
        <v>63.6</v>
      </c>
      <c r="X61">
        <v>34.299999999999997</v>
      </c>
      <c r="Y61">
        <v>65.7</v>
      </c>
      <c r="Z61">
        <v>30.7</v>
      </c>
      <c r="AA61">
        <v>69.3</v>
      </c>
      <c r="AC61">
        <v>217</v>
      </c>
      <c r="AD61">
        <v>375</v>
      </c>
      <c r="AE61" s="9">
        <v>2036</v>
      </c>
      <c r="AF61" s="9">
        <v>1878</v>
      </c>
      <c r="AH61">
        <v>135</v>
      </c>
      <c r="AI61">
        <v>349</v>
      </c>
      <c r="AJ61">
        <v>219</v>
      </c>
      <c r="AK61">
        <v>274</v>
      </c>
      <c r="AL61">
        <v>468</v>
      </c>
      <c r="AM61">
        <v>302</v>
      </c>
      <c r="AN61">
        <v>401</v>
      </c>
      <c r="AO61">
        <v>105</v>
      </c>
      <c r="AP61">
        <v>58125</v>
      </c>
      <c r="AR61">
        <v>646</v>
      </c>
      <c r="AS61">
        <v>578</v>
      </c>
      <c r="AT61">
        <v>66</v>
      </c>
      <c r="AV61" s="9">
        <v>3739</v>
      </c>
      <c r="AW61" s="9">
        <v>2339</v>
      </c>
      <c r="AX61">
        <v>798</v>
      </c>
      <c r="AY61">
        <v>16</v>
      </c>
      <c r="AZ61">
        <v>84</v>
      </c>
      <c r="BA61">
        <v>1</v>
      </c>
      <c r="BB61">
        <v>152</v>
      </c>
      <c r="BC61">
        <v>349</v>
      </c>
      <c r="BD61">
        <v>338</v>
      </c>
      <c r="BE61">
        <v>11</v>
      </c>
    </row>
    <row r="62" spans="1:57" x14ac:dyDescent="0.2">
      <c r="A62" s="2" t="s">
        <v>280</v>
      </c>
      <c r="B62" s="2">
        <v>5772</v>
      </c>
      <c r="C62">
        <v>2611</v>
      </c>
      <c r="D62">
        <v>3161</v>
      </c>
      <c r="E62">
        <v>4147</v>
      </c>
      <c r="F62">
        <v>1197</v>
      </c>
      <c r="G62">
        <v>662</v>
      </c>
      <c r="H62">
        <v>127</v>
      </c>
      <c r="I62">
        <v>203</v>
      </c>
      <c r="J62">
        <v>141</v>
      </c>
      <c r="K62">
        <v>191</v>
      </c>
      <c r="L62">
        <v>104</v>
      </c>
      <c r="M62">
        <v>23</v>
      </c>
      <c r="O62">
        <v>35.799999999999997</v>
      </c>
      <c r="P62">
        <v>4.7</v>
      </c>
      <c r="Q62">
        <v>6.7</v>
      </c>
      <c r="R62">
        <v>1.1000000000000001</v>
      </c>
      <c r="S62">
        <v>51.7</v>
      </c>
      <c r="U62">
        <v>1360</v>
      </c>
      <c r="V62">
        <v>12.2</v>
      </c>
      <c r="W62">
        <v>46.1</v>
      </c>
      <c r="X62">
        <v>41.5</v>
      </c>
      <c r="Y62">
        <v>58.5</v>
      </c>
      <c r="Z62">
        <v>32.9</v>
      </c>
      <c r="AA62">
        <v>66.400000000000006</v>
      </c>
      <c r="AC62">
        <v>66</v>
      </c>
      <c r="AD62">
        <v>106</v>
      </c>
      <c r="AE62" s="9">
        <v>1294</v>
      </c>
      <c r="AF62" s="9">
        <v>1254</v>
      </c>
      <c r="AH62">
        <v>78</v>
      </c>
      <c r="AI62">
        <v>62</v>
      </c>
      <c r="AJ62">
        <v>238</v>
      </c>
      <c r="AK62">
        <v>200</v>
      </c>
      <c r="AL62">
        <v>273</v>
      </c>
      <c r="AM62">
        <v>193</v>
      </c>
      <c r="AN62">
        <v>190</v>
      </c>
      <c r="AO62">
        <v>126</v>
      </c>
      <c r="AP62">
        <v>62045</v>
      </c>
      <c r="AR62">
        <v>345</v>
      </c>
      <c r="AS62">
        <v>261</v>
      </c>
      <c r="AT62">
        <v>68</v>
      </c>
      <c r="AV62" s="9">
        <v>2530</v>
      </c>
      <c r="AW62" s="9">
        <v>1760</v>
      </c>
      <c r="AX62">
        <v>459</v>
      </c>
      <c r="AY62">
        <v>8</v>
      </c>
      <c r="AZ62">
        <v>93</v>
      </c>
      <c r="BA62">
        <v>2</v>
      </c>
      <c r="BB62">
        <v>43</v>
      </c>
      <c r="BC62">
        <v>165</v>
      </c>
      <c r="BD62">
        <v>147</v>
      </c>
      <c r="BE62">
        <v>11</v>
      </c>
    </row>
    <row r="63" spans="1:57" s="34" customFormat="1" x14ac:dyDescent="0.2">
      <c r="A63" s="2" t="s">
        <v>279</v>
      </c>
      <c r="B63" s="2">
        <v>2050</v>
      </c>
      <c r="C63">
        <v>1017</v>
      </c>
      <c r="D63">
        <v>1033</v>
      </c>
      <c r="E63">
        <v>1555</v>
      </c>
      <c r="F63">
        <v>511</v>
      </c>
      <c r="G63">
        <v>266</v>
      </c>
      <c r="H63">
        <v>30</v>
      </c>
      <c r="I63">
        <v>100</v>
      </c>
      <c r="J63">
        <v>92</v>
      </c>
      <c r="K63">
        <v>44</v>
      </c>
      <c r="L63">
        <v>19</v>
      </c>
      <c r="M63">
        <v>11</v>
      </c>
      <c r="O63" s="34">
        <v>50.9</v>
      </c>
      <c r="P63" s="34">
        <v>13.4</v>
      </c>
      <c r="Q63" s="34">
        <v>14.9</v>
      </c>
      <c r="R63" s="34">
        <v>0.5</v>
      </c>
      <c r="S63" s="34">
        <v>20.399999999999999</v>
      </c>
      <c r="U63" s="34">
        <v>911</v>
      </c>
      <c r="V63" s="34">
        <v>30.5</v>
      </c>
      <c r="W63" s="34">
        <v>41.7</v>
      </c>
      <c r="X63" s="34">
        <v>44.5</v>
      </c>
      <c r="Y63" s="34">
        <v>55.5</v>
      </c>
      <c r="Z63" s="34">
        <v>41.2</v>
      </c>
      <c r="AA63" s="34">
        <v>58.8</v>
      </c>
      <c r="AC63" s="34">
        <v>86</v>
      </c>
      <c r="AD63" s="34">
        <v>155</v>
      </c>
      <c r="AE63" s="34">
        <v>825</v>
      </c>
      <c r="AF63" s="34">
        <v>756</v>
      </c>
      <c r="AH63" s="34">
        <v>78</v>
      </c>
      <c r="AI63" s="34">
        <v>101</v>
      </c>
      <c r="AJ63" s="34">
        <v>154</v>
      </c>
      <c r="AK63" s="34">
        <v>68</v>
      </c>
      <c r="AL63" s="34">
        <v>42</v>
      </c>
      <c r="AM63" s="34">
        <v>88</v>
      </c>
      <c r="AN63" s="34">
        <v>56</v>
      </c>
      <c r="AO63" s="34">
        <v>324</v>
      </c>
      <c r="AP63" s="34">
        <v>75919</v>
      </c>
      <c r="AR63" s="34">
        <v>800</v>
      </c>
      <c r="AS63" s="34">
        <v>768</v>
      </c>
      <c r="AT63" s="34">
        <v>395</v>
      </c>
      <c r="AV63" s="41">
        <v>2335</v>
      </c>
      <c r="AW63" s="41">
        <v>1902</v>
      </c>
      <c r="AX63" s="34">
        <v>218</v>
      </c>
      <c r="AY63" s="34">
        <v>0</v>
      </c>
      <c r="AZ63" s="34">
        <v>62</v>
      </c>
      <c r="BA63" s="34">
        <v>0</v>
      </c>
      <c r="BB63" s="34">
        <v>24</v>
      </c>
      <c r="BC63" s="34">
        <v>129</v>
      </c>
      <c r="BD63" s="34">
        <v>117</v>
      </c>
      <c r="BE63" s="34">
        <v>11</v>
      </c>
    </row>
    <row r="64" spans="1:57" s="34" customFormat="1" x14ac:dyDescent="0.2">
      <c r="A64" s="2" t="s">
        <v>278</v>
      </c>
      <c r="B64" s="2">
        <v>5020</v>
      </c>
      <c r="C64">
        <v>2600</v>
      </c>
      <c r="D64">
        <v>2420</v>
      </c>
      <c r="E64">
        <v>3750</v>
      </c>
      <c r="F64">
        <v>1050</v>
      </c>
      <c r="G64">
        <v>536</v>
      </c>
      <c r="H64">
        <v>70</v>
      </c>
      <c r="I64">
        <v>212</v>
      </c>
      <c r="J64">
        <v>165</v>
      </c>
      <c r="K64">
        <v>89</v>
      </c>
      <c r="L64">
        <v>36</v>
      </c>
      <c r="M64">
        <v>34</v>
      </c>
      <c r="O64" s="34">
        <v>47.9</v>
      </c>
      <c r="P64" s="34">
        <v>3.4</v>
      </c>
      <c r="Q64" s="34">
        <v>12.8</v>
      </c>
      <c r="R64" s="34">
        <v>1.2</v>
      </c>
      <c r="S64" s="34">
        <v>34.6</v>
      </c>
      <c r="U64" s="34">
        <v>1591</v>
      </c>
      <c r="V64" s="34">
        <v>10</v>
      </c>
      <c r="W64" s="34">
        <v>38.200000000000003</v>
      </c>
      <c r="X64" s="34">
        <v>69.2</v>
      </c>
      <c r="Y64" s="34">
        <v>30.8</v>
      </c>
      <c r="Z64" s="34">
        <v>79.900000000000006</v>
      </c>
      <c r="AA64" s="34">
        <v>20.100000000000001</v>
      </c>
      <c r="AC64" s="34">
        <v>15</v>
      </c>
      <c r="AD64" s="34">
        <v>27</v>
      </c>
      <c r="AE64" s="41">
        <v>1576</v>
      </c>
      <c r="AF64" s="41">
        <v>1564</v>
      </c>
      <c r="AH64" s="34">
        <v>0</v>
      </c>
      <c r="AI64" s="34">
        <v>56</v>
      </c>
      <c r="AJ64" s="34">
        <v>116</v>
      </c>
      <c r="AK64" s="34">
        <v>223</v>
      </c>
      <c r="AL64" s="34">
        <v>286</v>
      </c>
      <c r="AM64" s="34">
        <v>163</v>
      </c>
      <c r="AN64" s="34">
        <v>301</v>
      </c>
      <c r="AO64" s="34">
        <v>446</v>
      </c>
      <c r="AP64" s="34">
        <v>88750</v>
      </c>
      <c r="AR64" s="34">
        <v>643</v>
      </c>
      <c r="AS64" s="34">
        <v>643</v>
      </c>
      <c r="AT64" s="34">
        <v>336</v>
      </c>
      <c r="AV64" s="41">
        <v>3157</v>
      </c>
      <c r="AW64" s="41">
        <v>2886</v>
      </c>
      <c r="AX64" s="34">
        <v>54</v>
      </c>
      <c r="AY64" s="34">
        <v>14</v>
      </c>
      <c r="AZ64" s="34">
        <v>43</v>
      </c>
      <c r="BA64" s="34">
        <v>1</v>
      </c>
      <c r="BB64" s="34">
        <v>21</v>
      </c>
      <c r="BC64" s="34">
        <v>138</v>
      </c>
      <c r="BD64" s="34">
        <v>133</v>
      </c>
      <c r="BE64" s="34">
        <v>5</v>
      </c>
    </row>
    <row r="65" spans="1:57" s="34" customFormat="1" x14ac:dyDescent="0.2">
      <c r="A65" s="2" t="s">
        <v>277</v>
      </c>
      <c r="B65" s="2">
        <v>3861</v>
      </c>
      <c r="C65">
        <v>1760</v>
      </c>
      <c r="D65">
        <v>2101</v>
      </c>
      <c r="E65">
        <v>3074</v>
      </c>
      <c r="F65">
        <v>873</v>
      </c>
      <c r="G65">
        <v>696</v>
      </c>
      <c r="H65">
        <v>128</v>
      </c>
      <c r="I65">
        <v>280</v>
      </c>
      <c r="J65">
        <v>213</v>
      </c>
      <c r="K65">
        <v>75</v>
      </c>
      <c r="L65">
        <v>85</v>
      </c>
      <c r="M65">
        <v>43</v>
      </c>
      <c r="O65" s="34">
        <v>52</v>
      </c>
      <c r="P65" s="34">
        <v>2.2999999999999998</v>
      </c>
      <c r="Q65" s="34">
        <v>12.1</v>
      </c>
      <c r="R65" s="34">
        <v>0.9</v>
      </c>
      <c r="S65" s="34">
        <v>32.799999999999997</v>
      </c>
      <c r="U65" s="34">
        <v>886</v>
      </c>
      <c r="V65" s="34">
        <v>12</v>
      </c>
      <c r="W65" s="34">
        <v>34.200000000000003</v>
      </c>
      <c r="X65" s="34">
        <v>57.4</v>
      </c>
      <c r="Y65" s="34">
        <v>42.6</v>
      </c>
      <c r="Z65" s="34">
        <v>57.4</v>
      </c>
      <c r="AA65" s="34">
        <v>40</v>
      </c>
      <c r="AC65" s="34">
        <v>28</v>
      </c>
      <c r="AD65" s="34">
        <v>41</v>
      </c>
      <c r="AE65" s="34">
        <v>858</v>
      </c>
      <c r="AF65" s="34">
        <v>845</v>
      </c>
      <c r="AH65" s="34">
        <v>36</v>
      </c>
      <c r="AI65" s="34">
        <v>48</v>
      </c>
      <c r="AJ65" s="34">
        <v>76</v>
      </c>
      <c r="AK65" s="34">
        <v>67</v>
      </c>
      <c r="AL65" s="34">
        <v>138</v>
      </c>
      <c r="AM65" s="34">
        <v>120</v>
      </c>
      <c r="AN65" s="34">
        <v>139</v>
      </c>
      <c r="AO65" s="34">
        <v>262</v>
      </c>
      <c r="AP65" s="34">
        <v>93854</v>
      </c>
      <c r="AR65" s="34">
        <v>283</v>
      </c>
      <c r="AS65" s="34">
        <v>278</v>
      </c>
      <c r="AT65" s="34">
        <v>199</v>
      </c>
      <c r="AV65" s="41">
        <v>1788</v>
      </c>
      <c r="AW65" s="41">
        <v>1585</v>
      </c>
      <c r="AX65" s="34">
        <v>48</v>
      </c>
      <c r="AY65" s="34">
        <v>2</v>
      </c>
      <c r="AZ65" s="34">
        <v>34</v>
      </c>
      <c r="BA65" s="34">
        <v>1</v>
      </c>
      <c r="BB65" s="34">
        <v>19</v>
      </c>
      <c r="BC65" s="34">
        <v>99</v>
      </c>
      <c r="BD65" s="34">
        <v>93</v>
      </c>
      <c r="BE65" s="34">
        <v>6</v>
      </c>
    </row>
    <row r="66" spans="1:57" x14ac:dyDescent="0.2">
      <c r="A66" s="2" t="s">
        <v>276</v>
      </c>
      <c r="B66" s="2">
        <v>4577</v>
      </c>
      <c r="C66">
        <v>2226</v>
      </c>
      <c r="D66">
        <v>2351</v>
      </c>
      <c r="E66">
        <v>3526</v>
      </c>
      <c r="F66">
        <v>760</v>
      </c>
      <c r="G66">
        <v>1004</v>
      </c>
      <c r="H66">
        <v>121</v>
      </c>
      <c r="I66">
        <v>432</v>
      </c>
      <c r="J66">
        <v>286</v>
      </c>
      <c r="K66">
        <v>165</v>
      </c>
      <c r="L66">
        <v>69</v>
      </c>
      <c r="M66">
        <v>52</v>
      </c>
      <c r="O66">
        <v>28.9</v>
      </c>
      <c r="P66">
        <v>0.9</v>
      </c>
      <c r="Q66">
        <v>17.3</v>
      </c>
      <c r="R66">
        <v>2.7</v>
      </c>
      <c r="S66">
        <v>50.3</v>
      </c>
      <c r="U66">
        <v>2122</v>
      </c>
      <c r="V66">
        <v>12.5</v>
      </c>
      <c r="W66">
        <v>47.3</v>
      </c>
      <c r="X66">
        <v>47.7</v>
      </c>
      <c r="Y66">
        <v>52.3</v>
      </c>
      <c r="Z66">
        <v>40</v>
      </c>
      <c r="AA66">
        <v>60</v>
      </c>
      <c r="AC66">
        <v>59</v>
      </c>
      <c r="AD66">
        <v>133</v>
      </c>
      <c r="AE66" s="9">
        <v>2063</v>
      </c>
      <c r="AF66" s="9">
        <v>1989</v>
      </c>
      <c r="AH66">
        <v>125</v>
      </c>
      <c r="AI66">
        <v>237</v>
      </c>
      <c r="AJ66">
        <v>138</v>
      </c>
      <c r="AK66">
        <v>199</v>
      </c>
      <c r="AL66">
        <v>440</v>
      </c>
      <c r="AM66">
        <v>283</v>
      </c>
      <c r="AN66">
        <v>511</v>
      </c>
      <c r="AO66">
        <v>189</v>
      </c>
      <c r="AP66">
        <v>71530</v>
      </c>
      <c r="AR66">
        <v>522</v>
      </c>
      <c r="AS66">
        <v>499</v>
      </c>
      <c r="AT66">
        <v>171</v>
      </c>
      <c r="AV66" s="9">
        <v>3684</v>
      </c>
      <c r="AW66" s="9">
        <v>3073</v>
      </c>
      <c r="AX66">
        <v>197</v>
      </c>
      <c r="AY66">
        <v>16</v>
      </c>
      <c r="AZ66">
        <v>93</v>
      </c>
      <c r="BA66">
        <v>7</v>
      </c>
      <c r="BB66">
        <v>59</v>
      </c>
      <c r="BC66">
        <v>239</v>
      </c>
      <c r="BD66">
        <v>219</v>
      </c>
      <c r="BE66">
        <v>19</v>
      </c>
    </row>
    <row r="67" spans="1:57" x14ac:dyDescent="0.2">
      <c r="A67" s="2" t="s">
        <v>275</v>
      </c>
      <c r="B67" s="2">
        <v>4100</v>
      </c>
      <c r="C67">
        <v>2017</v>
      </c>
      <c r="D67">
        <v>2083</v>
      </c>
      <c r="E67">
        <v>3115</v>
      </c>
      <c r="F67">
        <v>880</v>
      </c>
      <c r="G67">
        <v>696</v>
      </c>
      <c r="H67">
        <v>159</v>
      </c>
      <c r="I67">
        <v>272</v>
      </c>
      <c r="J67">
        <v>202</v>
      </c>
      <c r="K67">
        <v>63</v>
      </c>
      <c r="L67">
        <v>94</v>
      </c>
      <c r="M67">
        <v>65</v>
      </c>
      <c r="O67">
        <v>49.5</v>
      </c>
      <c r="P67">
        <v>1.8</v>
      </c>
      <c r="Q67">
        <v>13.1</v>
      </c>
      <c r="R67">
        <v>4.4000000000000004</v>
      </c>
      <c r="S67">
        <v>31.2</v>
      </c>
      <c r="U67">
        <v>1000</v>
      </c>
      <c r="V67">
        <v>9.3000000000000007</v>
      </c>
      <c r="W67">
        <v>50</v>
      </c>
      <c r="X67">
        <v>48.5</v>
      </c>
      <c r="Y67">
        <v>51.5</v>
      </c>
      <c r="Z67">
        <v>47.3</v>
      </c>
      <c r="AA67">
        <v>52.7</v>
      </c>
      <c r="AC67">
        <v>12</v>
      </c>
      <c r="AD67">
        <v>27</v>
      </c>
      <c r="AE67">
        <v>988</v>
      </c>
      <c r="AF67">
        <v>973</v>
      </c>
      <c r="AH67">
        <v>8</v>
      </c>
      <c r="AI67">
        <v>0</v>
      </c>
      <c r="AJ67">
        <v>90</v>
      </c>
      <c r="AK67">
        <v>84</v>
      </c>
      <c r="AL67">
        <v>154</v>
      </c>
      <c r="AM67">
        <v>218</v>
      </c>
      <c r="AN67">
        <v>127</v>
      </c>
      <c r="AO67">
        <v>319</v>
      </c>
      <c r="AP67">
        <v>91939</v>
      </c>
      <c r="AR67">
        <v>333</v>
      </c>
      <c r="AS67">
        <v>333</v>
      </c>
      <c r="AT67">
        <v>199</v>
      </c>
      <c r="AV67" s="9">
        <v>1823</v>
      </c>
      <c r="AW67" s="9">
        <v>1603</v>
      </c>
      <c r="AX67">
        <v>72</v>
      </c>
      <c r="AY67">
        <v>5</v>
      </c>
      <c r="AZ67">
        <v>20</v>
      </c>
      <c r="BA67">
        <v>1</v>
      </c>
      <c r="BB67">
        <v>4</v>
      </c>
      <c r="BC67">
        <v>118</v>
      </c>
      <c r="BD67">
        <v>102</v>
      </c>
      <c r="BE67">
        <v>16</v>
      </c>
    </row>
    <row r="68" spans="1:57" x14ac:dyDescent="0.2">
      <c r="A68" s="2" t="s">
        <v>274</v>
      </c>
      <c r="B68" s="2">
        <v>4246</v>
      </c>
      <c r="C68">
        <v>1992</v>
      </c>
      <c r="D68">
        <v>2254</v>
      </c>
      <c r="E68">
        <v>3141</v>
      </c>
      <c r="F68">
        <v>662</v>
      </c>
      <c r="G68">
        <v>790</v>
      </c>
      <c r="H68">
        <v>242</v>
      </c>
      <c r="I68">
        <v>205</v>
      </c>
      <c r="J68">
        <v>139</v>
      </c>
      <c r="K68">
        <v>204</v>
      </c>
      <c r="L68">
        <v>155</v>
      </c>
      <c r="M68">
        <v>87</v>
      </c>
      <c r="O68">
        <v>31.6</v>
      </c>
      <c r="P68">
        <v>3.6</v>
      </c>
      <c r="Q68">
        <v>16.100000000000001</v>
      </c>
      <c r="R68">
        <v>0.2</v>
      </c>
      <c r="S68">
        <v>48.6</v>
      </c>
      <c r="U68">
        <v>1393</v>
      </c>
      <c r="V68">
        <v>10.5</v>
      </c>
      <c r="W68">
        <v>55.3</v>
      </c>
      <c r="X68">
        <v>36.799999999999997</v>
      </c>
      <c r="Y68">
        <v>63.2</v>
      </c>
      <c r="Z68">
        <v>28.9</v>
      </c>
      <c r="AA68">
        <v>71.099999999999994</v>
      </c>
      <c r="AC68">
        <v>92</v>
      </c>
      <c r="AD68">
        <v>151</v>
      </c>
      <c r="AE68" s="9">
        <v>1301</v>
      </c>
      <c r="AF68" s="9">
        <v>1242</v>
      </c>
      <c r="AH68">
        <v>63</v>
      </c>
      <c r="AI68">
        <v>65</v>
      </c>
      <c r="AJ68">
        <v>143</v>
      </c>
      <c r="AK68">
        <v>228</v>
      </c>
      <c r="AL68">
        <v>393</v>
      </c>
      <c r="AM68">
        <v>109</v>
      </c>
      <c r="AN68">
        <v>102</v>
      </c>
      <c r="AO68">
        <v>290</v>
      </c>
      <c r="AP68">
        <v>54656</v>
      </c>
      <c r="AR68">
        <v>318</v>
      </c>
      <c r="AS68">
        <v>304</v>
      </c>
      <c r="AT68">
        <v>115</v>
      </c>
      <c r="AV68" s="9">
        <v>2061</v>
      </c>
      <c r="AW68" s="9">
        <v>1751</v>
      </c>
      <c r="AX68">
        <v>86</v>
      </c>
      <c r="AY68">
        <v>3</v>
      </c>
      <c r="AZ68">
        <v>52</v>
      </c>
      <c r="BA68">
        <v>0</v>
      </c>
      <c r="BB68">
        <v>14</v>
      </c>
      <c r="BC68">
        <v>155</v>
      </c>
      <c r="BD68">
        <v>155</v>
      </c>
      <c r="BE68">
        <v>0</v>
      </c>
    </row>
    <row r="69" spans="1:57" x14ac:dyDescent="0.2">
      <c r="A69" s="2" t="s">
        <v>273</v>
      </c>
      <c r="B69" s="2">
        <v>4694</v>
      </c>
      <c r="C69">
        <v>1941</v>
      </c>
      <c r="D69">
        <v>2753</v>
      </c>
      <c r="E69">
        <v>2997</v>
      </c>
      <c r="F69">
        <v>686</v>
      </c>
      <c r="G69">
        <v>475</v>
      </c>
      <c r="H69">
        <v>55</v>
      </c>
      <c r="I69">
        <v>195</v>
      </c>
      <c r="J69">
        <v>154</v>
      </c>
      <c r="K69">
        <v>71</v>
      </c>
      <c r="L69">
        <v>20</v>
      </c>
      <c r="M69">
        <v>35</v>
      </c>
      <c r="O69">
        <v>44.8</v>
      </c>
      <c r="P69">
        <v>1.8</v>
      </c>
      <c r="Q69">
        <v>9.4</v>
      </c>
      <c r="R69">
        <v>1.2</v>
      </c>
      <c r="S69">
        <v>42.8</v>
      </c>
      <c r="U69">
        <v>1194</v>
      </c>
      <c r="V69">
        <v>8.5</v>
      </c>
      <c r="W69">
        <v>31</v>
      </c>
      <c r="X69">
        <v>58</v>
      </c>
      <c r="Y69">
        <v>42</v>
      </c>
      <c r="Z69">
        <v>58.6</v>
      </c>
      <c r="AA69">
        <v>41.4</v>
      </c>
      <c r="AC69">
        <v>18</v>
      </c>
      <c r="AD69">
        <v>27</v>
      </c>
      <c r="AE69" s="9">
        <v>1176</v>
      </c>
      <c r="AF69" s="9">
        <v>1167</v>
      </c>
      <c r="AH69">
        <v>33</v>
      </c>
      <c r="AI69">
        <v>36</v>
      </c>
      <c r="AJ69">
        <v>58</v>
      </c>
      <c r="AK69">
        <v>74</v>
      </c>
      <c r="AL69">
        <v>313</v>
      </c>
      <c r="AM69">
        <v>166</v>
      </c>
      <c r="AN69">
        <v>186</v>
      </c>
      <c r="AO69">
        <v>328</v>
      </c>
      <c r="AP69">
        <v>84942</v>
      </c>
      <c r="AR69">
        <v>379</v>
      </c>
      <c r="AS69">
        <v>379</v>
      </c>
      <c r="AT69">
        <v>239</v>
      </c>
      <c r="AV69" s="9">
        <v>2482</v>
      </c>
      <c r="AW69" s="9">
        <v>2162</v>
      </c>
      <c r="AX69">
        <v>90</v>
      </c>
      <c r="AY69">
        <v>2</v>
      </c>
      <c r="AZ69">
        <v>29</v>
      </c>
      <c r="BA69">
        <v>3</v>
      </c>
      <c r="BB69">
        <v>28</v>
      </c>
      <c r="BC69">
        <v>168</v>
      </c>
      <c r="BD69">
        <v>158</v>
      </c>
      <c r="BE69">
        <v>10</v>
      </c>
    </row>
    <row r="70" spans="1:57" x14ac:dyDescent="0.2">
      <c r="A70" s="2" t="s">
        <v>272</v>
      </c>
      <c r="B70" s="2">
        <v>6396</v>
      </c>
      <c r="C70">
        <v>3079</v>
      </c>
      <c r="D70">
        <v>3317</v>
      </c>
      <c r="E70">
        <v>4576</v>
      </c>
      <c r="F70">
        <v>1513</v>
      </c>
      <c r="G70">
        <v>915</v>
      </c>
      <c r="H70">
        <v>137</v>
      </c>
      <c r="I70">
        <v>355</v>
      </c>
      <c r="J70">
        <v>190</v>
      </c>
      <c r="K70">
        <v>233</v>
      </c>
      <c r="L70">
        <v>66</v>
      </c>
      <c r="M70">
        <v>71</v>
      </c>
      <c r="O70">
        <v>49.9</v>
      </c>
      <c r="P70">
        <v>3.4</v>
      </c>
      <c r="Q70">
        <v>8.6</v>
      </c>
      <c r="R70">
        <v>1.4</v>
      </c>
      <c r="S70">
        <v>36.700000000000003</v>
      </c>
      <c r="U70">
        <v>1363</v>
      </c>
      <c r="V70">
        <v>7.8</v>
      </c>
      <c r="W70">
        <v>32.1</v>
      </c>
      <c r="X70">
        <v>63</v>
      </c>
      <c r="Y70">
        <v>37</v>
      </c>
      <c r="Z70">
        <v>74.5</v>
      </c>
      <c r="AA70">
        <v>25.5</v>
      </c>
      <c r="AC70">
        <v>44</v>
      </c>
      <c r="AD70">
        <v>33</v>
      </c>
      <c r="AE70" s="9">
        <v>1319</v>
      </c>
      <c r="AF70" s="9">
        <v>1330</v>
      </c>
      <c r="AH70">
        <v>37</v>
      </c>
      <c r="AI70">
        <v>33</v>
      </c>
      <c r="AJ70">
        <v>67</v>
      </c>
      <c r="AK70">
        <v>54</v>
      </c>
      <c r="AL70">
        <v>208</v>
      </c>
      <c r="AM70">
        <v>216</v>
      </c>
      <c r="AN70">
        <v>228</v>
      </c>
      <c r="AO70">
        <v>520</v>
      </c>
      <c r="AP70">
        <v>109033</v>
      </c>
      <c r="AR70">
        <v>460</v>
      </c>
      <c r="AS70">
        <v>433</v>
      </c>
      <c r="AT70">
        <v>204</v>
      </c>
      <c r="AV70" s="9">
        <v>2891</v>
      </c>
      <c r="AW70" s="9">
        <v>2528</v>
      </c>
      <c r="AX70">
        <v>104</v>
      </c>
      <c r="AY70">
        <v>4</v>
      </c>
      <c r="AZ70">
        <v>46</v>
      </c>
      <c r="BA70">
        <v>2</v>
      </c>
      <c r="BB70">
        <v>25</v>
      </c>
      <c r="BC70">
        <v>182</v>
      </c>
      <c r="BD70">
        <v>174</v>
      </c>
      <c r="BE70">
        <v>8</v>
      </c>
    </row>
    <row r="71" spans="1:57" x14ac:dyDescent="0.2">
      <c r="A71" s="2" t="s">
        <v>271</v>
      </c>
      <c r="B71" s="2">
        <v>5233</v>
      </c>
      <c r="C71">
        <v>2788</v>
      </c>
      <c r="D71">
        <v>2445</v>
      </c>
      <c r="E71">
        <v>3855</v>
      </c>
      <c r="F71">
        <v>1061</v>
      </c>
      <c r="G71">
        <v>792</v>
      </c>
      <c r="H71">
        <v>156</v>
      </c>
      <c r="I71">
        <v>278</v>
      </c>
      <c r="J71">
        <v>212</v>
      </c>
      <c r="K71">
        <v>146</v>
      </c>
      <c r="L71">
        <v>85</v>
      </c>
      <c r="M71">
        <v>71</v>
      </c>
      <c r="O71">
        <v>49.9</v>
      </c>
      <c r="P71">
        <v>2.7</v>
      </c>
      <c r="Q71">
        <v>9.9</v>
      </c>
      <c r="R71">
        <v>0</v>
      </c>
      <c r="S71">
        <v>37.6</v>
      </c>
      <c r="U71">
        <v>1024</v>
      </c>
      <c r="V71">
        <v>2.6</v>
      </c>
      <c r="W71">
        <v>46</v>
      </c>
      <c r="X71">
        <v>55.6</v>
      </c>
      <c r="Y71">
        <v>44.4</v>
      </c>
      <c r="Z71">
        <v>48</v>
      </c>
      <c r="AA71">
        <v>52</v>
      </c>
      <c r="AC71">
        <v>24</v>
      </c>
      <c r="AD71">
        <v>32</v>
      </c>
      <c r="AE71" s="9">
        <v>1000</v>
      </c>
      <c r="AF71">
        <v>992</v>
      </c>
      <c r="AH71">
        <v>61</v>
      </c>
      <c r="AI71">
        <v>66</v>
      </c>
      <c r="AJ71">
        <v>61</v>
      </c>
      <c r="AK71">
        <v>100</v>
      </c>
      <c r="AL71">
        <v>122</v>
      </c>
      <c r="AM71">
        <v>99</v>
      </c>
      <c r="AN71">
        <v>199</v>
      </c>
      <c r="AO71">
        <v>316</v>
      </c>
      <c r="AP71">
        <v>100441</v>
      </c>
      <c r="AR71">
        <v>312</v>
      </c>
      <c r="AS71">
        <v>312</v>
      </c>
      <c r="AT71">
        <v>240</v>
      </c>
      <c r="AV71" s="9">
        <v>1927</v>
      </c>
      <c r="AW71" s="9">
        <v>1660</v>
      </c>
      <c r="AX71">
        <v>54</v>
      </c>
      <c r="AY71">
        <v>10</v>
      </c>
      <c r="AZ71">
        <v>39</v>
      </c>
      <c r="BA71">
        <v>0</v>
      </c>
      <c r="BB71">
        <v>34</v>
      </c>
      <c r="BC71">
        <v>130</v>
      </c>
      <c r="BD71">
        <v>121</v>
      </c>
      <c r="BE71">
        <v>9</v>
      </c>
    </row>
    <row r="72" spans="1:57" x14ac:dyDescent="0.2">
      <c r="A72" s="2" t="s">
        <v>270</v>
      </c>
      <c r="B72" s="2">
        <v>5808</v>
      </c>
      <c r="C72">
        <v>2303</v>
      </c>
      <c r="D72">
        <v>3505</v>
      </c>
      <c r="E72">
        <v>3999</v>
      </c>
      <c r="F72">
        <v>1146</v>
      </c>
      <c r="G72">
        <v>622</v>
      </c>
      <c r="H72">
        <v>103</v>
      </c>
      <c r="I72">
        <v>201</v>
      </c>
      <c r="J72">
        <v>160</v>
      </c>
      <c r="K72">
        <v>158</v>
      </c>
      <c r="L72">
        <v>72</v>
      </c>
      <c r="M72">
        <v>31</v>
      </c>
      <c r="O72">
        <v>59.8</v>
      </c>
      <c r="P72">
        <v>3.1</v>
      </c>
      <c r="Q72">
        <v>7.8</v>
      </c>
      <c r="R72">
        <v>0</v>
      </c>
      <c r="S72">
        <v>29.3</v>
      </c>
      <c r="U72">
        <v>1443</v>
      </c>
      <c r="V72">
        <v>15.7</v>
      </c>
      <c r="W72">
        <v>25.8</v>
      </c>
      <c r="X72">
        <v>90.4</v>
      </c>
      <c r="Y72">
        <v>9.6</v>
      </c>
      <c r="Z72">
        <v>91.3</v>
      </c>
      <c r="AA72">
        <v>8.6999999999999993</v>
      </c>
      <c r="AC72">
        <v>18</v>
      </c>
      <c r="AD72">
        <v>65</v>
      </c>
      <c r="AE72" s="9">
        <v>1425</v>
      </c>
      <c r="AF72" s="9">
        <v>1378</v>
      </c>
      <c r="AH72">
        <v>7</v>
      </c>
      <c r="AI72">
        <v>17</v>
      </c>
      <c r="AJ72">
        <v>95</v>
      </c>
      <c r="AK72">
        <v>75</v>
      </c>
      <c r="AL72">
        <v>157</v>
      </c>
      <c r="AM72">
        <v>79</v>
      </c>
      <c r="AN72">
        <v>210</v>
      </c>
      <c r="AO72">
        <v>803</v>
      </c>
      <c r="AP72">
        <v>159531</v>
      </c>
      <c r="AR72">
        <v>801</v>
      </c>
      <c r="AS72">
        <v>792</v>
      </c>
      <c r="AT72">
        <v>495</v>
      </c>
      <c r="AV72" s="9">
        <v>4188</v>
      </c>
      <c r="AW72" s="9">
        <v>3646</v>
      </c>
      <c r="AX72">
        <v>113</v>
      </c>
      <c r="AY72">
        <v>2</v>
      </c>
      <c r="AZ72">
        <v>222</v>
      </c>
      <c r="BA72">
        <v>0</v>
      </c>
      <c r="BB72">
        <v>46</v>
      </c>
      <c r="BC72">
        <v>159</v>
      </c>
      <c r="BD72">
        <v>154</v>
      </c>
      <c r="BE72">
        <v>5</v>
      </c>
    </row>
    <row r="73" spans="1:57" x14ac:dyDescent="0.2">
      <c r="A73" s="2" t="s">
        <v>269</v>
      </c>
      <c r="B73" s="2">
        <v>4572</v>
      </c>
      <c r="C73">
        <v>1832</v>
      </c>
      <c r="D73">
        <v>2740</v>
      </c>
      <c r="E73">
        <v>3519</v>
      </c>
      <c r="F73">
        <v>747</v>
      </c>
      <c r="G73">
        <v>1124</v>
      </c>
      <c r="H73">
        <v>244</v>
      </c>
      <c r="I73">
        <v>381</v>
      </c>
      <c r="J73">
        <v>330</v>
      </c>
      <c r="K73">
        <v>169</v>
      </c>
      <c r="L73">
        <v>65</v>
      </c>
      <c r="M73">
        <v>179</v>
      </c>
      <c r="O73">
        <v>49.8</v>
      </c>
      <c r="P73">
        <v>3.4</v>
      </c>
      <c r="Q73">
        <v>15</v>
      </c>
      <c r="R73">
        <v>0</v>
      </c>
      <c r="S73">
        <v>31.8</v>
      </c>
      <c r="U73">
        <v>1626</v>
      </c>
      <c r="V73">
        <v>16.100000000000001</v>
      </c>
      <c r="W73">
        <v>33.5</v>
      </c>
      <c r="X73">
        <v>70.900000000000006</v>
      </c>
      <c r="Y73">
        <v>29.1</v>
      </c>
      <c r="Z73">
        <v>68.3</v>
      </c>
      <c r="AA73">
        <v>31.7</v>
      </c>
      <c r="AC73">
        <v>47</v>
      </c>
      <c r="AD73">
        <v>64</v>
      </c>
      <c r="AE73" s="9">
        <v>1579</v>
      </c>
      <c r="AF73" s="9">
        <v>1562</v>
      </c>
      <c r="AH73">
        <v>34</v>
      </c>
      <c r="AI73">
        <v>69</v>
      </c>
      <c r="AJ73">
        <v>104</v>
      </c>
      <c r="AK73">
        <v>220</v>
      </c>
      <c r="AL73">
        <v>252</v>
      </c>
      <c r="AM73">
        <v>186</v>
      </c>
      <c r="AN73">
        <v>273</v>
      </c>
      <c r="AO73">
        <v>488</v>
      </c>
      <c r="AP73">
        <v>95591</v>
      </c>
      <c r="AR73">
        <v>737</v>
      </c>
      <c r="AS73">
        <v>725</v>
      </c>
      <c r="AT73">
        <v>458</v>
      </c>
      <c r="AV73" s="9">
        <v>3809</v>
      </c>
      <c r="AW73" s="9">
        <v>3454</v>
      </c>
      <c r="AX73">
        <v>99</v>
      </c>
      <c r="AY73">
        <v>6</v>
      </c>
      <c r="AZ73">
        <v>42</v>
      </c>
      <c r="BA73">
        <v>2</v>
      </c>
      <c r="BB73">
        <v>22</v>
      </c>
      <c r="BC73">
        <v>184</v>
      </c>
      <c r="BD73">
        <v>176</v>
      </c>
      <c r="BE73">
        <v>8</v>
      </c>
    </row>
    <row r="74" spans="1:57" x14ac:dyDescent="0.2">
      <c r="A74" s="2" t="s">
        <v>268</v>
      </c>
      <c r="B74" s="2">
        <v>4451</v>
      </c>
      <c r="C74">
        <v>2202</v>
      </c>
      <c r="D74">
        <v>2249</v>
      </c>
      <c r="E74">
        <v>3026</v>
      </c>
      <c r="F74">
        <v>924</v>
      </c>
      <c r="G74">
        <v>342</v>
      </c>
      <c r="H74">
        <v>56</v>
      </c>
      <c r="I74">
        <v>69</v>
      </c>
      <c r="J74">
        <v>198</v>
      </c>
      <c r="K74">
        <v>19</v>
      </c>
      <c r="L74">
        <v>27</v>
      </c>
      <c r="M74">
        <v>29</v>
      </c>
      <c r="O74">
        <v>45.9</v>
      </c>
      <c r="P74">
        <v>2.2999999999999998</v>
      </c>
      <c r="Q74">
        <v>9.6999999999999993</v>
      </c>
      <c r="R74">
        <v>0.3</v>
      </c>
      <c r="S74">
        <v>41.9</v>
      </c>
      <c r="U74">
        <v>1730</v>
      </c>
      <c r="V74">
        <v>13.2</v>
      </c>
      <c r="W74">
        <v>28</v>
      </c>
      <c r="X74">
        <v>77.099999999999994</v>
      </c>
      <c r="Y74">
        <v>22.9</v>
      </c>
      <c r="Z74">
        <v>81.599999999999994</v>
      </c>
      <c r="AA74">
        <v>18.399999999999999</v>
      </c>
      <c r="AC74">
        <v>40</v>
      </c>
      <c r="AD74">
        <v>120</v>
      </c>
      <c r="AE74" s="9">
        <v>1690</v>
      </c>
      <c r="AF74" s="9">
        <v>1610</v>
      </c>
      <c r="AH74">
        <v>65</v>
      </c>
      <c r="AI74">
        <v>105</v>
      </c>
      <c r="AJ74">
        <v>81</v>
      </c>
      <c r="AK74">
        <v>196</v>
      </c>
      <c r="AL74">
        <v>216</v>
      </c>
      <c r="AM74">
        <v>129</v>
      </c>
      <c r="AN74">
        <v>363</v>
      </c>
      <c r="AO74">
        <v>575</v>
      </c>
      <c r="AP74">
        <v>114122</v>
      </c>
      <c r="AR74">
        <v>832</v>
      </c>
      <c r="AS74">
        <v>803</v>
      </c>
      <c r="AT74">
        <v>553</v>
      </c>
      <c r="AV74" s="9">
        <v>4691</v>
      </c>
      <c r="AW74" s="9">
        <v>4102</v>
      </c>
      <c r="AX74">
        <v>147</v>
      </c>
      <c r="AY74">
        <v>9</v>
      </c>
      <c r="AZ74">
        <v>81</v>
      </c>
      <c r="BA74">
        <v>0</v>
      </c>
      <c r="BB74">
        <v>125</v>
      </c>
      <c r="BC74">
        <v>227</v>
      </c>
      <c r="BD74">
        <v>212</v>
      </c>
      <c r="BE74">
        <v>15</v>
      </c>
    </row>
    <row r="75" spans="1:57" x14ac:dyDescent="0.2">
      <c r="A75" s="2" t="s">
        <v>267</v>
      </c>
      <c r="B75" s="2">
        <v>1477</v>
      </c>
      <c r="C75">
        <v>666</v>
      </c>
      <c r="D75">
        <v>811</v>
      </c>
      <c r="E75">
        <v>1180</v>
      </c>
      <c r="F75">
        <v>342</v>
      </c>
      <c r="G75">
        <v>306</v>
      </c>
      <c r="H75">
        <v>87</v>
      </c>
      <c r="I75">
        <v>65</v>
      </c>
      <c r="J75">
        <v>62</v>
      </c>
      <c r="K75">
        <v>92</v>
      </c>
      <c r="L75">
        <v>63</v>
      </c>
      <c r="M75">
        <v>24</v>
      </c>
      <c r="O75">
        <v>38.700000000000003</v>
      </c>
      <c r="P75">
        <v>3.6</v>
      </c>
      <c r="Q75">
        <v>15.4</v>
      </c>
      <c r="R75">
        <v>2.4</v>
      </c>
      <c r="S75">
        <v>39.9</v>
      </c>
      <c r="U75">
        <v>1378</v>
      </c>
      <c r="V75">
        <v>5.2</v>
      </c>
      <c r="W75">
        <v>23.9</v>
      </c>
      <c r="X75">
        <v>62.4</v>
      </c>
      <c r="Y75">
        <v>37.6</v>
      </c>
      <c r="Z75">
        <v>98.8</v>
      </c>
      <c r="AA75">
        <v>1.2</v>
      </c>
      <c r="AC75">
        <v>85</v>
      </c>
      <c r="AD75">
        <v>222</v>
      </c>
      <c r="AE75" s="9">
        <v>1293</v>
      </c>
      <c r="AF75" s="9">
        <v>1156</v>
      </c>
      <c r="AH75">
        <v>0</v>
      </c>
      <c r="AI75">
        <v>173</v>
      </c>
      <c r="AJ75">
        <v>166</v>
      </c>
      <c r="AK75">
        <v>340</v>
      </c>
      <c r="AL75">
        <v>237</v>
      </c>
      <c r="AM75">
        <v>201</v>
      </c>
      <c r="AN75">
        <v>244</v>
      </c>
      <c r="AO75">
        <v>17</v>
      </c>
      <c r="AP75">
        <v>51563</v>
      </c>
      <c r="AR75">
        <v>369</v>
      </c>
      <c r="AS75">
        <v>308</v>
      </c>
      <c r="AT75">
        <v>121</v>
      </c>
      <c r="AV75" s="9">
        <v>3700</v>
      </c>
      <c r="AW75" s="9">
        <v>1701</v>
      </c>
      <c r="AX75">
        <v>791</v>
      </c>
      <c r="AY75">
        <v>28</v>
      </c>
      <c r="AZ75">
        <v>475</v>
      </c>
      <c r="BA75">
        <v>6</v>
      </c>
      <c r="BB75">
        <v>276</v>
      </c>
      <c r="BC75">
        <v>423</v>
      </c>
      <c r="BD75">
        <v>404</v>
      </c>
      <c r="BE75">
        <v>16</v>
      </c>
    </row>
    <row r="76" spans="1:57" x14ac:dyDescent="0.2">
      <c r="A76" s="2" t="s">
        <v>266</v>
      </c>
      <c r="B76" s="2">
        <v>7782</v>
      </c>
      <c r="C76">
        <v>3870</v>
      </c>
      <c r="D76">
        <v>3912</v>
      </c>
      <c r="E76">
        <v>4724</v>
      </c>
      <c r="F76">
        <v>963</v>
      </c>
      <c r="G76">
        <v>797</v>
      </c>
      <c r="H76">
        <v>360</v>
      </c>
      <c r="I76">
        <v>110</v>
      </c>
      <c r="J76">
        <v>161</v>
      </c>
      <c r="K76">
        <v>166</v>
      </c>
      <c r="L76">
        <v>201</v>
      </c>
      <c r="M76">
        <v>159</v>
      </c>
      <c r="O76">
        <v>43.7</v>
      </c>
      <c r="P76">
        <v>4.5999999999999996</v>
      </c>
      <c r="Q76">
        <v>14.2</v>
      </c>
      <c r="R76">
        <v>3.3</v>
      </c>
      <c r="S76">
        <v>34.200000000000003</v>
      </c>
      <c r="U76">
        <v>1626</v>
      </c>
      <c r="V76">
        <v>18.399999999999999</v>
      </c>
      <c r="W76">
        <v>48</v>
      </c>
      <c r="X76">
        <v>64.900000000000006</v>
      </c>
      <c r="Y76">
        <v>35.1</v>
      </c>
      <c r="Z76">
        <v>68.3</v>
      </c>
      <c r="AA76">
        <v>31.7</v>
      </c>
      <c r="AC76">
        <v>73</v>
      </c>
      <c r="AD76">
        <v>98</v>
      </c>
      <c r="AE76" s="9">
        <v>1553</v>
      </c>
      <c r="AF76" s="9">
        <v>1528</v>
      </c>
      <c r="AH76">
        <v>116</v>
      </c>
      <c r="AI76">
        <v>93</v>
      </c>
      <c r="AJ76">
        <v>286</v>
      </c>
      <c r="AK76">
        <v>322</v>
      </c>
      <c r="AL76">
        <v>140</v>
      </c>
      <c r="AM76">
        <v>184</v>
      </c>
      <c r="AN76">
        <v>315</v>
      </c>
      <c r="AO76">
        <v>170</v>
      </c>
      <c r="AP76">
        <v>49444</v>
      </c>
      <c r="AR76">
        <v>505</v>
      </c>
      <c r="AS76">
        <v>453</v>
      </c>
      <c r="AT76">
        <v>326</v>
      </c>
      <c r="AV76" s="9">
        <v>3571</v>
      </c>
      <c r="AW76" s="9">
        <v>2035</v>
      </c>
      <c r="AX76">
        <v>745</v>
      </c>
      <c r="AY76">
        <v>11</v>
      </c>
      <c r="AZ76">
        <v>173</v>
      </c>
      <c r="BA76">
        <v>1</v>
      </c>
      <c r="BB76">
        <v>258</v>
      </c>
      <c r="BC76">
        <v>348</v>
      </c>
      <c r="BD76">
        <v>341</v>
      </c>
      <c r="BE76">
        <v>7</v>
      </c>
    </row>
    <row r="77" spans="1:57" x14ac:dyDescent="0.2">
      <c r="A77" s="2" t="s">
        <v>265</v>
      </c>
      <c r="B77" s="2">
        <v>1916</v>
      </c>
      <c r="C77">
        <v>1013</v>
      </c>
      <c r="D77">
        <v>903</v>
      </c>
      <c r="E77">
        <v>1522</v>
      </c>
      <c r="F77">
        <v>519</v>
      </c>
      <c r="G77">
        <v>277</v>
      </c>
      <c r="H77">
        <v>29</v>
      </c>
      <c r="I77">
        <v>62</v>
      </c>
      <c r="J77">
        <v>181</v>
      </c>
      <c r="K77">
        <v>5</v>
      </c>
      <c r="L77">
        <v>17</v>
      </c>
      <c r="M77">
        <v>12</v>
      </c>
      <c r="O77">
        <v>32.6</v>
      </c>
      <c r="P77">
        <v>4.5</v>
      </c>
      <c r="Q77">
        <v>13.1</v>
      </c>
      <c r="R77">
        <v>2.7</v>
      </c>
      <c r="S77">
        <v>47.1</v>
      </c>
      <c r="U77">
        <v>533</v>
      </c>
      <c r="V77">
        <v>19.899999999999999</v>
      </c>
      <c r="W77">
        <v>29.1</v>
      </c>
      <c r="X77">
        <v>47.7</v>
      </c>
      <c r="Y77">
        <v>52.3</v>
      </c>
      <c r="Z77">
        <v>73.400000000000006</v>
      </c>
      <c r="AA77">
        <v>26.6</v>
      </c>
      <c r="AC77">
        <v>15</v>
      </c>
      <c r="AD77">
        <v>49</v>
      </c>
      <c r="AE77">
        <v>518</v>
      </c>
      <c r="AF77">
        <v>484</v>
      </c>
      <c r="AH77">
        <v>8</v>
      </c>
      <c r="AI77">
        <v>114</v>
      </c>
      <c r="AJ77">
        <v>90</v>
      </c>
      <c r="AK77">
        <v>87</v>
      </c>
      <c r="AL77">
        <v>96</v>
      </c>
      <c r="AM77">
        <v>102</v>
      </c>
      <c r="AN77">
        <v>36</v>
      </c>
      <c r="AO77">
        <v>0</v>
      </c>
      <c r="AP77">
        <v>42257</v>
      </c>
      <c r="AR77">
        <v>192</v>
      </c>
      <c r="AS77">
        <v>108</v>
      </c>
      <c r="AT77">
        <v>11</v>
      </c>
      <c r="AV77" s="9">
        <v>1646</v>
      </c>
      <c r="AW77">
        <v>762</v>
      </c>
      <c r="AX77">
        <v>371</v>
      </c>
      <c r="AY77">
        <v>6</v>
      </c>
      <c r="AZ77">
        <v>198</v>
      </c>
      <c r="BA77">
        <v>2</v>
      </c>
      <c r="BB77">
        <v>115</v>
      </c>
      <c r="BC77">
        <v>192</v>
      </c>
      <c r="BD77">
        <v>182</v>
      </c>
      <c r="BE77">
        <v>10</v>
      </c>
    </row>
    <row r="78" spans="1:57" x14ac:dyDescent="0.2">
      <c r="A78" s="2" t="s">
        <v>264</v>
      </c>
      <c r="B78" s="2">
        <v>3625</v>
      </c>
      <c r="C78">
        <v>2198</v>
      </c>
      <c r="D78">
        <v>1427</v>
      </c>
      <c r="E78">
        <v>2802</v>
      </c>
      <c r="F78">
        <v>779</v>
      </c>
      <c r="G78">
        <v>436</v>
      </c>
      <c r="H78">
        <v>120</v>
      </c>
      <c r="I78">
        <v>72</v>
      </c>
      <c r="J78">
        <v>74</v>
      </c>
      <c r="K78">
        <v>170</v>
      </c>
      <c r="L78">
        <v>33</v>
      </c>
      <c r="M78">
        <v>87</v>
      </c>
      <c r="O78">
        <v>38.5</v>
      </c>
      <c r="P78">
        <v>8.6</v>
      </c>
      <c r="Q78">
        <v>6.7</v>
      </c>
      <c r="R78">
        <v>3.5</v>
      </c>
      <c r="S78">
        <v>42.7</v>
      </c>
      <c r="U78">
        <v>1121</v>
      </c>
      <c r="V78">
        <v>16.5</v>
      </c>
      <c r="W78">
        <v>33.6</v>
      </c>
      <c r="X78">
        <v>47.2</v>
      </c>
      <c r="Y78">
        <v>52.8</v>
      </c>
      <c r="Z78">
        <v>32.200000000000003</v>
      </c>
      <c r="AA78">
        <v>48.3</v>
      </c>
      <c r="AC78">
        <v>11</v>
      </c>
      <c r="AD78">
        <v>76</v>
      </c>
      <c r="AE78" s="9">
        <v>1110</v>
      </c>
      <c r="AF78" s="9">
        <v>1045</v>
      </c>
      <c r="AH78">
        <v>191</v>
      </c>
      <c r="AI78">
        <v>161</v>
      </c>
      <c r="AJ78">
        <v>206</v>
      </c>
      <c r="AK78">
        <v>154</v>
      </c>
      <c r="AL78">
        <v>129</v>
      </c>
      <c r="AM78">
        <v>64</v>
      </c>
      <c r="AN78">
        <v>213</v>
      </c>
      <c r="AO78">
        <v>3</v>
      </c>
      <c r="AP78">
        <v>35694</v>
      </c>
      <c r="AR78">
        <v>336</v>
      </c>
      <c r="AS78">
        <v>274</v>
      </c>
      <c r="AT78">
        <v>49</v>
      </c>
      <c r="AV78" s="9">
        <v>2805</v>
      </c>
      <c r="AW78" s="9">
        <v>1480</v>
      </c>
      <c r="AX78">
        <v>346</v>
      </c>
      <c r="AY78">
        <v>11</v>
      </c>
      <c r="AZ78">
        <v>122</v>
      </c>
      <c r="BA78">
        <v>0</v>
      </c>
      <c r="BB78">
        <v>473</v>
      </c>
      <c r="BC78">
        <v>373</v>
      </c>
      <c r="BD78">
        <v>360</v>
      </c>
      <c r="BE78">
        <v>11</v>
      </c>
    </row>
    <row r="79" spans="1:57" x14ac:dyDescent="0.2">
      <c r="A79" s="2" t="s">
        <v>263</v>
      </c>
      <c r="B79" s="2">
        <v>1862</v>
      </c>
      <c r="C79">
        <v>835</v>
      </c>
      <c r="D79">
        <v>1027</v>
      </c>
      <c r="E79">
        <v>1397</v>
      </c>
      <c r="F79">
        <v>199</v>
      </c>
      <c r="G79">
        <v>249</v>
      </c>
      <c r="H79">
        <v>82</v>
      </c>
      <c r="I79">
        <v>108</v>
      </c>
      <c r="J79">
        <v>28</v>
      </c>
      <c r="K79">
        <v>31</v>
      </c>
      <c r="L79">
        <v>0</v>
      </c>
      <c r="M79">
        <v>82</v>
      </c>
      <c r="O79">
        <v>38.200000000000003</v>
      </c>
      <c r="P79">
        <v>6.9</v>
      </c>
      <c r="Q79">
        <v>11.5</v>
      </c>
      <c r="R79">
        <v>2.6</v>
      </c>
      <c r="S79">
        <v>40.9</v>
      </c>
      <c r="U79">
        <v>2007</v>
      </c>
      <c r="V79">
        <v>11.1</v>
      </c>
      <c r="W79">
        <v>32</v>
      </c>
      <c r="X79">
        <v>60.5</v>
      </c>
      <c r="Y79">
        <v>39.5</v>
      </c>
      <c r="Z79">
        <v>64.599999999999994</v>
      </c>
      <c r="AA79">
        <v>34.5</v>
      </c>
      <c r="AC79">
        <v>218</v>
      </c>
      <c r="AD79">
        <v>197</v>
      </c>
      <c r="AE79" s="9">
        <v>1789</v>
      </c>
      <c r="AF79" s="9">
        <v>1810</v>
      </c>
      <c r="AH79">
        <v>166</v>
      </c>
      <c r="AI79">
        <v>102</v>
      </c>
      <c r="AJ79">
        <v>255</v>
      </c>
      <c r="AK79">
        <v>287</v>
      </c>
      <c r="AL79">
        <v>461</v>
      </c>
      <c r="AM79">
        <v>210</v>
      </c>
      <c r="AN79">
        <v>369</v>
      </c>
      <c r="AO79">
        <v>157</v>
      </c>
      <c r="AP79">
        <v>54772</v>
      </c>
      <c r="AR79">
        <v>772</v>
      </c>
      <c r="AS79">
        <v>706</v>
      </c>
      <c r="AT79">
        <v>44</v>
      </c>
      <c r="AV79" s="9">
        <v>5208</v>
      </c>
      <c r="AW79" s="9">
        <v>3033</v>
      </c>
      <c r="AX79">
        <v>780</v>
      </c>
      <c r="AY79">
        <v>17</v>
      </c>
      <c r="AZ79">
        <v>493</v>
      </c>
      <c r="BA79">
        <v>5</v>
      </c>
      <c r="BB79">
        <v>349</v>
      </c>
      <c r="BC79">
        <v>531</v>
      </c>
      <c r="BD79">
        <v>508</v>
      </c>
      <c r="BE79">
        <v>22</v>
      </c>
    </row>
    <row r="80" spans="1:57" x14ac:dyDescent="0.2">
      <c r="A80" s="2" t="s">
        <v>262</v>
      </c>
      <c r="B80" s="2">
        <v>3989</v>
      </c>
      <c r="C80">
        <v>1998</v>
      </c>
      <c r="D80">
        <v>1991</v>
      </c>
      <c r="E80">
        <v>3004</v>
      </c>
      <c r="F80">
        <v>585</v>
      </c>
      <c r="G80">
        <v>766</v>
      </c>
      <c r="H80">
        <v>108</v>
      </c>
      <c r="I80">
        <v>164</v>
      </c>
      <c r="J80">
        <v>309</v>
      </c>
      <c r="K80">
        <v>185</v>
      </c>
      <c r="L80">
        <v>71</v>
      </c>
      <c r="M80">
        <v>37</v>
      </c>
      <c r="O80">
        <v>38.6</v>
      </c>
      <c r="P80">
        <v>14.3</v>
      </c>
      <c r="Q80">
        <v>12.9</v>
      </c>
      <c r="R80">
        <v>1.1000000000000001</v>
      </c>
      <c r="S80">
        <v>33.1</v>
      </c>
      <c r="U80">
        <v>2387</v>
      </c>
      <c r="V80">
        <v>25.2</v>
      </c>
      <c r="W80">
        <v>42.5</v>
      </c>
      <c r="X80">
        <v>78.2</v>
      </c>
      <c r="Y80">
        <v>21.8</v>
      </c>
      <c r="Z80">
        <v>87.3</v>
      </c>
      <c r="AA80">
        <v>12.7</v>
      </c>
      <c r="AC80">
        <v>117</v>
      </c>
      <c r="AD80">
        <v>206</v>
      </c>
      <c r="AE80" s="9">
        <v>2270</v>
      </c>
      <c r="AF80" s="9">
        <v>2181</v>
      </c>
      <c r="AH80">
        <v>99</v>
      </c>
      <c r="AI80">
        <v>113</v>
      </c>
      <c r="AJ80">
        <v>169</v>
      </c>
      <c r="AK80">
        <v>281</v>
      </c>
      <c r="AL80">
        <v>211</v>
      </c>
      <c r="AM80">
        <v>557</v>
      </c>
      <c r="AN80">
        <v>666</v>
      </c>
      <c r="AO80">
        <v>291</v>
      </c>
      <c r="AP80">
        <v>87745</v>
      </c>
      <c r="AR80">
        <v>1099</v>
      </c>
      <c r="AS80">
        <v>1006</v>
      </c>
      <c r="AT80">
        <v>207</v>
      </c>
      <c r="AV80" s="9">
        <v>4989</v>
      </c>
      <c r="AW80" s="9">
        <v>4464</v>
      </c>
      <c r="AX80">
        <v>192</v>
      </c>
      <c r="AY80">
        <v>18</v>
      </c>
      <c r="AZ80">
        <v>42</v>
      </c>
      <c r="BA80">
        <v>1</v>
      </c>
      <c r="BB80">
        <v>24</v>
      </c>
      <c r="BC80">
        <v>248</v>
      </c>
      <c r="BD80">
        <v>230</v>
      </c>
      <c r="BE80">
        <v>16</v>
      </c>
    </row>
    <row r="81" spans="1:57" x14ac:dyDescent="0.2">
      <c r="A81" s="2" t="s">
        <v>261</v>
      </c>
      <c r="B81" s="2">
        <v>3504</v>
      </c>
      <c r="C81">
        <v>1608</v>
      </c>
      <c r="D81">
        <v>1896</v>
      </c>
      <c r="E81">
        <v>2520</v>
      </c>
      <c r="F81">
        <v>467</v>
      </c>
      <c r="G81">
        <v>570</v>
      </c>
      <c r="H81">
        <v>165</v>
      </c>
      <c r="I81">
        <v>151</v>
      </c>
      <c r="J81">
        <v>90</v>
      </c>
      <c r="K81">
        <v>164</v>
      </c>
      <c r="L81">
        <v>54</v>
      </c>
      <c r="M81">
        <v>111</v>
      </c>
      <c r="O81">
        <v>51.8</v>
      </c>
      <c r="P81">
        <v>3.5</v>
      </c>
      <c r="Q81">
        <v>13.5</v>
      </c>
      <c r="R81">
        <v>0.5</v>
      </c>
      <c r="S81">
        <v>30.8</v>
      </c>
      <c r="U81">
        <v>1209</v>
      </c>
      <c r="V81">
        <v>10.199999999999999</v>
      </c>
      <c r="W81">
        <v>28.9</v>
      </c>
      <c r="X81">
        <v>79.400000000000006</v>
      </c>
      <c r="Y81">
        <v>20.6</v>
      </c>
      <c r="Z81">
        <v>82.9</v>
      </c>
      <c r="AA81">
        <v>17.100000000000001</v>
      </c>
      <c r="AC81">
        <v>24</v>
      </c>
      <c r="AD81">
        <v>52</v>
      </c>
      <c r="AE81" s="9">
        <v>1185</v>
      </c>
      <c r="AF81" s="9">
        <v>1157</v>
      </c>
      <c r="AH81">
        <v>7</v>
      </c>
      <c r="AI81">
        <v>36</v>
      </c>
      <c r="AJ81">
        <v>125</v>
      </c>
      <c r="AK81">
        <v>97</v>
      </c>
      <c r="AL81">
        <v>192</v>
      </c>
      <c r="AM81">
        <v>214</v>
      </c>
      <c r="AN81">
        <v>316</v>
      </c>
      <c r="AO81">
        <v>222</v>
      </c>
      <c r="AP81">
        <v>84809</v>
      </c>
      <c r="AR81">
        <v>562</v>
      </c>
      <c r="AS81">
        <v>515</v>
      </c>
      <c r="AT81">
        <v>194</v>
      </c>
      <c r="AV81" s="9">
        <v>3027</v>
      </c>
      <c r="AW81" s="9">
        <v>2596</v>
      </c>
      <c r="AX81">
        <v>141</v>
      </c>
      <c r="AY81">
        <v>8</v>
      </c>
      <c r="AZ81">
        <v>29</v>
      </c>
      <c r="BA81">
        <v>10</v>
      </c>
      <c r="BB81">
        <v>40</v>
      </c>
      <c r="BC81">
        <v>203</v>
      </c>
      <c r="BD81">
        <v>185</v>
      </c>
      <c r="BE81">
        <v>10</v>
      </c>
    </row>
    <row r="82" spans="1:57" x14ac:dyDescent="0.2">
      <c r="A82" s="2" t="s">
        <v>260</v>
      </c>
      <c r="B82" s="2">
        <v>3966</v>
      </c>
      <c r="C82">
        <v>1600</v>
      </c>
      <c r="D82">
        <v>2366</v>
      </c>
      <c r="E82">
        <v>2897</v>
      </c>
      <c r="F82">
        <v>827</v>
      </c>
      <c r="G82">
        <v>729</v>
      </c>
      <c r="H82">
        <v>266</v>
      </c>
      <c r="I82">
        <v>170</v>
      </c>
      <c r="J82">
        <v>210</v>
      </c>
      <c r="K82">
        <v>83</v>
      </c>
      <c r="L82">
        <v>135</v>
      </c>
      <c r="M82">
        <v>131</v>
      </c>
      <c r="O82">
        <v>41.1</v>
      </c>
      <c r="P82">
        <v>5.4</v>
      </c>
      <c r="Q82">
        <v>10.6</v>
      </c>
      <c r="R82">
        <v>0.8</v>
      </c>
      <c r="S82">
        <v>42.1</v>
      </c>
      <c r="U82">
        <v>1481</v>
      </c>
      <c r="V82">
        <v>16.100000000000001</v>
      </c>
      <c r="W82">
        <v>48.4</v>
      </c>
      <c r="X82">
        <v>80.8</v>
      </c>
      <c r="Y82">
        <v>19.2</v>
      </c>
      <c r="Z82">
        <v>85.1</v>
      </c>
      <c r="AA82">
        <v>14</v>
      </c>
      <c r="AC82">
        <v>88</v>
      </c>
      <c r="AD82">
        <v>88</v>
      </c>
      <c r="AE82" s="9">
        <v>1393</v>
      </c>
      <c r="AF82" s="9">
        <v>1393</v>
      </c>
      <c r="AH82">
        <v>101</v>
      </c>
      <c r="AI82">
        <v>72</v>
      </c>
      <c r="AJ82">
        <v>148</v>
      </c>
      <c r="AK82">
        <v>204</v>
      </c>
      <c r="AL82">
        <v>174</v>
      </c>
      <c r="AM82">
        <v>394</v>
      </c>
      <c r="AN82">
        <v>177</v>
      </c>
      <c r="AO82">
        <v>211</v>
      </c>
      <c r="AP82">
        <v>78924</v>
      </c>
      <c r="AR82">
        <v>561</v>
      </c>
      <c r="AS82">
        <v>549</v>
      </c>
      <c r="AT82">
        <v>132</v>
      </c>
      <c r="AV82" s="9">
        <v>3312</v>
      </c>
      <c r="AW82" s="9">
        <v>2958</v>
      </c>
      <c r="AX82">
        <v>91</v>
      </c>
      <c r="AY82">
        <v>9</v>
      </c>
      <c r="AZ82">
        <v>42</v>
      </c>
      <c r="BA82">
        <v>0</v>
      </c>
      <c r="BB82">
        <v>28</v>
      </c>
      <c r="BC82">
        <v>184</v>
      </c>
      <c r="BD82">
        <v>174</v>
      </c>
      <c r="BE82">
        <v>10</v>
      </c>
    </row>
    <row r="83" spans="1:57" x14ac:dyDescent="0.2">
      <c r="A83" s="2" t="s">
        <v>259</v>
      </c>
      <c r="B83" s="2">
        <v>3720</v>
      </c>
      <c r="C83">
        <v>1697</v>
      </c>
      <c r="D83">
        <v>2023</v>
      </c>
      <c r="E83">
        <v>2609</v>
      </c>
      <c r="F83">
        <v>554</v>
      </c>
      <c r="G83">
        <v>675</v>
      </c>
      <c r="H83">
        <v>182</v>
      </c>
      <c r="I83">
        <v>127</v>
      </c>
      <c r="J83">
        <v>267</v>
      </c>
      <c r="K83">
        <v>99</v>
      </c>
      <c r="L83">
        <v>67</v>
      </c>
      <c r="M83">
        <v>115</v>
      </c>
      <c r="O83">
        <v>61.1</v>
      </c>
      <c r="P83">
        <v>5.7</v>
      </c>
      <c r="Q83">
        <v>9</v>
      </c>
      <c r="R83">
        <v>0</v>
      </c>
      <c r="S83">
        <v>24.1</v>
      </c>
      <c r="U83">
        <v>2032</v>
      </c>
      <c r="V83">
        <v>17.7</v>
      </c>
      <c r="W83">
        <v>31.7</v>
      </c>
      <c r="X83">
        <v>90.9</v>
      </c>
      <c r="Y83">
        <v>9.1</v>
      </c>
      <c r="Z83">
        <v>81.2</v>
      </c>
      <c r="AA83">
        <v>18.8</v>
      </c>
      <c r="AC83">
        <v>42</v>
      </c>
      <c r="AD83">
        <v>129</v>
      </c>
      <c r="AE83" s="9">
        <v>1990</v>
      </c>
      <c r="AF83" s="9">
        <v>1903</v>
      </c>
      <c r="AH83">
        <v>28</v>
      </c>
      <c r="AI83">
        <v>66</v>
      </c>
      <c r="AJ83">
        <v>176</v>
      </c>
      <c r="AK83">
        <v>120</v>
      </c>
      <c r="AL83">
        <v>190</v>
      </c>
      <c r="AM83">
        <v>338</v>
      </c>
      <c r="AN83">
        <v>430</v>
      </c>
      <c r="AO83">
        <v>684</v>
      </c>
      <c r="AP83">
        <v>102333</v>
      </c>
      <c r="AR83">
        <v>794</v>
      </c>
      <c r="AS83">
        <v>794</v>
      </c>
      <c r="AT83">
        <v>404</v>
      </c>
      <c r="AV83" s="9">
        <v>4735</v>
      </c>
      <c r="AW83" s="9">
        <v>4251</v>
      </c>
      <c r="AX83">
        <v>134</v>
      </c>
      <c r="AY83">
        <v>6</v>
      </c>
      <c r="AZ83">
        <v>56</v>
      </c>
      <c r="BA83">
        <v>2</v>
      </c>
      <c r="BB83">
        <v>28</v>
      </c>
      <c r="BC83">
        <v>258</v>
      </c>
      <c r="BD83">
        <v>253</v>
      </c>
      <c r="BE83">
        <v>4</v>
      </c>
    </row>
    <row r="84" spans="1:57" x14ac:dyDescent="0.2">
      <c r="A84" s="2" t="s">
        <v>258</v>
      </c>
      <c r="B84" s="2">
        <v>5117</v>
      </c>
      <c r="C84">
        <v>2239</v>
      </c>
      <c r="D84">
        <v>2878</v>
      </c>
      <c r="E84">
        <v>4181</v>
      </c>
      <c r="F84">
        <v>1348</v>
      </c>
      <c r="G84">
        <v>1281</v>
      </c>
      <c r="H84">
        <v>247</v>
      </c>
      <c r="I84">
        <v>506</v>
      </c>
      <c r="J84">
        <v>242</v>
      </c>
      <c r="K84">
        <v>286</v>
      </c>
      <c r="L84">
        <v>126</v>
      </c>
      <c r="M84">
        <v>121</v>
      </c>
      <c r="O84">
        <v>44.9</v>
      </c>
      <c r="P84">
        <v>8.6999999999999993</v>
      </c>
      <c r="Q84">
        <v>20</v>
      </c>
      <c r="R84">
        <v>0.6</v>
      </c>
      <c r="S84">
        <v>25.8</v>
      </c>
      <c r="U84">
        <v>1202</v>
      </c>
      <c r="V84">
        <v>19.8</v>
      </c>
      <c r="W84">
        <v>37.5</v>
      </c>
      <c r="X84">
        <v>69.900000000000006</v>
      </c>
      <c r="Y84">
        <v>30.1</v>
      </c>
      <c r="Z84">
        <v>84.5</v>
      </c>
      <c r="AA84">
        <v>15.5</v>
      </c>
      <c r="AC84">
        <v>81</v>
      </c>
      <c r="AD84">
        <v>105</v>
      </c>
      <c r="AE84" s="9">
        <v>1121</v>
      </c>
      <c r="AF84" s="9">
        <v>1097</v>
      </c>
      <c r="AH84">
        <v>22</v>
      </c>
      <c r="AI84">
        <v>34</v>
      </c>
      <c r="AJ84">
        <v>113</v>
      </c>
      <c r="AK84">
        <v>179</v>
      </c>
      <c r="AL84">
        <v>291</v>
      </c>
      <c r="AM84">
        <v>240</v>
      </c>
      <c r="AN84">
        <v>119</v>
      </c>
      <c r="AO84">
        <v>204</v>
      </c>
      <c r="AP84">
        <v>70676</v>
      </c>
      <c r="AR84">
        <v>646</v>
      </c>
      <c r="AS84">
        <v>616</v>
      </c>
      <c r="AT84">
        <v>223</v>
      </c>
      <c r="AV84" s="9">
        <v>2751</v>
      </c>
      <c r="AW84" s="9">
        <v>2430</v>
      </c>
      <c r="AX84">
        <v>86</v>
      </c>
      <c r="AY84">
        <v>10</v>
      </c>
      <c r="AZ84">
        <v>28</v>
      </c>
      <c r="BA84">
        <v>0</v>
      </c>
      <c r="BB84">
        <v>49</v>
      </c>
      <c r="BC84">
        <v>148</v>
      </c>
      <c r="BD84">
        <v>143</v>
      </c>
      <c r="BE84">
        <v>4</v>
      </c>
    </row>
    <row r="85" spans="1:57" x14ac:dyDescent="0.2">
      <c r="A85" s="2" t="s">
        <v>257</v>
      </c>
      <c r="B85" s="2">
        <v>2796</v>
      </c>
      <c r="C85">
        <v>1243</v>
      </c>
      <c r="D85">
        <v>1553</v>
      </c>
      <c r="E85">
        <v>2397</v>
      </c>
      <c r="F85">
        <v>415</v>
      </c>
      <c r="G85">
        <v>912</v>
      </c>
      <c r="H85">
        <v>164</v>
      </c>
      <c r="I85">
        <v>238</v>
      </c>
      <c r="J85">
        <v>269</v>
      </c>
      <c r="K85">
        <v>241</v>
      </c>
      <c r="L85">
        <v>93</v>
      </c>
      <c r="M85">
        <v>71</v>
      </c>
      <c r="O85">
        <v>47.5</v>
      </c>
      <c r="P85">
        <v>6.9</v>
      </c>
      <c r="Q85">
        <v>19.399999999999999</v>
      </c>
      <c r="R85">
        <v>0.3</v>
      </c>
      <c r="S85">
        <v>25.9</v>
      </c>
      <c r="U85">
        <v>1273</v>
      </c>
      <c r="V85">
        <v>19</v>
      </c>
      <c r="W85">
        <v>38.9</v>
      </c>
      <c r="X85">
        <v>74.5</v>
      </c>
      <c r="Y85">
        <v>25.5</v>
      </c>
      <c r="Z85">
        <v>83.3</v>
      </c>
      <c r="AA85">
        <v>16.7</v>
      </c>
      <c r="AC85">
        <v>37</v>
      </c>
      <c r="AD85">
        <v>98</v>
      </c>
      <c r="AE85" s="9">
        <v>1236</v>
      </c>
      <c r="AF85" s="9">
        <v>1175</v>
      </c>
      <c r="AH85">
        <v>36</v>
      </c>
      <c r="AI85">
        <v>80</v>
      </c>
      <c r="AJ85">
        <v>102</v>
      </c>
      <c r="AK85">
        <v>93</v>
      </c>
      <c r="AL85">
        <v>218</v>
      </c>
      <c r="AM85">
        <v>173</v>
      </c>
      <c r="AN85">
        <v>187</v>
      </c>
      <c r="AO85">
        <v>384</v>
      </c>
      <c r="AP85">
        <v>94770</v>
      </c>
      <c r="AR85">
        <v>641</v>
      </c>
      <c r="AS85">
        <v>623</v>
      </c>
      <c r="AT85">
        <v>398</v>
      </c>
      <c r="AV85" s="9">
        <v>2622</v>
      </c>
      <c r="AW85" s="9">
        <v>2388</v>
      </c>
      <c r="AX85">
        <v>61</v>
      </c>
      <c r="AY85">
        <v>3</v>
      </c>
      <c r="AZ85">
        <v>31</v>
      </c>
      <c r="BA85">
        <v>0</v>
      </c>
      <c r="BB85">
        <v>11</v>
      </c>
      <c r="BC85">
        <v>128</v>
      </c>
      <c r="BD85">
        <v>123</v>
      </c>
      <c r="BE85">
        <v>4</v>
      </c>
    </row>
    <row r="86" spans="1:57" x14ac:dyDescent="0.2">
      <c r="A86" s="2" t="s">
        <v>256</v>
      </c>
      <c r="B86" s="2">
        <v>3545</v>
      </c>
      <c r="C86">
        <v>1682</v>
      </c>
      <c r="D86">
        <v>1863</v>
      </c>
      <c r="E86">
        <v>2905</v>
      </c>
      <c r="F86">
        <v>930</v>
      </c>
      <c r="G86">
        <v>845</v>
      </c>
      <c r="H86">
        <v>115</v>
      </c>
      <c r="I86">
        <v>315</v>
      </c>
      <c r="J86">
        <v>295</v>
      </c>
      <c r="K86">
        <v>120</v>
      </c>
      <c r="L86">
        <v>80</v>
      </c>
      <c r="M86">
        <v>35</v>
      </c>
      <c r="O86">
        <v>46.2</v>
      </c>
      <c r="P86">
        <v>6.2</v>
      </c>
      <c r="Q86">
        <v>13.5</v>
      </c>
      <c r="R86">
        <v>0.1</v>
      </c>
      <c r="S86">
        <v>34</v>
      </c>
      <c r="U86">
        <v>1278</v>
      </c>
      <c r="V86">
        <v>18.8</v>
      </c>
      <c r="W86">
        <v>40.5</v>
      </c>
      <c r="X86">
        <v>74.3</v>
      </c>
      <c r="Y86">
        <v>25.7</v>
      </c>
      <c r="Z86">
        <v>65</v>
      </c>
      <c r="AA86">
        <v>35</v>
      </c>
      <c r="AC86">
        <v>75</v>
      </c>
      <c r="AD86">
        <v>86</v>
      </c>
      <c r="AE86" s="9">
        <v>1203</v>
      </c>
      <c r="AF86" s="9">
        <v>1192</v>
      </c>
      <c r="AH86">
        <v>52</v>
      </c>
      <c r="AI86">
        <v>123</v>
      </c>
      <c r="AJ86">
        <v>100</v>
      </c>
      <c r="AK86">
        <v>120</v>
      </c>
      <c r="AL86">
        <v>159</v>
      </c>
      <c r="AM86">
        <v>178</v>
      </c>
      <c r="AN86">
        <v>203</v>
      </c>
      <c r="AO86">
        <v>343</v>
      </c>
      <c r="AP86">
        <v>87400</v>
      </c>
      <c r="AR86">
        <v>556</v>
      </c>
      <c r="AS86">
        <v>537</v>
      </c>
      <c r="AT86">
        <v>235</v>
      </c>
      <c r="AV86" s="9">
        <v>2793</v>
      </c>
      <c r="AW86" s="9">
        <v>2483</v>
      </c>
      <c r="AX86">
        <v>81</v>
      </c>
      <c r="AY86">
        <v>2</v>
      </c>
      <c r="AZ86">
        <v>49</v>
      </c>
      <c r="BA86">
        <v>1</v>
      </c>
      <c r="BB86">
        <v>40</v>
      </c>
      <c r="BC86">
        <v>137</v>
      </c>
      <c r="BD86">
        <v>126</v>
      </c>
      <c r="BE86">
        <v>11</v>
      </c>
    </row>
    <row r="87" spans="1:57" x14ac:dyDescent="0.2">
      <c r="A87" s="2" t="s">
        <v>255</v>
      </c>
      <c r="B87" s="2">
        <v>4967</v>
      </c>
      <c r="C87">
        <v>2459</v>
      </c>
      <c r="D87">
        <v>2508</v>
      </c>
      <c r="E87">
        <v>3935</v>
      </c>
      <c r="F87">
        <v>1206</v>
      </c>
      <c r="G87">
        <v>1091</v>
      </c>
      <c r="H87">
        <v>246</v>
      </c>
      <c r="I87">
        <v>342</v>
      </c>
      <c r="J87">
        <v>269</v>
      </c>
      <c r="K87">
        <v>234</v>
      </c>
      <c r="L87">
        <v>98</v>
      </c>
      <c r="M87">
        <v>148</v>
      </c>
      <c r="O87">
        <v>65</v>
      </c>
      <c r="P87">
        <v>10.5</v>
      </c>
      <c r="Q87">
        <v>7.6</v>
      </c>
      <c r="R87">
        <v>0.4</v>
      </c>
      <c r="S87">
        <v>16.399999999999999</v>
      </c>
      <c r="U87">
        <v>1941</v>
      </c>
      <c r="V87">
        <v>17</v>
      </c>
      <c r="W87">
        <v>30</v>
      </c>
      <c r="X87">
        <v>88.4</v>
      </c>
      <c r="Y87">
        <v>11.6</v>
      </c>
      <c r="Z87">
        <v>88.3</v>
      </c>
      <c r="AA87">
        <v>11</v>
      </c>
      <c r="AC87">
        <v>51</v>
      </c>
      <c r="AD87">
        <v>76</v>
      </c>
      <c r="AE87" s="9">
        <v>1890</v>
      </c>
      <c r="AF87" s="9">
        <v>1865</v>
      </c>
      <c r="AH87">
        <v>45</v>
      </c>
      <c r="AI87">
        <v>80</v>
      </c>
      <c r="AJ87">
        <v>148</v>
      </c>
      <c r="AK87">
        <v>110</v>
      </c>
      <c r="AL87">
        <v>289</v>
      </c>
      <c r="AM87">
        <v>244</v>
      </c>
      <c r="AN87">
        <v>434</v>
      </c>
      <c r="AO87">
        <v>591</v>
      </c>
      <c r="AP87">
        <v>104434</v>
      </c>
      <c r="AR87">
        <v>1240</v>
      </c>
      <c r="AS87">
        <v>1198</v>
      </c>
      <c r="AT87">
        <v>721</v>
      </c>
      <c r="AV87" s="9">
        <v>4717</v>
      </c>
      <c r="AW87" s="9">
        <v>4315</v>
      </c>
      <c r="AX87">
        <v>118</v>
      </c>
      <c r="AY87">
        <v>2</v>
      </c>
      <c r="AZ87">
        <v>60</v>
      </c>
      <c r="BA87">
        <v>7</v>
      </c>
      <c r="BB87">
        <v>24</v>
      </c>
      <c r="BC87">
        <v>191</v>
      </c>
      <c r="BD87">
        <v>178</v>
      </c>
      <c r="BE87">
        <v>13</v>
      </c>
    </row>
    <row r="88" spans="1:57" x14ac:dyDescent="0.2">
      <c r="A88" s="2" t="s">
        <v>254</v>
      </c>
      <c r="B88" s="2">
        <v>6398</v>
      </c>
      <c r="C88">
        <v>3307</v>
      </c>
      <c r="D88">
        <v>3091</v>
      </c>
      <c r="E88">
        <v>4758</v>
      </c>
      <c r="F88">
        <v>1401</v>
      </c>
      <c r="G88">
        <v>1155</v>
      </c>
      <c r="H88">
        <v>153</v>
      </c>
      <c r="I88">
        <v>325</v>
      </c>
      <c r="J88">
        <v>353</v>
      </c>
      <c r="K88">
        <v>324</v>
      </c>
      <c r="L88">
        <v>50</v>
      </c>
      <c r="M88">
        <v>103</v>
      </c>
      <c r="O88">
        <v>28.2</v>
      </c>
      <c r="P88">
        <v>8.4</v>
      </c>
      <c r="Q88">
        <v>15.5</v>
      </c>
      <c r="R88">
        <v>4.4000000000000004</v>
      </c>
      <c r="S88">
        <v>43.5</v>
      </c>
      <c r="U88">
        <v>2062</v>
      </c>
      <c r="V88">
        <v>7.5</v>
      </c>
      <c r="W88">
        <v>38.299999999999997</v>
      </c>
      <c r="X88">
        <v>35.5</v>
      </c>
      <c r="Y88">
        <v>64.5</v>
      </c>
      <c r="Z88">
        <v>28.3</v>
      </c>
      <c r="AA88">
        <v>71.7</v>
      </c>
      <c r="AC88">
        <v>123</v>
      </c>
      <c r="AD88">
        <v>177</v>
      </c>
      <c r="AE88" s="9">
        <v>1939</v>
      </c>
      <c r="AF88" s="9">
        <v>1885</v>
      </c>
      <c r="AH88">
        <v>90</v>
      </c>
      <c r="AI88">
        <v>169</v>
      </c>
      <c r="AJ88">
        <v>204</v>
      </c>
      <c r="AK88">
        <v>482</v>
      </c>
      <c r="AL88">
        <v>369</v>
      </c>
      <c r="AM88">
        <v>229</v>
      </c>
      <c r="AN88">
        <v>312</v>
      </c>
      <c r="AO88">
        <v>207</v>
      </c>
      <c r="AP88">
        <v>56000</v>
      </c>
      <c r="AR88">
        <v>771</v>
      </c>
      <c r="AS88">
        <v>709</v>
      </c>
      <c r="AT88">
        <v>294</v>
      </c>
      <c r="AV88" s="9">
        <v>4472</v>
      </c>
      <c r="AW88" s="9">
        <v>3026</v>
      </c>
      <c r="AX88">
        <v>729</v>
      </c>
      <c r="AY88">
        <v>18</v>
      </c>
      <c r="AZ88">
        <v>127</v>
      </c>
      <c r="BA88">
        <v>4</v>
      </c>
      <c r="BB88">
        <v>188</v>
      </c>
      <c r="BC88">
        <v>380</v>
      </c>
      <c r="BD88">
        <v>350</v>
      </c>
      <c r="BE88">
        <v>30</v>
      </c>
    </row>
    <row r="89" spans="1:57" x14ac:dyDescent="0.2">
      <c r="A89" s="2" t="s">
        <v>253</v>
      </c>
      <c r="B89" s="2">
        <v>2703</v>
      </c>
      <c r="C89">
        <v>1195</v>
      </c>
      <c r="D89">
        <v>1508</v>
      </c>
      <c r="E89">
        <v>1909</v>
      </c>
      <c r="F89">
        <v>368</v>
      </c>
      <c r="G89">
        <v>419</v>
      </c>
      <c r="H89">
        <v>76</v>
      </c>
      <c r="I89">
        <v>139</v>
      </c>
      <c r="J89">
        <v>132</v>
      </c>
      <c r="K89">
        <v>72</v>
      </c>
      <c r="L89">
        <v>35</v>
      </c>
      <c r="M89">
        <v>41</v>
      </c>
      <c r="O89">
        <v>41.9</v>
      </c>
      <c r="P89">
        <v>5.6</v>
      </c>
      <c r="Q89">
        <v>15.5</v>
      </c>
      <c r="R89">
        <v>2.1</v>
      </c>
      <c r="S89">
        <v>34.9</v>
      </c>
      <c r="U89">
        <v>2071</v>
      </c>
      <c r="V89">
        <v>16.5</v>
      </c>
      <c r="W89">
        <v>29.8</v>
      </c>
      <c r="X89">
        <v>70.3</v>
      </c>
      <c r="Y89">
        <v>29.7</v>
      </c>
      <c r="Z89">
        <v>90.1</v>
      </c>
      <c r="AA89">
        <v>9.9</v>
      </c>
      <c r="AC89">
        <v>69</v>
      </c>
      <c r="AD89">
        <v>115</v>
      </c>
      <c r="AE89" s="9">
        <v>2002</v>
      </c>
      <c r="AF89" s="9">
        <v>1956</v>
      </c>
      <c r="AH89">
        <v>70</v>
      </c>
      <c r="AI89">
        <v>142</v>
      </c>
      <c r="AJ89">
        <v>169</v>
      </c>
      <c r="AK89">
        <v>266</v>
      </c>
      <c r="AL89">
        <v>269</v>
      </c>
      <c r="AM89">
        <v>352</v>
      </c>
      <c r="AN89">
        <v>492</v>
      </c>
      <c r="AO89">
        <v>311</v>
      </c>
      <c r="AP89">
        <v>82375</v>
      </c>
      <c r="AR89">
        <v>826</v>
      </c>
      <c r="AS89">
        <v>732</v>
      </c>
      <c r="AT89">
        <v>179</v>
      </c>
      <c r="AV89" s="9">
        <v>4367</v>
      </c>
      <c r="AW89" s="9">
        <v>3437</v>
      </c>
      <c r="AX89">
        <v>357</v>
      </c>
      <c r="AY89">
        <v>13</v>
      </c>
      <c r="AZ89">
        <v>87</v>
      </c>
      <c r="BA89">
        <v>2</v>
      </c>
      <c r="BB89">
        <v>164</v>
      </c>
      <c r="BC89">
        <v>307</v>
      </c>
      <c r="BD89">
        <v>293</v>
      </c>
      <c r="BE89">
        <v>9</v>
      </c>
    </row>
    <row r="90" spans="1:57" x14ac:dyDescent="0.2">
      <c r="A90" s="2" t="s">
        <v>252</v>
      </c>
      <c r="B90" s="2">
        <v>3996</v>
      </c>
      <c r="C90">
        <v>2129</v>
      </c>
      <c r="D90">
        <v>1867</v>
      </c>
      <c r="E90">
        <v>2956</v>
      </c>
      <c r="F90">
        <v>707</v>
      </c>
      <c r="G90">
        <v>680</v>
      </c>
      <c r="H90">
        <v>187</v>
      </c>
      <c r="I90">
        <v>161</v>
      </c>
      <c r="J90">
        <v>262</v>
      </c>
      <c r="K90">
        <v>70</v>
      </c>
      <c r="L90">
        <v>87</v>
      </c>
      <c r="M90">
        <v>100</v>
      </c>
      <c r="O90">
        <v>49.5</v>
      </c>
      <c r="P90">
        <v>6.6</v>
      </c>
      <c r="Q90">
        <v>13.1</v>
      </c>
      <c r="R90">
        <v>3.3</v>
      </c>
      <c r="S90">
        <v>27.5</v>
      </c>
      <c r="U90">
        <v>1666</v>
      </c>
      <c r="V90">
        <v>13.6</v>
      </c>
      <c r="W90">
        <v>35.799999999999997</v>
      </c>
      <c r="X90">
        <v>66.900000000000006</v>
      </c>
      <c r="Y90">
        <v>33.1</v>
      </c>
      <c r="Z90">
        <v>73.2</v>
      </c>
      <c r="AA90">
        <v>26.8</v>
      </c>
      <c r="AC90">
        <v>34</v>
      </c>
      <c r="AD90">
        <v>74</v>
      </c>
      <c r="AE90" s="9">
        <v>1632</v>
      </c>
      <c r="AF90" s="9">
        <v>1592</v>
      </c>
      <c r="AH90">
        <v>78</v>
      </c>
      <c r="AI90">
        <v>30</v>
      </c>
      <c r="AJ90">
        <v>236</v>
      </c>
      <c r="AK90">
        <v>143</v>
      </c>
      <c r="AL90">
        <v>431</v>
      </c>
      <c r="AM90">
        <v>197</v>
      </c>
      <c r="AN90">
        <v>277</v>
      </c>
      <c r="AO90">
        <v>274</v>
      </c>
      <c r="AP90">
        <v>66364</v>
      </c>
      <c r="AR90">
        <v>762</v>
      </c>
      <c r="AS90">
        <v>699</v>
      </c>
      <c r="AT90">
        <v>238</v>
      </c>
      <c r="AV90" s="9">
        <v>3668</v>
      </c>
      <c r="AW90" s="9">
        <v>2736</v>
      </c>
      <c r="AX90">
        <v>582</v>
      </c>
      <c r="AY90">
        <v>8</v>
      </c>
      <c r="AZ90">
        <v>59</v>
      </c>
      <c r="BA90">
        <v>0</v>
      </c>
      <c r="BB90">
        <v>70</v>
      </c>
      <c r="BC90">
        <v>213</v>
      </c>
      <c r="BD90">
        <v>204</v>
      </c>
      <c r="BE90">
        <v>7</v>
      </c>
    </row>
    <row r="91" spans="1:57" x14ac:dyDescent="0.2">
      <c r="A91" s="2" t="s">
        <v>251</v>
      </c>
      <c r="B91" s="2">
        <v>3124</v>
      </c>
      <c r="C91">
        <v>1317</v>
      </c>
      <c r="D91">
        <v>1807</v>
      </c>
      <c r="E91">
        <v>2723</v>
      </c>
      <c r="F91">
        <v>195</v>
      </c>
      <c r="G91">
        <v>823</v>
      </c>
      <c r="H91">
        <v>318</v>
      </c>
      <c r="I91">
        <v>218</v>
      </c>
      <c r="J91">
        <v>101</v>
      </c>
      <c r="K91">
        <v>186</v>
      </c>
      <c r="L91">
        <v>87</v>
      </c>
      <c r="M91">
        <v>231</v>
      </c>
      <c r="O91">
        <v>56.2</v>
      </c>
      <c r="P91">
        <v>8.9</v>
      </c>
      <c r="Q91">
        <v>16</v>
      </c>
      <c r="R91">
        <v>0.7</v>
      </c>
      <c r="S91">
        <v>18.2</v>
      </c>
      <c r="U91">
        <v>2053</v>
      </c>
      <c r="V91">
        <v>24.7</v>
      </c>
      <c r="W91">
        <v>34.1</v>
      </c>
      <c r="X91">
        <v>92.9</v>
      </c>
      <c r="Y91">
        <v>7.1</v>
      </c>
      <c r="Z91">
        <v>97.8</v>
      </c>
      <c r="AA91">
        <v>2.2000000000000002</v>
      </c>
      <c r="AC91">
        <v>87</v>
      </c>
      <c r="AD91">
        <v>164</v>
      </c>
      <c r="AE91" s="9">
        <v>1966</v>
      </c>
      <c r="AF91" s="9">
        <v>1889</v>
      </c>
      <c r="AH91">
        <v>75</v>
      </c>
      <c r="AI91">
        <v>21</v>
      </c>
      <c r="AJ91">
        <v>134</v>
      </c>
      <c r="AK91">
        <v>290</v>
      </c>
      <c r="AL91">
        <v>304</v>
      </c>
      <c r="AM91">
        <v>191</v>
      </c>
      <c r="AN91">
        <v>384</v>
      </c>
      <c r="AO91">
        <v>654</v>
      </c>
      <c r="AP91">
        <v>100991</v>
      </c>
      <c r="AR91">
        <v>1560</v>
      </c>
      <c r="AS91">
        <v>1534</v>
      </c>
      <c r="AT91">
        <v>826</v>
      </c>
      <c r="AV91" s="9">
        <v>4128</v>
      </c>
      <c r="AW91" s="9">
        <v>3625</v>
      </c>
      <c r="AX91">
        <v>125</v>
      </c>
      <c r="AY91">
        <v>1</v>
      </c>
      <c r="AZ91">
        <v>102</v>
      </c>
      <c r="BA91">
        <v>0</v>
      </c>
      <c r="BB91">
        <v>19</v>
      </c>
      <c r="BC91">
        <v>256</v>
      </c>
      <c r="BD91">
        <v>247</v>
      </c>
      <c r="BE91">
        <v>5</v>
      </c>
    </row>
    <row r="92" spans="1:57" x14ac:dyDescent="0.2">
      <c r="A92" s="2" t="s">
        <v>250</v>
      </c>
      <c r="B92" s="2">
        <v>3244</v>
      </c>
      <c r="C92">
        <v>1456</v>
      </c>
      <c r="D92">
        <v>1788</v>
      </c>
      <c r="E92">
        <v>2213</v>
      </c>
      <c r="F92">
        <v>248</v>
      </c>
      <c r="G92">
        <v>473</v>
      </c>
      <c r="H92">
        <v>44</v>
      </c>
      <c r="I92">
        <v>164</v>
      </c>
      <c r="J92">
        <v>132</v>
      </c>
      <c r="K92">
        <v>133</v>
      </c>
      <c r="L92">
        <v>2</v>
      </c>
      <c r="M92">
        <v>42</v>
      </c>
      <c r="O92">
        <v>47.9</v>
      </c>
      <c r="P92">
        <v>7.8</v>
      </c>
      <c r="Q92">
        <v>11.9</v>
      </c>
      <c r="R92">
        <v>1.5</v>
      </c>
      <c r="S92">
        <v>30.9</v>
      </c>
      <c r="U92">
        <v>1930</v>
      </c>
      <c r="V92">
        <v>16</v>
      </c>
      <c r="W92">
        <v>35.1</v>
      </c>
      <c r="X92">
        <v>57.9</v>
      </c>
      <c r="Y92">
        <v>42.1</v>
      </c>
      <c r="Z92">
        <v>59.8</v>
      </c>
      <c r="AA92">
        <v>40.200000000000003</v>
      </c>
      <c r="AC92">
        <v>71</v>
      </c>
      <c r="AD92">
        <v>131</v>
      </c>
      <c r="AE92" s="9">
        <v>1859</v>
      </c>
      <c r="AF92" s="9">
        <v>1799</v>
      </c>
      <c r="AH92">
        <v>63</v>
      </c>
      <c r="AI92">
        <v>104</v>
      </c>
      <c r="AJ92">
        <v>139</v>
      </c>
      <c r="AK92">
        <v>106</v>
      </c>
      <c r="AL92">
        <v>561</v>
      </c>
      <c r="AM92">
        <v>271</v>
      </c>
      <c r="AN92">
        <v>291</v>
      </c>
      <c r="AO92">
        <v>395</v>
      </c>
      <c r="AP92">
        <v>74688</v>
      </c>
      <c r="AR92">
        <v>805</v>
      </c>
      <c r="AS92">
        <v>778</v>
      </c>
      <c r="AT92">
        <v>437</v>
      </c>
      <c r="AV92" s="9">
        <v>4301</v>
      </c>
      <c r="AW92" s="9">
        <v>3238</v>
      </c>
      <c r="AX92">
        <v>548</v>
      </c>
      <c r="AY92">
        <v>15</v>
      </c>
      <c r="AZ92">
        <v>137</v>
      </c>
      <c r="BA92">
        <v>1</v>
      </c>
      <c r="BB92">
        <v>71</v>
      </c>
      <c r="BC92">
        <v>291</v>
      </c>
      <c r="BD92">
        <v>269</v>
      </c>
      <c r="BE92">
        <v>14</v>
      </c>
    </row>
    <row r="93" spans="1:57" x14ac:dyDescent="0.2">
      <c r="A93" s="2" t="s">
        <v>249</v>
      </c>
      <c r="B93" s="2">
        <v>2623</v>
      </c>
      <c r="C93">
        <v>1233</v>
      </c>
      <c r="D93">
        <v>1390</v>
      </c>
      <c r="E93">
        <v>2022</v>
      </c>
      <c r="F93">
        <v>342</v>
      </c>
      <c r="G93">
        <v>522</v>
      </c>
      <c r="H93">
        <v>44</v>
      </c>
      <c r="I93">
        <v>227</v>
      </c>
      <c r="J93">
        <v>155</v>
      </c>
      <c r="K93">
        <v>96</v>
      </c>
      <c r="L93">
        <v>33</v>
      </c>
      <c r="M93">
        <v>11</v>
      </c>
      <c r="O93">
        <v>72</v>
      </c>
      <c r="P93">
        <v>6.2</v>
      </c>
      <c r="Q93">
        <v>6.9</v>
      </c>
      <c r="R93">
        <v>0.3</v>
      </c>
      <c r="S93">
        <v>14.6</v>
      </c>
      <c r="U93">
        <v>1817</v>
      </c>
      <c r="V93">
        <v>14.1</v>
      </c>
      <c r="W93">
        <v>22.9</v>
      </c>
      <c r="X93">
        <v>95.4</v>
      </c>
      <c r="Y93">
        <v>4.5999999999999996</v>
      </c>
      <c r="Z93">
        <v>95.3</v>
      </c>
      <c r="AA93">
        <v>4.7</v>
      </c>
      <c r="AC93">
        <v>6</v>
      </c>
      <c r="AD93">
        <v>31</v>
      </c>
      <c r="AE93" s="9">
        <v>1811</v>
      </c>
      <c r="AF93" s="9">
        <v>1786</v>
      </c>
      <c r="AH93">
        <v>4</v>
      </c>
      <c r="AI93">
        <v>41</v>
      </c>
      <c r="AJ93">
        <v>94</v>
      </c>
      <c r="AK93">
        <v>155</v>
      </c>
      <c r="AL93">
        <v>180</v>
      </c>
      <c r="AM93">
        <v>316</v>
      </c>
      <c r="AN93">
        <v>356</v>
      </c>
      <c r="AO93">
        <v>671</v>
      </c>
      <c r="AP93">
        <v>121397</v>
      </c>
      <c r="AR93">
        <v>1173</v>
      </c>
      <c r="AS93">
        <v>1150</v>
      </c>
      <c r="AT93">
        <v>462</v>
      </c>
      <c r="AV93" s="9">
        <v>4172</v>
      </c>
      <c r="AW93" s="9">
        <v>3700</v>
      </c>
      <c r="AX93">
        <v>126</v>
      </c>
      <c r="AY93">
        <v>4</v>
      </c>
      <c r="AZ93">
        <v>85</v>
      </c>
      <c r="BA93">
        <v>0</v>
      </c>
      <c r="BB93">
        <v>42</v>
      </c>
      <c r="BC93">
        <v>215</v>
      </c>
      <c r="BD93">
        <v>181</v>
      </c>
      <c r="BE93">
        <v>31</v>
      </c>
    </row>
    <row r="94" spans="1:57" x14ac:dyDescent="0.2">
      <c r="A94" s="2" t="s">
        <v>248</v>
      </c>
      <c r="B94" s="2">
        <v>3099</v>
      </c>
      <c r="C94">
        <v>1474</v>
      </c>
      <c r="D94">
        <v>1625</v>
      </c>
      <c r="E94">
        <v>2300</v>
      </c>
      <c r="F94">
        <v>379</v>
      </c>
      <c r="G94">
        <v>372</v>
      </c>
      <c r="H94">
        <v>95</v>
      </c>
      <c r="I94">
        <v>162</v>
      </c>
      <c r="J94">
        <v>94</v>
      </c>
      <c r="K94">
        <v>21</v>
      </c>
      <c r="L94">
        <v>63</v>
      </c>
      <c r="M94">
        <v>32</v>
      </c>
      <c r="O94">
        <v>40</v>
      </c>
      <c r="P94">
        <v>4.5999999999999996</v>
      </c>
      <c r="Q94">
        <v>15.5</v>
      </c>
      <c r="R94">
        <v>0.6</v>
      </c>
      <c r="S94">
        <v>39.299999999999997</v>
      </c>
      <c r="U94">
        <v>2008</v>
      </c>
      <c r="V94">
        <v>11.5</v>
      </c>
      <c r="W94">
        <v>47.6</v>
      </c>
      <c r="X94">
        <v>45.4</v>
      </c>
      <c r="Y94">
        <v>54.6</v>
      </c>
      <c r="Z94">
        <v>51.1</v>
      </c>
      <c r="AA94">
        <v>48.9</v>
      </c>
      <c r="AC94">
        <v>99</v>
      </c>
      <c r="AD94">
        <v>165</v>
      </c>
      <c r="AE94" s="9">
        <v>1909</v>
      </c>
      <c r="AF94" s="9">
        <v>1843</v>
      </c>
      <c r="AH94">
        <v>188</v>
      </c>
      <c r="AI94">
        <v>44</v>
      </c>
      <c r="AJ94">
        <v>241</v>
      </c>
      <c r="AK94">
        <v>170</v>
      </c>
      <c r="AL94">
        <v>581</v>
      </c>
      <c r="AM94">
        <v>215</v>
      </c>
      <c r="AN94">
        <v>241</v>
      </c>
      <c r="AO94">
        <v>328</v>
      </c>
      <c r="AP94">
        <v>66368</v>
      </c>
      <c r="AR94">
        <v>680</v>
      </c>
      <c r="AS94">
        <v>656</v>
      </c>
      <c r="AT94">
        <v>183</v>
      </c>
      <c r="AV94" s="9">
        <v>3797</v>
      </c>
      <c r="AW94" s="9">
        <v>2843</v>
      </c>
      <c r="AX94">
        <v>419</v>
      </c>
      <c r="AY94">
        <v>20</v>
      </c>
      <c r="AZ94">
        <v>101</v>
      </c>
      <c r="BA94">
        <v>0</v>
      </c>
      <c r="BB94">
        <v>106</v>
      </c>
      <c r="BC94">
        <v>308</v>
      </c>
      <c r="BD94">
        <v>282</v>
      </c>
      <c r="BE94">
        <v>24</v>
      </c>
    </row>
    <row r="95" spans="1:57" x14ac:dyDescent="0.2">
      <c r="A95" s="2" t="s">
        <v>247</v>
      </c>
      <c r="B95" s="2">
        <v>6667</v>
      </c>
      <c r="C95">
        <v>3353</v>
      </c>
      <c r="D95">
        <v>3314</v>
      </c>
      <c r="E95">
        <v>4955</v>
      </c>
      <c r="F95">
        <v>1157</v>
      </c>
      <c r="G95">
        <v>763</v>
      </c>
      <c r="H95">
        <v>109</v>
      </c>
      <c r="I95">
        <v>331</v>
      </c>
      <c r="J95">
        <v>179</v>
      </c>
      <c r="K95">
        <v>144</v>
      </c>
      <c r="L95">
        <v>54</v>
      </c>
      <c r="M95">
        <v>55</v>
      </c>
      <c r="O95">
        <v>34.6</v>
      </c>
      <c r="P95">
        <v>7.4</v>
      </c>
      <c r="Q95">
        <v>10.7</v>
      </c>
      <c r="R95">
        <v>0</v>
      </c>
      <c r="S95">
        <v>47.3</v>
      </c>
      <c r="U95">
        <v>1497</v>
      </c>
      <c r="V95">
        <v>18.3</v>
      </c>
      <c r="W95">
        <v>59.9</v>
      </c>
      <c r="X95">
        <v>41.3</v>
      </c>
      <c r="Y95">
        <v>58.7</v>
      </c>
      <c r="Z95">
        <v>54.7</v>
      </c>
      <c r="AA95">
        <v>45.3</v>
      </c>
      <c r="AC95">
        <v>115</v>
      </c>
      <c r="AD95">
        <v>238</v>
      </c>
      <c r="AE95" s="9">
        <v>1382</v>
      </c>
      <c r="AF95" s="9">
        <v>1259</v>
      </c>
      <c r="AH95">
        <v>71</v>
      </c>
      <c r="AI95">
        <v>65</v>
      </c>
      <c r="AJ95">
        <v>185</v>
      </c>
      <c r="AK95">
        <v>160</v>
      </c>
      <c r="AL95">
        <v>323</v>
      </c>
      <c r="AM95">
        <v>236</v>
      </c>
      <c r="AN95">
        <v>244</v>
      </c>
      <c r="AO95">
        <v>213</v>
      </c>
      <c r="AP95">
        <v>73423</v>
      </c>
      <c r="AR95">
        <v>440</v>
      </c>
      <c r="AS95">
        <v>417</v>
      </c>
      <c r="AT95">
        <v>180</v>
      </c>
      <c r="AV95" s="9">
        <v>2813</v>
      </c>
      <c r="AW95" s="9">
        <v>2212</v>
      </c>
      <c r="AX95">
        <v>173</v>
      </c>
      <c r="AY95">
        <v>5</v>
      </c>
      <c r="AZ95">
        <v>66</v>
      </c>
      <c r="BA95">
        <v>0</v>
      </c>
      <c r="BB95">
        <v>102</v>
      </c>
      <c r="BC95">
        <v>255</v>
      </c>
      <c r="BD95">
        <v>242</v>
      </c>
      <c r="BE95">
        <v>13</v>
      </c>
    </row>
    <row r="96" spans="1:57" s="27" customFormat="1" x14ac:dyDescent="0.2">
      <c r="A96" s="2" t="s">
        <v>246</v>
      </c>
      <c r="B96" s="2">
        <v>3725</v>
      </c>
      <c r="C96">
        <v>1784</v>
      </c>
      <c r="D96">
        <v>1941</v>
      </c>
      <c r="E96">
        <v>2952</v>
      </c>
      <c r="F96">
        <v>564</v>
      </c>
      <c r="G96">
        <v>669</v>
      </c>
      <c r="H96">
        <v>135</v>
      </c>
      <c r="I96">
        <v>259</v>
      </c>
      <c r="J96">
        <v>171</v>
      </c>
      <c r="K96">
        <v>104</v>
      </c>
      <c r="L96">
        <v>66</v>
      </c>
      <c r="M96">
        <v>69</v>
      </c>
      <c r="O96" s="27">
        <v>58.2</v>
      </c>
      <c r="P96" s="27">
        <v>8.1999999999999993</v>
      </c>
      <c r="Q96" s="27">
        <v>8.4</v>
      </c>
      <c r="R96" s="27">
        <v>2.8</v>
      </c>
      <c r="S96" s="27">
        <v>22.4</v>
      </c>
      <c r="U96" s="27">
        <v>2012</v>
      </c>
      <c r="V96" s="27">
        <v>14.2</v>
      </c>
      <c r="W96" s="27">
        <v>28.9</v>
      </c>
      <c r="X96" s="27">
        <v>77.900000000000006</v>
      </c>
      <c r="Y96" s="27">
        <v>22.1</v>
      </c>
      <c r="Z96" s="27">
        <v>77.400000000000006</v>
      </c>
      <c r="AA96" s="27">
        <v>20.8</v>
      </c>
      <c r="AC96" s="27">
        <v>50</v>
      </c>
      <c r="AD96" s="27">
        <v>118</v>
      </c>
      <c r="AE96" s="28">
        <v>1962</v>
      </c>
      <c r="AF96" s="28">
        <v>1894</v>
      </c>
      <c r="AH96" s="27">
        <v>39</v>
      </c>
      <c r="AI96" s="27">
        <v>56</v>
      </c>
      <c r="AJ96" s="27">
        <v>102</v>
      </c>
      <c r="AK96" s="27">
        <v>112</v>
      </c>
      <c r="AL96" s="27">
        <v>297</v>
      </c>
      <c r="AM96" s="27">
        <v>203</v>
      </c>
      <c r="AN96" s="27">
        <v>450</v>
      </c>
      <c r="AO96" s="27">
        <v>753</v>
      </c>
      <c r="AP96" s="27">
        <v>116045</v>
      </c>
      <c r="AR96" s="27">
        <v>1238</v>
      </c>
      <c r="AS96" s="27">
        <v>1209</v>
      </c>
      <c r="AT96" s="27">
        <v>767</v>
      </c>
      <c r="AV96" s="28">
        <v>4703</v>
      </c>
      <c r="AW96" s="28">
        <v>3695</v>
      </c>
      <c r="AX96" s="27">
        <v>252</v>
      </c>
      <c r="AY96" s="27">
        <v>4</v>
      </c>
      <c r="AZ96" s="27">
        <v>485</v>
      </c>
      <c r="BA96" s="27">
        <v>3</v>
      </c>
      <c r="BB96" s="27">
        <v>39</v>
      </c>
      <c r="BC96" s="27">
        <v>225</v>
      </c>
      <c r="BD96" s="27">
        <v>218</v>
      </c>
      <c r="BE96" s="27">
        <v>6</v>
      </c>
    </row>
    <row r="97" spans="1:57" x14ac:dyDescent="0.2">
      <c r="A97" s="2" t="s">
        <v>245</v>
      </c>
      <c r="B97" s="2">
        <v>4908</v>
      </c>
      <c r="C97">
        <v>2426</v>
      </c>
      <c r="D97">
        <v>2482</v>
      </c>
      <c r="E97">
        <v>3601</v>
      </c>
      <c r="F97">
        <v>707</v>
      </c>
      <c r="G97">
        <v>832</v>
      </c>
      <c r="H97">
        <v>250</v>
      </c>
      <c r="I97">
        <v>331</v>
      </c>
      <c r="J97">
        <v>176</v>
      </c>
      <c r="K97">
        <v>75</v>
      </c>
      <c r="L97">
        <v>177</v>
      </c>
      <c r="M97">
        <v>73</v>
      </c>
      <c r="O97">
        <v>63</v>
      </c>
      <c r="P97">
        <v>6.3</v>
      </c>
      <c r="Q97">
        <v>12.5</v>
      </c>
      <c r="R97">
        <v>0.6</v>
      </c>
      <c r="S97">
        <v>17.5</v>
      </c>
      <c r="U97">
        <v>1340</v>
      </c>
      <c r="V97">
        <v>11.3</v>
      </c>
      <c r="W97">
        <v>21</v>
      </c>
      <c r="X97">
        <v>89.6</v>
      </c>
      <c r="Y97">
        <v>10.4</v>
      </c>
      <c r="Z97">
        <v>87.5</v>
      </c>
      <c r="AA97">
        <v>12</v>
      </c>
      <c r="AC97">
        <v>31</v>
      </c>
      <c r="AD97">
        <v>72</v>
      </c>
      <c r="AE97" s="9">
        <v>1309</v>
      </c>
      <c r="AF97" s="9">
        <v>1268</v>
      </c>
      <c r="AH97">
        <v>10</v>
      </c>
      <c r="AI97">
        <v>59</v>
      </c>
      <c r="AJ97">
        <v>15</v>
      </c>
      <c r="AK97">
        <v>104</v>
      </c>
      <c r="AL97">
        <v>169</v>
      </c>
      <c r="AM97">
        <v>153</v>
      </c>
      <c r="AN97">
        <v>198</v>
      </c>
      <c r="AO97">
        <v>632</v>
      </c>
      <c r="AP97">
        <v>141500</v>
      </c>
      <c r="AR97">
        <v>943</v>
      </c>
      <c r="AS97">
        <v>933</v>
      </c>
      <c r="AT97">
        <v>575</v>
      </c>
      <c r="AV97" s="9">
        <v>3064</v>
      </c>
      <c r="AW97" s="9">
        <v>2680</v>
      </c>
      <c r="AX97">
        <v>104</v>
      </c>
      <c r="AY97">
        <v>3</v>
      </c>
      <c r="AZ97">
        <v>96</v>
      </c>
      <c r="BA97">
        <v>0</v>
      </c>
      <c r="BB97">
        <v>31</v>
      </c>
      <c r="BC97">
        <v>150</v>
      </c>
      <c r="BD97">
        <v>143</v>
      </c>
      <c r="BE97">
        <v>6</v>
      </c>
    </row>
    <row r="98" spans="1:57" x14ac:dyDescent="0.2">
      <c r="A98" s="2" t="s">
        <v>244</v>
      </c>
      <c r="B98" s="2">
        <v>3397</v>
      </c>
      <c r="C98">
        <v>1525</v>
      </c>
      <c r="D98">
        <v>1872</v>
      </c>
      <c r="E98">
        <v>2863</v>
      </c>
      <c r="F98">
        <v>697</v>
      </c>
      <c r="G98">
        <v>921</v>
      </c>
      <c r="H98">
        <v>351</v>
      </c>
      <c r="I98">
        <v>198</v>
      </c>
      <c r="J98">
        <v>162</v>
      </c>
      <c r="K98">
        <v>210</v>
      </c>
      <c r="L98">
        <v>108</v>
      </c>
      <c r="M98">
        <v>243</v>
      </c>
      <c r="O98">
        <v>65.7</v>
      </c>
      <c r="P98">
        <v>4.5999999999999996</v>
      </c>
      <c r="Q98">
        <v>10.3</v>
      </c>
      <c r="R98">
        <v>0</v>
      </c>
      <c r="S98">
        <v>19.3</v>
      </c>
      <c r="U98">
        <v>2678</v>
      </c>
      <c r="V98">
        <v>16.3</v>
      </c>
      <c r="W98">
        <v>28</v>
      </c>
      <c r="X98">
        <v>77.099999999999994</v>
      </c>
      <c r="Y98">
        <v>22.9</v>
      </c>
      <c r="Z98">
        <v>76.2</v>
      </c>
      <c r="AA98">
        <v>23.8</v>
      </c>
      <c r="AC98">
        <v>153</v>
      </c>
      <c r="AD98">
        <v>208</v>
      </c>
      <c r="AE98" s="9">
        <v>2525</v>
      </c>
      <c r="AF98" s="9">
        <v>2470</v>
      </c>
      <c r="AH98">
        <v>13</v>
      </c>
      <c r="AI98">
        <v>84</v>
      </c>
      <c r="AJ98">
        <v>92</v>
      </c>
      <c r="AK98">
        <v>64</v>
      </c>
      <c r="AL98">
        <v>179</v>
      </c>
      <c r="AM98">
        <v>555</v>
      </c>
      <c r="AN98">
        <v>399</v>
      </c>
      <c r="AO98">
        <v>1292</v>
      </c>
      <c r="AP98">
        <v>143036</v>
      </c>
      <c r="AR98">
        <v>1611</v>
      </c>
      <c r="AS98">
        <v>1611</v>
      </c>
      <c r="AT98">
        <v>1123</v>
      </c>
      <c r="AV98" s="9">
        <v>6246</v>
      </c>
      <c r="AW98" s="9">
        <v>5059</v>
      </c>
      <c r="AX98">
        <v>263</v>
      </c>
      <c r="AY98">
        <v>8</v>
      </c>
      <c r="AZ98">
        <v>470</v>
      </c>
      <c r="BA98">
        <v>7</v>
      </c>
      <c r="BB98">
        <v>70</v>
      </c>
      <c r="BC98">
        <v>369</v>
      </c>
      <c r="BD98">
        <v>352</v>
      </c>
      <c r="BE98">
        <v>16</v>
      </c>
    </row>
    <row r="99" spans="1:57" x14ac:dyDescent="0.2">
      <c r="A99" s="2" t="s">
        <v>243</v>
      </c>
      <c r="B99" s="2">
        <v>2630</v>
      </c>
      <c r="C99">
        <v>1378</v>
      </c>
      <c r="D99">
        <v>1252</v>
      </c>
      <c r="E99">
        <v>1850</v>
      </c>
      <c r="F99">
        <v>284</v>
      </c>
      <c r="G99">
        <v>363</v>
      </c>
      <c r="H99">
        <v>62</v>
      </c>
      <c r="I99">
        <v>92</v>
      </c>
      <c r="J99">
        <v>126</v>
      </c>
      <c r="K99">
        <v>83</v>
      </c>
      <c r="L99">
        <v>34</v>
      </c>
      <c r="M99">
        <v>28</v>
      </c>
      <c r="O99">
        <v>59.5</v>
      </c>
      <c r="P99">
        <v>5.7</v>
      </c>
      <c r="Q99">
        <v>13.6</v>
      </c>
      <c r="R99">
        <v>0.3</v>
      </c>
      <c r="S99">
        <v>21</v>
      </c>
      <c r="U99">
        <v>2477</v>
      </c>
      <c r="V99">
        <v>12.7</v>
      </c>
      <c r="W99">
        <v>23.2</v>
      </c>
      <c r="X99">
        <v>70.5</v>
      </c>
      <c r="Y99">
        <v>29.5</v>
      </c>
      <c r="Z99">
        <v>74</v>
      </c>
      <c r="AA99">
        <v>26</v>
      </c>
      <c r="AC99">
        <v>52</v>
      </c>
      <c r="AD99">
        <v>252</v>
      </c>
      <c r="AE99" s="9">
        <v>2425</v>
      </c>
      <c r="AF99" s="9">
        <v>2225</v>
      </c>
      <c r="AH99">
        <v>32</v>
      </c>
      <c r="AI99">
        <v>188</v>
      </c>
      <c r="AJ99">
        <v>128</v>
      </c>
      <c r="AK99">
        <v>121</v>
      </c>
      <c r="AL99">
        <v>116</v>
      </c>
      <c r="AM99">
        <v>315</v>
      </c>
      <c r="AN99">
        <v>566</v>
      </c>
      <c r="AO99">
        <v>1011</v>
      </c>
      <c r="AP99">
        <v>120618</v>
      </c>
      <c r="AR99">
        <v>1125</v>
      </c>
      <c r="AS99">
        <v>1096</v>
      </c>
      <c r="AT99">
        <v>562</v>
      </c>
      <c r="AV99" s="9">
        <v>6474</v>
      </c>
      <c r="AW99" s="9">
        <v>4978</v>
      </c>
      <c r="AX99">
        <v>494</v>
      </c>
      <c r="AY99">
        <v>16</v>
      </c>
      <c r="AZ99">
        <v>491</v>
      </c>
      <c r="BA99">
        <v>0</v>
      </c>
      <c r="BB99">
        <v>70</v>
      </c>
      <c r="BC99">
        <v>425</v>
      </c>
      <c r="BD99">
        <v>415</v>
      </c>
      <c r="BE99">
        <v>9</v>
      </c>
    </row>
    <row r="100" spans="1:57" x14ac:dyDescent="0.2">
      <c r="A100" s="2" t="s">
        <v>242</v>
      </c>
      <c r="B100" s="2">
        <v>3638</v>
      </c>
      <c r="C100">
        <v>2007</v>
      </c>
      <c r="D100">
        <v>1631</v>
      </c>
      <c r="E100">
        <v>2819</v>
      </c>
      <c r="F100">
        <v>706</v>
      </c>
      <c r="G100">
        <v>813</v>
      </c>
      <c r="H100">
        <v>154</v>
      </c>
      <c r="I100">
        <v>145</v>
      </c>
      <c r="J100">
        <v>409</v>
      </c>
      <c r="K100">
        <v>105</v>
      </c>
      <c r="L100">
        <v>82</v>
      </c>
      <c r="M100">
        <v>72</v>
      </c>
      <c r="O100">
        <v>53.1</v>
      </c>
      <c r="P100">
        <v>6.4</v>
      </c>
      <c r="Q100">
        <v>10</v>
      </c>
      <c r="R100">
        <v>2</v>
      </c>
      <c r="S100">
        <v>28.4</v>
      </c>
      <c r="U100">
        <v>1877</v>
      </c>
      <c r="V100">
        <v>9.5</v>
      </c>
      <c r="W100">
        <v>33.700000000000003</v>
      </c>
      <c r="X100">
        <v>59.4</v>
      </c>
      <c r="Y100">
        <v>40.6</v>
      </c>
      <c r="Z100">
        <v>59.6</v>
      </c>
      <c r="AA100">
        <v>39.5</v>
      </c>
      <c r="AC100">
        <v>20</v>
      </c>
      <c r="AD100">
        <v>64</v>
      </c>
      <c r="AE100" s="9">
        <v>1857</v>
      </c>
      <c r="AF100" s="9">
        <v>1813</v>
      </c>
      <c r="AH100">
        <v>96</v>
      </c>
      <c r="AI100">
        <v>65</v>
      </c>
      <c r="AJ100">
        <v>46</v>
      </c>
      <c r="AK100">
        <v>126</v>
      </c>
      <c r="AL100">
        <v>193</v>
      </c>
      <c r="AM100">
        <v>372</v>
      </c>
      <c r="AN100">
        <v>362</v>
      </c>
      <c r="AO100">
        <v>617</v>
      </c>
      <c r="AP100">
        <v>102301</v>
      </c>
      <c r="AR100">
        <v>629</v>
      </c>
      <c r="AS100">
        <v>606</v>
      </c>
      <c r="AT100">
        <v>361</v>
      </c>
      <c r="AV100" s="9">
        <v>3957</v>
      </c>
      <c r="AW100" s="9">
        <v>3029</v>
      </c>
      <c r="AX100">
        <v>325</v>
      </c>
      <c r="AY100">
        <v>0</v>
      </c>
      <c r="AZ100">
        <v>297</v>
      </c>
      <c r="BA100">
        <v>1</v>
      </c>
      <c r="BB100">
        <v>73</v>
      </c>
      <c r="BC100">
        <v>232</v>
      </c>
      <c r="BD100">
        <v>213</v>
      </c>
      <c r="BE100">
        <v>15</v>
      </c>
    </row>
    <row r="101" spans="1:57" x14ac:dyDescent="0.2">
      <c r="A101" s="2" t="s">
        <v>241</v>
      </c>
      <c r="B101" s="2">
        <v>3673</v>
      </c>
      <c r="C101">
        <v>1776</v>
      </c>
      <c r="D101">
        <v>1897</v>
      </c>
      <c r="E101">
        <v>2996</v>
      </c>
      <c r="F101">
        <v>806</v>
      </c>
      <c r="G101">
        <v>1237</v>
      </c>
      <c r="H101">
        <v>330</v>
      </c>
      <c r="I101">
        <v>341</v>
      </c>
      <c r="J101">
        <v>387</v>
      </c>
      <c r="K101">
        <v>179</v>
      </c>
      <c r="L101">
        <v>112</v>
      </c>
      <c r="M101">
        <v>218</v>
      </c>
      <c r="O101">
        <v>61.1</v>
      </c>
      <c r="P101">
        <v>3.8</v>
      </c>
      <c r="Q101">
        <v>8.8000000000000007</v>
      </c>
      <c r="R101">
        <v>4.0999999999999996</v>
      </c>
      <c r="S101">
        <v>22.3</v>
      </c>
      <c r="U101">
        <v>2294</v>
      </c>
      <c r="V101">
        <v>12.4</v>
      </c>
      <c r="W101">
        <v>17</v>
      </c>
      <c r="X101">
        <v>91.5</v>
      </c>
      <c r="Y101">
        <v>8.5</v>
      </c>
      <c r="Z101">
        <v>92.7</v>
      </c>
      <c r="AA101">
        <v>6.9</v>
      </c>
      <c r="AC101">
        <v>52</v>
      </c>
      <c r="AD101">
        <v>63</v>
      </c>
      <c r="AE101" s="9">
        <v>2242</v>
      </c>
      <c r="AF101" s="9">
        <v>2231</v>
      </c>
      <c r="AH101">
        <v>52</v>
      </c>
      <c r="AI101">
        <v>213</v>
      </c>
      <c r="AJ101">
        <v>103</v>
      </c>
      <c r="AK101">
        <v>56</v>
      </c>
      <c r="AL101">
        <v>173</v>
      </c>
      <c r="AM101">
        <v>180</v>
      </c>
      <c r="AN101">
        <v>359</v>
      </c>
      <c r="AO101">
        <v>1158</v>
      </c>
      <c r="AP101">
        <v>150764</v>
      </c>
      <c r="AR101">
        <v>1214</v>
      </c>
      <c r="AS101">
        <v>1194</v>
      </c>
      <c r="AT101">
        <v>908</v>
      </c>
      <c r="AV101" s="9">
        <v>4978</v>
      </c>
      <c r="AW101" s="9">
        <v>4088</v>
      </c>
      <c r="AX101">
        <v>220</v>
      </c>
      <c r="AY101">
        <v>10</v>
      </c>
      <c r="AZ101">
        <v>382</v>
      </c>
      <c r="BA101">
        <v>1</v>
      </c>
      <c r="BB101">
        <v>54</v>
      </c>
      <c r="BC101">
        <v>223</v>
      </c>
      <c r="BD101">
        <v>217</v>
      </c>
      <c r="BE101">
        <v>5</v>
      </c>
    </row>
    <row r="102" spans="1:57" x14ac:dyDescent="0.2">
      <c r="A102" s="2" t="s">
        <v>240</v>
      </c>
      <c r="B102" s="2">
        <v>5805</v>
      </c>
      <c r="C102">
        <v>2819</v>
      </c>
      <c r="D102">
        <v>2986</v>
      </c>
      <c r="E102">
        <v>4482</v>
      </c>
      <c r="F102">
        <v>825</v>
      </c>
      <c r="G102">
        <v>939</v>
      </c>
      <c r="H102">
        <v>203</v>
      </c>
      <c r="I102">
        <v>343</v>
      </c>
      <c r="J102">
        <v>198</v>
      </c>
      <c r="K102">
        <v>195</v>
      </c>
      <c r="L102">
        <v>135</v>
      </c>
      <c r="M102">
        <v>68</v>
      </c>
      <c r="O102">
        <v>75.2</v>
      </c>
      <c r="P102">
        <v>2.8</v>
      </c>
      <c r="Q102">
        <v>2.8</v>
      </c>
      <c r="R102">
        <v>0.6</v>
      </c>
      <c r="S102">
        <v>18.7</v>
      </c>
      <c r="U102">
        <v>1735</v>
      </c>
      <c r="V102">
        <v>7</v>
      </c>
      <c r="W102">
        <v>8.8000000000000007</v>
      </c>
      <c r="X102">
        <v>97.5</v>
      </c>
      <c r="Y102">
        <v>2.5</v>
      </c>
      <c r="Z102">
        <v>100</v>
      </c>
      <c r="AA102">
        <v>0</v>
      </c>
      <c r="AC102">
        <v>2</v>
      </c>
      <c r="AD102">
        <v>9</v>
      </c>
      <c r="AE102" s="9">
        <v>1733</v>
      </c>
      <c r="AF102" s="9">
        <v>1726</v>
      </c>
      <c r="AH102">
        <v>36</v>
      </c>
      <c r="AI102">
        <v>24</v>
      </c>
      <c r="AJ102">
        <v>32</v>
      </c>
      <c r="AK102">
        <v>59</v>
      </c>
      <c r="AL102">
        <v>122</v>
      </c>
      <c r="AM102">
        <v>187</v>
      </c>
      <c r="AN102">
        <v>179</v>
      </c>
      <c r="AO102">
        <v>1096</v>
      </c>
      <c r="AP102">
        <v>187770</v>
      </c>
      <c r="AR102">
        <v>1098</v>
      </c>
      <c r="AS102">
        <v>1097</v>
      </c>
      <c r="AT102">
        <v>746</v>
      </c>
      <c r="AV102" s="9">
        <v>4938</v>
      </c>
      <c r="AW102" s="9">
        <v>4214</v>
      </c>
      <c r="AX102">
        <v>169</v>
      </c>
      <c r="AY102">
        <v>4</v>
      </c>
      <c r="AZ102">
        <v>298</v>
      </c>
      <c r="BA102">
        <v>1</v>
      </c>
      <c r="BB102">
        <v>55</v>
      </c>
      <c r="BC102">
        <v>197</v>
      </c>
      <c r="BD102">
        <v>190</v>
      </c>
      <c r="BE102">
        <v>6</v>
      </c>
    </row>
    <row r="103" spans="1:57" x14ac:dyDescent="0.2">
      <c r="A103" s="2" t="s">
        <v>239</v>
      </c>
      <c r="B103" s="2">
        <v>5252</v>
      </c>
      <c r="C103">
        <v>2675</v>
      </c>
      <c r="D103">
        <v>2577</v>
      </c>
      <c r="E103">
        <v>3863</v>
      </c>
      <c r="F103">
        <v>609</v>
      </c>
      <c r="G103">
        <v>906</v>
      </c>
      <c r="H103">
        <v>394</v>
      </c>
      <c r="I103">
        <v>188</v>
      </c>
      <c r="J103">
        <v>186</v>
      </c>
      <c r="K103">
        <v>138</v>
      </c>
      <c r="L103">
        <v>197</v>
      </c>
      <c r="M103">
        <v>197</v>
      </c>
      <c r="O103">
        <v>57.9</v>
      </c>
      <c r="P103">
        <v>9.3000000000000007</v>
      </c>
      <c r="Q103">
        <v>10.7</v>
      </c>
      <c r="R103">
        <v>0.7</v>
      </c>
      <c r="S103">
        <v>21.4</v>
      </c>
      <c r="U103">
        <v>2291</v>
      </c>
      <c r="V103">
        <v>19.8</v>
      </c>
      <c r="W103">
        <v>36.4</v>
      </c>
      <c r="X103">
        <v>61.4</v>
      </c>
      <c r="Y103">
        <v>38.6</v>
      </c>
      <c r="Z103">
        <v>54.9</v>
      </c>
      <c r="AA103">
        <v>45.1</v>
      </c>
      <c r="AC103">
        <v>69</v>
      </c>
      <c r="AD103">
        <v>83</v>
      </c>
      <c r="AE103" s="9">
        <v>2222</v>
      </c>
      <c r="AF103" s="9">
        <v>2208</v>
      </c>
      <c r="AH103">
        <v>8</v>
      </c>
      <c r="AI103">
        <v>113</v>
      </c>
      <c r="AJ103">
        <v>89</v>
      </c>
      <c r="AK103">
        <v>187</v>
      </c>
      <c r="AL103">
        <v>287</v>
      </c>
      <c r="AM103">
        <v>422</v>
      </c>
      <c r="AN103">
        <v>419</v>
      </c>
      <c r="AO103">
        <v>766</v>
      </c>
      <c r="AP103">
        <v>106199</v>
      </c>
      <c r="AR103">
        <v>1381</v>
      </c>
      <c r="AS103">
        <v>1367</v>
      </c>
      <c r="AT103">
        <v>838</v>
      </c>
      <c r="AV103" s="9">
        <v>5654</v>
      </c>
      <c r="AW103" s="9">
        <v>4730</v>
      </c>
      <c r="AX103">
        <v>265</v>
      </c>
      <c r="AY103">
        <v>1</v>
      </c>
      <c r="AZ103">
        <v>318</v>
      </c>
      <c r="BA103">
        <v>0</v>
      </c>
      <c r="BB103">
        <v>56</v>
      </c>
      <c r="BC103">
        <v>284</v>
      </c>
      <c r="BD103">
        <v>275</v>
      </c>
      <c r="BE103">
        <v>6</v>
      </c>
    </row>
    <row r="104" spans="1:57" x14ac:dyDescent="0.2">
      <c r="A104" s="2" t="s">
        <v>238</v>
      </c>
      <c r="B104" s="2">
        <v>3604</v>
      </c>
      <c r="C104">
        <v>1800</v>
      </c>
      <c r="D104">
        <v>1804</v>
      </c>
      <c r="E104">
        <v>2936</v>
      </c>
      <c r="F104">
        <v>389</v>
      </c>
      <c r="G104">
        <v>499</v>
      </c>
      <c r="H104">
        <v>163</v>
      </c>
      <c r="I104">
        <v>52</v>
      </c>
      <c r="J104">
        <v>145</v>
      </c>
      <c r="K104">
        <v>139</v>
      </c>
      <c r="L104">
        <v>34</v>
      </c>
      <c r="M104">
        <v>129</v>
      </c>
      <c r="O104">
        <v>52.7</v>
      </c>
      <c r="P104">
        <v>5.2</v>
      </c>
      <c r="Q104">
        <v>12.7</v>
      </c>
      <c r="R104">
        <v>2.7</v>
      </c>
      <c r="S104">
        <v>26.7</v>
      </c>
      <c r="U104">
        <v>2068</v>
      </c>
      <c r="V104">
        <v>19.399999999999999</v>
      </c>
      <c r="W104">
        <v>37.9</v>
      </c>
      <c r="X104">
        <v>73.8</v>
      </c>
      <c r="Y104">
        <v>26.2</v>
      </c>
      <c r="Z104">
        <v>75.099999999999994</v>
      </c>
      <c r="AA104">
        <v>24.9</v>
      </c>
      <c r="AC104">
        <v>70</v>
      </c>
      <c r="AD104">
        <v>142</v>
      </c>
      <c r="AE104" s="9">
        <v>1998</v>
      </c>
      <c r="AF104" s="9">
        <v>1926</v>
      </c>
      <c r="AH104">
        <v>0</v>
      </c>
      <c r="AI104">
        <v>62</v>
      </c>
      <c r="AJ104">
        <v>297</v>
      </c>
      <c r="AK104">
        <v>171</v>
      </c>
      <c r="AL104">
        <v>292</v>
      </c>
      <c r="AM104">
        <v>656</v>
      </c>
      <c r="AN104">
        <v>353</v>
      </c>
      <c r="AO104">
        <v>237</v>
      </c>
      <c r="AP104">
        <v>82738</v>
      </c>
      <c r="AR104">
        <v>846</v>
      </c>
      <c r="AS104">
        <v>846</v>
      </c>
      <c r="AT104">
        <v>294</v>
      </c>
      <c r="AV104" s="9">
        <v>4453</v>
      </c>
      <c r="AW104" s="9">
        <v>2898</v>
      </c>
      <c r="AX104">
        <v>747</v>
      </c>
      <c r="AY104">
        <v>24</v>
      </c>
      <c r="AZ104">
        <v>301</v>
      </c>
      <c r="BA104">
        <v>2</v>
      </c>
      <c r="BB104">
        <v>148</v>
      </c>
      <c r="BC104">
        <v>333</v>
      </c>
      <c r="BD104">
        <v>310</v>
      </c>
      <c r="BE104">
        <v>22</v>
      </c>
    </row>
    <row r="105" spans="1:57" x14ac:dyDescent="0.2">
      <c r="A105" s="2" t="s">
        <v>237</v>
      </c>
      <c r="B105" s="2">
        <v>2995</v>
      </c>
      <c r="C105">
        <v>1326</v>
      </c>
      <c r="D105">
        <v>1669</v>
      </c>
      <c r="E105">
        <v>2630</v>
      </c>
      <c r="F105">
        <v>495</v>
      </c>
      <c r="G105">
        <v>521</v>
      </c>
      <c r="H105">
        <v>182</v>
      </c>
      <c r="I105">
        <v>160</v>
      </c>
      <c r="J105">
        <v>94</v>
      </c>
      <c r="K105">
        <v>85</v>
      </c>
      <c r="L105">
        <v>69</v>
      </c>
      <c r="M105">
        <v>113</v>
      </c>
      <c r="O105">
        <v>57.2</v>
      </c>
      <c r="P105">
        <v>4.4000000000000004</v>
      </c>
      <c r="Q105">
        <v>11.2</v>
      </c>
      <c r="R105">
        <v>1.5</v>
      </c>
      <c r="S105">
        <v>25.8</v>
      </c>
      <c r="U105">
        <v>1519</v>
      </c>
      <c r="V105">
        <v>7.9</v>
      </c>
      <c r="W105">
        <v>24</v>
      </c>
      <c r="X105">
        <v>54.8</v>
      </c>
      <c r="Y105">
        <v>45.2</v>
      </c>
      <c r="Z105">
        <v>58.1</v>
      </c>
      <c r="AA105">
        <v>41.1</v>
      </c>
      <c r="AC105">
        <v>68</v>
      </c>
      <c r="AD105">
        <v>230</v>
      </c>
      <c r="AE105" s="9">
        <v>1451</v>
      </c>
      <c r="AF105" s="9">
        <v>1289</v>
      </c>
      <c r="AH105">
        <v>94</v>
      </c>
      <c r="AI105">
        <v>84</v>
      </c>
      <c r="AJ105">
        <v>174</v>
      </c>
      <c r="AK105">
        <v>153</v>
      </c>
      <c r="AL105">
        <v>227</v>
      </c>
      <c r="AM105">
        <v>123</v>
      </c>
      <c r="AN105">
        <v>333</v>
      </c>
      <c r="AO105">
        <v>331</v>
      </c>
      <c r="AP105">
        <v>84688</v>
      </c>
      <c r="AR105">
        <v>444</v>
      </c>
      <c r="AS105">
        <v>430</v>
      </c>
      <c r="AT105">
        <v>178</v>
      </c>
      <c r="AV105" s="9">
        <v>3855</v>
      </c>
      <c r="AW105" s="9">
        <v>1969</v>
      </c>
      <c r="AX105" s="9">
        <v>1061</v>
      </c>
      <c r="AY105">
        <v>14</v>
      </c>
      <c r="AZ105">
        <v>263</v>
      </c>
      <c r="BA105">
        <v>13</v>
      </c>
      <c r="BB105">
        <v>179</v>
      </c>
      <c r="BC105">
        <v>356</v>
      </c>
      <c r="BD105">
        <v>334</v>
      </c>
      <c r="BE105">
        <v>21</v>
      </c>
    </row>
    <row r="106" spans="1:57" x14ac:dyDescent="0.2">
      <c r="A106" s="2" t="s">
        <v>236</v>
      </c>
      <c r="B106" s="2">
        <v>3809</v>
      </c>
      <c r="C106">
        <v>1914</v>
      </c>
      <c r="D106">
        <v>1895</v>
      </c>
      <c r="E106">
        <v>2742</v>
      </c>
      <c r="F106">
        <v>665</v>
      </c>
      <c r="G106">
        <v>831</v>
      </c>
      <c r="H106">
        <v>218</v>
      </c>
      <c r="I106">
        <v>304</v>
      </c>
      <c r="J106">
        <v>235</v>
      </c>
      <c r="K106">
        <v>74</v>
      </c>
      <c r="L106">
        <v>41</v>
      </c>
      <c r="M106">
        <v>177</v>
      </c>
      <c r="O106">
        <v>69.3</v>
      </c>
      <c r="P106">
        <v>2.4</v>
      </c>
      <c r="Q106">
        <v>10.6</v>
      </c>
      <c r="R106">
        <v>0</v>
      </c>
      <c r="S106">
        <v>17.600000000000001</v>
      </c>
      <c r="U106">
        <v>2247</v>
      </c>
      <c r="V106">
        <v>11.7</v>
      </c>
      <c r="W106">
        <v>19.2</v>
      </c>
      <c r="X106">
        <v>96.6</v>
      </c>
      <c r="Y106">
        <v>3.4</v>
      </c>
      <c r="Z106">
        <v>97.8</v>
      </c>
      <c r="AA106">
        <v>2.2000000000000002</v>
      </c>
      <c r="AC106">
        <v>19</v>
      </c>
      <c r="AD106">
        <v>38</v>
      </c>
      <c r="AE106" s="9">
        <v>2228</v>
      </c>
      <c r="AF106" s="9">
        <v>2209</v>
      </c>
      <c r="AH106">
        <v>0</v>
      </c>
      <c r="AI106">
        <v>133</v>
      </c>
      <c r="AJ106">
        <v>109</v>
      </c>
      <c r="AK106">
        <v>106</v>
      </c>
      <c r="AL106">
        <v>143</v>
      </c>
      <c r="AM106">
        <v>261</v>
      </c>
      <c r="AN106">
        <v>362</v>
      </c>
      <c r="AO106">
        <v>1133</v>
      </c>
      <c r="AP106">
        <v>150913</v>
      </c>
      <c r="AR106">
        <v>1005</v>
      </c>
      <c r="AS106">
        <v>974</v>
      </c>
      <c r="AT106">
        <v>681</v>
      </c>
      <c r="AV106" s="9">
        <v>5965</v>
      </c>
      <c r="AW106" s="9">
        <v>4404</v>
      </c>
      <c r="AX106">
        <v>460</v>
      </c>
      <c r="AY106">
        <v>10</v>
      </c>
      <c r="AZ106">
        <v>605</v>
      </c>
      <c r="BA106">
        <v>1</v>
      </c>
      <c r="BB106">
        <v>52</v>
      </c>
      <c r="BC106">
        <v>433</v>
      </c>
      <c r="BD106">
        <v>417</v>
      </c>
      <c r="BE106">
        <v>16</v>
      </c>
    </row>
    <row r="107" spans="1:57" x14ac:dyDescent="0.2">
      <c r="A107" s="2" t="s">
        <v>235</v>
      </c>
      <c r="B107" s="2">
        <v>3749</v>
      </c>
      <c r="C107">
        <v>1836</v>
      </c>
      <c r="D107">
        <v>1913</v>
      </c>
      <c r="E107">
        <v>3168</v>
      </c>
      <c r="F107">
        <v>809</v>
      </c>
      <c r="G107">
        <v>1106</v>
      </c>
      <c r="H107">
        <v>340</v>
      </c>
      <c r="I107">
        <v>305</v>
      </c>
      <c r="J107">
        <v>255</v>
      </c>
      <c r="K107">
        <v>206</v>
      </c>
      <c r="L107">
        <v>49</v>
      </c>
      <c r="M107">
        <v>291</v>
      </c>
      <c r="O107">
        <v>83.5</v>
      </c>
      <c r="P107">
        <v>1.5</v>
      </c>
      <c r="Q107">
        <v>4.8</v>
      </c>
      <c r="R107">
        <v>0</v>
      </c>
      <c r="S107">
        <v>10.199999999999999</v>
      </c>
      <c r="U107">
        <v>1176</v>
      </c>
      <c r="V107">
        <v>10.1</v>
      </c>
      <c r="W107">
        <v>15.8</v>
      </c>
      <c r="X107">
        <v>100</v>
      </c>
      <c r="Y107">
        <v>0</v>
      </c>
      <c r="Z107">
        <v>99</v>
      </c>
      <c r="AA107">
        <v>0</v>
      </c>
      <c r="AC107">
        <v>11</v>
      </c>
      <c r="AD107">
        <v>29</v>
      </c>
      <c r="AE107" s="9">
        <v>1165</v>
      </c>
      <c r="AF107" s="9">
        <v>1147</v>
      </c>
      <c r="AH107">
        <v>0</v>
      </c>
      <c r="AI107">
        <v>39</v>
      </c>
      <c r="AJ107">
        <v>17</v>
      </c>
      <c r="AK107">
        <v>11</v>
      </c>
      <c r="AL107">
        <v>119</v>
      </c>
      <c r="AM107">
        <v>72</v>
      </c>
      <c r="AN107">
        <v>204</v>
      </c>
      <c r="AO107">
        <v>714</v>
      </c>
      <c r="AP107">
        <v>183085</v>
      </c>
      <c r="AR107">
        <v>509</v>
      </c>
      <c r="AS107">
        <v>488</v>
      </c>
      <c r="AT107">
        <v>302</v>
      </c>
      <c r="AV107" s="9">
        <v>3167</v>
      </c>
      <c r="AW107" s="9">
        <v>2454</v>
      </c>
      <c r="AX107">
        <v>272</v>
      </c>
      <c r="AY107">
        <v>1</v>
      </c>
      <c r="AZ107">
        <v>234</v>
      </c>
      <c r="BA107">
        <v>3</v>
      </c>
      <c r="BB107">
        <v>17</v>
      </c>
      <c r="BC107">
        <v>186</v>
      </c>
      <c r="BD107">
        <v>174</v>
      </c>
      <c r="BE107">
        <v>11</v>
      </c>
    </row>
    <row r="108" spans="1:57" x14ac:dyDescent="0.2">
      <c r="A108" s="2" t="s">
        <v>234</v>
      </c>
      <c r="B108" s="2">
        <v>3970</v>
      </c>
      <c r="C108">
        <v>1871</v>
      </c>
      <c r="D108">
        <v>2099</v>
      </c>
      <c r="E108">
        <v>2980</v>
      </c>
      <c r="F108">
        <v>660</v>
      </c>
      <c r="G108">
        <v>545</v>
      </c>
      <c r="H108">
        <v>158</v>
      </c>
      <c r="I108">
        <v>147</v>
      </c>
      <c r="J108">
        <v>166</v>
      </c>
      <c r="K108">
        <v>74</v>
      </c>
      <c r="L108">
        <v>45</v>
      </c>
      <c r="M108">
        <v>113</v>
      </c>
      <c r="O108">
        <v>41.7</v>
      </c>
      <c r="P108">
        <v>5.9</v>
      </c>
      <c r="Q108">
        <v>11.5</v>
      </c>
      <c r="R108">
        <v>1.9</v>
      </c>
      <c r="S108">
        <v>39.1</v>
      </c>
      <c r="U108">
        <v>1376</v>
      </c>
      <c r="V108">
        <v>10</v>
      </c>
      <c r="W108">
        <v>39.6</v>
      </c>
      <c r="X108">
        <v>72.099999999999994</v>
      </c>
      <c r="Y108">
        <v>27.9</v>
      </c>
      <c r="Z108">
        <v>61.3</v>
      </c>
      <c r="AA108">
        <v>38.700000000000003</v>
      </c>
      <c r="AC108">
        <v>0</v>
      </c>
      <c r="AD108">
        <v>67</v>
      </c>
      <c r="AE108" s="9">
        <v>1376</v>
      </c>
      <c r="AF108" s="9">
        <v>1309</v>
      </c>
      <c r="AH108">
        <v>53</v>
      </c>
      <c r="AI108">
        <v>91</v>
      </c>
      <c r="AJ108">
        <v>84</v>
      </c>
      <c r="AK108">
        <v>110</v>
      </c>
      <c r="AL108">
        <v>273</v>
      </c>
      <c r="AM108">
        <v>201</v>
      </c>
      <c r="AN108">
        <v>191</v>
      </c>
      <c r="AO108">
        <v>373</v>
      </c>
      <c r="AP108">
        <v>89167</v>
      </c>
      <c r="AR108">
        <v>558</v>
      </c>
      <c r="AS108">
        <v>549</v>
      </c>
      <c r="AT108">
        <v>279</v>
      </c>
      <c r="AV108" s="9">
        <v>3022</v>
      </c>
      <c r="AW108" s="9">
        <v>2027</v>
      </c>
      <c r="AX108">
        <v>339</v>
      </c>
      <c r="AY108">
        <v>7</v>
      </c>
      <c r="AZ108">
        <v>362</v>
      </c>
      <c r="BA108">
        <v>0</v>
      </c>
      <c r="BB108">
        <v>53</v>
      </c>
      <c r="BC108">
        <v>234</v>
      </c>
      <c r="BD108">
        <v>224</v>
      </c>
      <c r="BE108">
        <v>10</v>
      </c>
    </row>
    <row r="109" spans="1:57" x14ac:dyDescent="0.2">
      <c r="A109" s="2" t="s">
        <v>233</v>
      </c>
      <c r="B109" s="2">
        <v>6352</v>
      </c>
      <c r="C109">
        <v>3023</v>
      </c>
      <c r="D109">
        <v>3329</v>
      </c>
      <c r="E109">
        <v>4419</v>
      </c>
      <c r="F109">
        <v>1218</v>
      </c>
      <c r="G109">
        <v>957</v>
      </c>
      <c r="H109">
        <v>250</v>
      </c>
      <c r="I109">
        <v>293</v>
      </c>
      <c r="J109">
        <v>306</v>
      </c>
      <c r="K109">
        <v>108</v>
      </c>
      <c r="L109">
        <v>119</v>
      </c>
      <c r="M109">
        <v>131</v>
      </c>
      <c r="O109">
        <v>50.2</v>
      </c>
      <c r="P109">
        <v>3.9</v>
      </c>
      <c r="Q109">
        <v>7.2</v>
      </c>
      <c r="R109">
        <v>1.7</v>
      </c>
      <c r="S109">
        <v>37</v>
      </c>
      <c r="U109">
        <v>1829</v>
      </c>
      <c r="V109">
        <v>5.5</v>
      </c>
      <c r="W109">
        <v>25.2</v>
      </c>
      <c r="X109">
        <v>71.099999999999994</v>
      </c>
      <c r="Y109">
        <v>28.9</v>
      </c>
      <c r="Z109">
        <v>85.8</v>
      </c>
      <c r="AA109">
        <v>14.2</v>
      </c>
      <c r="AC109">
        <v>24</v>
      </c>
      <c r="AD109">
        <v>39</v>
      </c>
      <c r="AE109" s="9">
        <v>1805</v>
      </c>
      <c r="AF109" s="9">
        <v>1790</v>
      </c>
      <c r="AH109">
        <v>66</v>
      </c>
      <c r="AI109">
        <v>26</v>
      </c>
      <c r="AJ109">
        <v>205</v>
      </c>
      <c r="AK109">
        <v>283</v>
      </c>
      <c r="AL109">
        <v>320</v>
      </c>
      <c r="AM109">
        <v>254</v>
      </c>
      <c r="AN109">
        <v>372</v>
      </c>
      <c r="AO109">
        <v>303</v>
      </c>
      <c r="AP109">
        <v>75806</v>
      </c>
      <c r="AR109">
        <v>395</v>
      </c>
      <c r="AS109">
        <v>383</v>
      </c>
      <c r="AT109">
        <v>87</v>
      </c>
      <c r="AV109" s="9">
        <v>5141</v>
      </c>
      <c r="AW109" s="9">
        <v>2854</v>
      </c>
      <c r="AX109" s="9">
        <v>1317</v>
      </c>
      <c r="AY109">
        <v>6</v>
      </c>
      <c r="AZ109">
        <v>335</v>
      </c>
      <c r="BA109">
        <v>0</v>
      </c>
      <c r="BB109">
        <v>156</v>
      </c>
      <c r="BC109">
        <v>473</v>
      </c>
      <c r="BD109">
        <v>443</v>
      </c>
      <c r="BE109">
        <v>30</v>
      </c>
    </row>
    <row r="110" spans="1:57" x14ac:dyDescent="0.2">
      <c r="A110" s="2" t="s">
        <v>232</v>
      </c>
      <c r="B110" s="2">
        <v>4129</v>
      </c>
      <c r="C110">
        <v>1719</v>
      </c>
      <c r="D110">
        <v>2410</v>
      </c>
      <c r="E110">
        <v>3434</v>
      </c>
      <c r="F110">
        <v>612</v>
      </c>
      <c r="G110">
        <v>1482</v>
      </c>
      <c r="H110">
        <v>694</v>
      </c>
      <c r="I110">
        <v>325</v>
      </c>
      <c r="J110">
        <v>304</v>
      </c>
      <c r="K110">
        <v>159</v>
      </c>
      <c r="L110">
        <v>401</v>
      </c>
      <c r="M110">
        <v>293</v>
      </c>
      <c r="O110">
        <v>47.2</v>
      </c>
      <c r="P110">
        <v>14</v>
      </c>
      <c r="Q110">
        <v>7.9</v>
      </c>
      <c r="R110">
        <v>2.2999999999999998</v>
      </c>
      <c r="S110">
        <v>28.7</v>
      </c>
      <c r="U110">
        <v>2009</v>
      </c>
      <c r="V110">
        <v>22.2</v>
      </c>
      <c r="W110">
        <v>38.6</v>
      </c>
      <c r="X110">
        <v>75.7</v>
      </c>
      <c r="Y110">
        <v>24.3</v>
      </c>
      <c r="Z110">
        <v>71.3</v>
      </c>
      <c r="AA110">
        <v>28.7</v>
      </c>
      <c r="AC110">
        <v>34</v>
      </c>
      <c r="AD110">
        <v>171</v>
      </c>
      <c r="AE110" s="9">
        <v>1975</v>
      </c>
      <c r="AF110" s="9">
        <v>1838</v>
      </c>
      <c r="AH110">
        <v>32</v>
      </c>
      <c r="AI110">
        <v>56</v>
      </c>
      <c r="AJ110">
        <v>217</v>
      </c>
      <c r="AK110">
        <v>183</v>
      </c>
      <c r="AL110">
        <v>200</v>
      </c>
      <c r="AM110">
        <v>296</v>
      </c>
      <c r="AN110">
        <v>412</v>
      </c>
      <c r="AO110">
        <v>613</v>
      </c>
      <c r="AP110">
        <v>102228</v>
      </c>
      <c r="AR110">
        <v>1049</v>
      </c>
      <c r="AS110">
        <v>1046</v>
      </c>
      <c r="AT110">
        <v>393</v>
      </c>
      <c r="AV110" s="9">
        <v>4532</v>
      </c>
      <c r="AW110" s="9">
        <v>3657</v>
      </c>
      <c r="AX110">
        <v>291</v>
      </c>
      <c r="AY110">
        <v>7</v>
      </c>
      <c r="AZ110">
        <v>245</v>
      </c>
      <c r="BA110">
        <v>0</v>
      </c>
      <c r="BB110">
        <v>62</v>
      </c>
      <c r="BC110">
        <v>270</v>
      </c>
      <c r="BD110">
        <v>257</v>
      </c>
      <c r="BE110">
        <v>12</v>
      </c>
    </row>
    <row r="111" spans="1:57" x14ac:dyDescent="0.2">
      <c r="A111" s="2" t="s">
        <v>231</v>
      </c>
      <c r="B111" s="2">
        <v>4157</v>
      </c>
      <c r="C111">
        <v>1830</v>
      </c>
      <c r="D111">
        <v>2327</v>
      </c>
      <c r="E111">
        <v>3292</v>
      </c>
      <c r="F111">
        <v>836</v>
      </c>
      <c r="G111">
        <v>1049</v>
      </c>
      <c r="H111">
        <v>188</v>
      </c>
      <c r="I111">
        <v>242</v>
      </c>
      <c r="J111">
        <v>251</v>
      </c>
      <c r="K111">
        <v>368</v>
      </c>
      <c r="L111">
        <v>109</v>
      </c>
      <c r="M111">
        <v>79</v>
      </c>
      <c r="O111">
        <v>46</v>
      </c>
      <c r="P111">
        <v>16.100000000000001</v>
      </c>
      <c r="Q111">
        <v>14.7</v>
      </c>
      <c r="R111">
        <v>0.6</v>
      </c>
      <c r="S111">
        <v>22.6</v>
      </c>
      <c r="U111">
        <v>2204</v>
      </c>
      <c r="V111">
        <v>32</v>
      </c>
      <c r="W111">
        <v>47.7</v>
      </c>
      <c r="X111">
        <v>71.900000000000006</v>
      </c>
      <c r="Y111">
        <v>28.1</v>
      </c>
      <c r="Z111">
        <v>59.4</v>
      </c>
      <c r="AA111">
        <v>40.6</v>
      </c>
      <c r="AC111">
        <v>154</v>
      </c>
      <c r="AD111">
        <v>321</v>
      </c>
      <c r="AE111" s="9">
        <v>2050</v>
      </c>
      <c r="AF111" s="9">
        <v>1883</v>
      </c>
      <c r="AH111">
        <v>231</v>
      </c>
      <c r="AI111">
        <v>63</v>
      </c>
      <c r="AJ111">
        <v>145</v>
      </c>
      <c r="AK111">
        <v>409</v>
      </c>
      <c r="AL111">
        <v>305</v>
      </c>
      <c r="AM111">
        <v>250</v>
      </c>
      <c r="AN111">
        <v>307</v>
      </c>
      <c r="AO111">
        <v>494</v>
      </c>
      <c r="AP111">
        <v>73406</v>
      </c>
      <c r="AR111">
        <v>1482</v>
      </c>
      <c r="AS111">
        <v>1470</v>
      </c>
      <c r="AT111">
        <v>825</v>
      </c>
      <c r="AV111" s="9">
        <v>4467</v>
      </c>
      <c r="AW111" s="9">
        <v>3112</v>
      </c>
      <c r="AX111">
        <v>591</v>
      </c>
      <c r="AY111">
        <v>21</v>
      </c>
      <c r="AZ111">
        <v>292</v>
      </c>
      <c r="BA111">
        <v>1</v>
      </c>
      <c r="BB111">
        <v>150</v>
      </c>
      <c r="BC111">
        <v>300</v>
      </c>
      <c r="BD111">
        <v>283</v>
      </c>
      <c r="BE111">
        <v>17</v>
      </c>
    </row>
    <row r="112" spans="1:57" x14ac:dyDescent="0.2">
      <c r="A112" s="2" t="s">
        <v>230</v>
      </c>
      <c r="B112" s="2">
        <v>5298</v>
      </c>
      <c r="C112">
        <v>2596</v>
      </c>
      <c r="D112">
        <v>2702</v>
      </c>
      <c r="E112">
        <v>3559</v>
      </c>
      <c r="F112">
        <v>1009</v>
      </c>
      <c r="G112">
        <v>395</v>
      </c>
      <c r="H112">
        <v>36</v>
      </c>
      <c r="I112">
        <v>156</v>
      </c>
      <c r="J112">
        <v>149</v>
      </c>
      <c r="K112">
        <v>54</v>
      </c>
      <c r="L112">
        <v>36</v>
      </c>
      <c r="M112">
        <v>0</v>
      </c>
      <c r="O112">
        <v>57.6</v>
      </c>
      <c r="P112">
        <v>3.2</v>
      </c>
      <c r="Q112">
        <v>10.7</v>
      </c>
      <c r="R112">
        <v>1.5</v>
      </c>
      <c r="S112">
        <v>27</v>
      </c>
      <c r="U112">
        <v>2530</v>
      </c>
      <c r="V112">
        <v>9.6999999999999993</v>
      </c>
      <c r="W112">
        <v>20.399999999999999</v>
      </c>
      <c r="X112">
        <v>61.3</v>
      </c>
      <c r="Y112">
        <v>38.700000000000003</v>
      </c>
      <c r="Z112">
        <v>63.8</v>
      </c>
      <c r="AA112">
        <v>36.200000000000003</v>
      </c>
      <c r="AC112">
        <v>100</v>
      </c>
      <c r="AD112">
        <v>100</v>
      </c>
      <c r="AE112" s="9">
        <v>2430</v>
      </c>
      <c r="AF112" s="9">
        <v>2430</v>
      </c>
      <c r="AH112">
        <v>156</v>
      </c>
      <c r="AI112">
        <v>97</v>
      </c>
      <c r="AJ112">
        <v>325</v>
      </c>
      <c r="AK112">
        <v>164</v>
      </c>
      <c r="AL112">
        <v>228</v>
      </c>
      <c r="AM112">
        <v>218</v>
      </c>
      <c r="AN112">
        <v>413</v>
      </c>
      <c r="AO112">
        <v>929</v>
      </c>
      <c r="AP112">
        <v>103929</v>
      </c>
      <c r="AR112">
        <v>957</v>
      </c>
      <c r="AS112">
        <v>922</v>
      </c>
      <c r="AT112">
        <v>460</v>
      </c>
      <c r="AV112" s="9">
        <v>6226</v>
      </c>
      <c r="AW112" s="9">
        <v>4841</v>
      </c>
      <c r="AX112">
        <v>649</v>
      </c>
      <c r="AY112">
        <v>6</v>
      </c>
      <c r="AZ112">
        <v>227</v>
      </c>
      <c r="BA112">
        <v>1</v>
      </c>
      <c r="BB112">
        <v>78</v>
      </c>
      <c r="BC112">
        <v>424</v>
      </c>
      <c r="BD112">
        <v>398</v>
      </c>
      <c r="BE112">
        <v>23</v>
      </c>
    </row>
    <row r="113" spans="1:57" x14ac:dyDescent="0.2">
      <c r="A113" s="2" t="s">
        <v>229</v>
      </c>
      <c r="B113" s="2">
        <v>3047</v>
      </c>
      <c r="C113">
        <v>1378</v>
      </c>
      <c r="D113">
        <v>1669</v>
      </c>
      <c r="E113">
        <v>2516</v>
      </c>
      <c r="F113">
        <v>591</v>
      </c>
      <c r="G113">
        <v>558</v>
      </c>
      <c r="H113">
        <v>119</v>
      </c>
      <c r="I113">
        <v>145</v>
      </c>
      <c r="J113">
        <v>161</v>
      </c>
      <c r="K113">
        <v>133</v>
      </c>
      <c r="L113">
        <v>63</v>
      </c>
      <c r="M113">
        <v>56</v>
      </c>
      <c r="O113">
        <v>52.8</v>
      </c>
      <c r="P113">
        <v>6.5</v>
      </c>
      <c r="Q113">
        <v>7.8</v>
      </c>
      <c r="R113">
        <v>2.2999999999999998</v>
      </c>
      <c r="S113">
        <v>30.6</v>
      </c>
      <c r="U113">
        <v>1755</v>
      </c>
      <c r="V113">
        <v>13.8</v>
      </c>
      <c r="W113">
        <v>38</v>
      </c>
      <c r="X113">
        <v>63.3</v>
      </c>
      <c r="Y113">
        <v>36.700000000000003</v>
      </c>
      <c r="Z113">
        <v>61</v>
      </c>
      <c r="AA113">
        <v>39</v>
      </c>
      <c r="AC113">
        <v>102</v>
      </c>
      <c r="AD113">
        <v>117</v>
      </c>
      <c r="AE113" s="9">
        <v>1653</v>
      </c>
      <c r="AF113" s="9">
        <v>1638</v>
      </c>
      <c r="AH113">
        <v>64</v>
      </c>
      <c r="AI113">
        <v>90</v>
      </c>
      <c r="AJ113">
        <v>201</v>
      </c>
      <c r="AK113">
        <v>169</v>
      </c>
      <c r="AL113">
        <v>199</v>
      </c>
      <c r="AM113">
        <v>311</v>
      </c>
      <c r="AN113">
        <v>279</v>
      </c>
      <c r="AO113">
        <v>442</v>
      </c>
      <c r="AP113">
        <v>82212</v>
      </c>
      <c r="AR113">
        <v>545</v>
      </c>
      <c r="AS113">
        <v>479</v>
      </c>
      <c r="AT113">
        <v>146</v>
      </c>
      <c r="AV113" s="9">
        <v>4473</v>
      </c>
      <c r="AW113" s="9">
        <v>3452</v>
      </c>
      <c r="AX113">
        <v>403</v>
      </c>
      <c r="AY113">
        <v>1</v>
      </c>
      <c r="AZ113">
        <v>245</v>
      </c>
      <c r="BA113">
        <v>2</v>
      </c>
      <c r="BB113">
        <v>83</v>
      </c>
      <c r="BC113">
        <v>287</v>
      </c>
      <c r="BD113">
        <v>267</v>
      </c>
      <c r="BE113">
        <v>19</v>
      </c>
    </row>
    <row r="114" spans="1:57" x14ac:dyDescent="0.2">
      <c r="A114" s="2" t="s">
        <v>228</v>
      </c>
      <c r="B114" s="2">
        <v>3116</v>
      </c>
      <c r="C114">
        <v>1709</v>
      </c>
      <c r="D114">
        <v>1407</v>
      </c>
      <c r="E114">
        <v>2212</v>
      </c>
      <c r="F114">
        <v>689</v>
      </c>
      <c r="G114">
        <v>509</v>
      </c>
      <c r="H114">
        <v>58</v>
      </c>
      <c r="I114">
        <v>183</v>
      </c>
      <c r="J114">
        <v>183</v>
      </c>
      <c r="K114">
        <v>85</v>
      </c>
      <c r="L114">
        <v>45</v>
      </c>
      <c r="M114">
        <v>13</v>
      </c>
      <c r="O114">
        <v>54.7</v>
      </c>
      <c r="P114">
        <v>7.1</v>
      </c>
      <c r="Q114">
        <v>14.7</v>
      </c>
      <c r="R114">
        <v>1.3</v>
      </c>
      <c r="S114">
        <v>22.2</v>
      </c>
      <c r="U114">
        <v>1727</v>
      </c>
      <c r="V114">
        <v>15.5</v>
      </c>
      <c r="W114">
        <v>33.6</v>
      </c>
      <c r="X114">
        <v>65.5</v>
      </c>
      <c r="Y114">
        <v>34.5</v>
      </c>
      <c r="Z114">
        <v>66.599999999999994</v>
      </c>
      <c r="AA114">
        <v>33.4</v>
      </c>
      <c r="AC114">
        <v>90</v>
      </c>
      <c r="AD114">
        <v>150</v>
      </c>
      <c r="AE114" s="9">
        <v>1637</v>
      </c>
      <c r="AF114" s="9">
        <v>1577</v>
      </c>
      <c r="AH114">
        <v>38</v>
      </c>
      <c r="AI114">
        <v>71</v>
      </c>
      <c r="AJ114">
        <v>269</v>
      </c>
      <c r="AK114">
        <v>223</v>
      </c>
      <c r="AL114">
        <v>292</v>
      </c>
      <c r="AM114">
        <v>166</v>
      </c>
      <c r="AN114">
        <v>293</v>
      </c>
      <c r="AO114">
        <v>375</v>
      </c>
      <c r="AP114">
        <v>73285</v>
      </c>
      <c r="AR114">
        <v>1106</v>
      </c>
      <c r="AS114">
        <v>1001</v>
      </c>
      <c r="AT114">
        <v>353</v>
      </c>
      <c r="AV114" s="9">
        <v>3486</v>
      </c>
      <c r="AW114" s="9">
        <v>2803</v>
      </c>
      <c r="AX114">
        <v>220</v>
      </c>
      <c r="AY114">
        <v>10</v>
      </c>
      <c r="AZ114">
        <v>113</v>
      </c>
      <c r="BA114">
        <v>1</v>
      </c>
      <c r="BB114">
        <v>61</v>
      </c>
      <c r="BC114">
        <v>278</v>
      </c>
      <c r="BD114">
        <v>271</v>
      </c>
      <c r="BE114">
        <v>7</v>
      </c>
    </row>
    <row r="115" spans="1:57" x14ac:dyDescent="0.2">
      <c r="A115" s="2" t="s">
        <v>227</v>
      </c>
      <c r="B115" s="2">
        <v>6237</v>
      </c>
      <c r="C115">
        <v>3284</v>
      </c>
      <c r="D115">
        <v>2953</v>
      </c>
      <c r="E115">
        <v>4618</v>
      </c>
      <c r="F115">
        <v>1034</v>
      </c>
      <c r="G115">
        <v>1005</v>
      </c>
      <c r="H115">
        <v>105</v>
      </c>
      <c r="I115">
        <v>496</v>
      </c>
      <c r="J115">
        <v>276</v>
      </c>
      <c r="K115">
        <v>128</v>
      </c>
      <c r="L115">
        <v>75</v>
      </c>
      <c r="M115">
        <v>30</v>
      </c>
      <c r="O115">
        <v>55.3</v>
      </c>
      <c r="P115">
        <v>7.5</v>
      </c>
      <c r="Q115">
        <v>12.9</v>
      </c>
      <c r="R115">
        <v>2.9</v>
      </c>
      <c r="S115">
        <v>21.5</v>
      </c>
      <c r="U115">
        <v>1730</v>
      </c>
      <c r="V115">
        <v>22.5</v>
      </c>
      <c r="W115">
        <v>32.700000000000003</v>
      </c>
      <c r="X115">
        <v>64.400000000000006</v>
      </c>
      <c r="Y115">
        <v>35.6</v>
      </c>
      <c r="Z115">
        <v>80.099999999999994</v>
      </c>
      <c r="AA115">
        <v>19.8</v>
      </c>
      <c r="AC115">
        <v>61</v>
      </c>
      <c r="AD115">
        <v>185</v>
      </c>
      <c r="AE115" s="9">
        <v>1669</v>
      </c>
      <c r="AF115" s="9">
        <v>1545</v>
      </c>
      <c r="AH115">
        <v>143</v>
      </c>
      <c r="AI115">
        <v>210</v>
      </c>
      <c r="AJ115">
        <v>158</v>
      </c>
      <c r="AK115">
        <v>64</v>
      </c>
      <c r="AL115">
        <v>141</v>
      </c>
      <c r="AM115">
        <v>123</v>
      </c>
      <c r="AN115">
        <v>343</v>
      </c>
      <c r="AO115">
        <v>548</v>
      </c>
      <c r="AP115">
        <v>105167</v>
      </c>
      <c r="AR115">
        <v>831</v>
      </c>
      <c r="AS115">
        <v>764</v>
      </c>
      <c r="AT115">
        <v>401</v>
      </c>
      <c r="AV115" s="9">
        <v>3893</v>
      </c>
      <c r="AW115" s="9">
        <v>3376</v>
      </c>
      <c r="AX115">
        <v>154</v>
      </c>
      <c r="AY115">
        <v>10</v>
      </c>
      <c r="AZ115">
        <v>91</v>
      </c>
      <c r="BA115">
        <v>2</v>
      </c>
      <c r="BB115">
        <v>45</v>
      </c>
      <c r="BC115">
        <v>215</v>
      </c>
      <c r="BD115">
        <v>209</v>
      </c>
      <c r="BE115">
        <v>4</v>
      </c>
    </row>
    <row r="116" spans="1:57" x14ac:dyDescent="0.2">
      <c r="A116" s="2" t="s">
        <v>226</v>
      </c>
      <c r="B116" s="2">
        <v>4132</v>
      </c>
      <c r="C116">
        <v>2160</v>
      </c>
      <c r="D116">
        <v>1972</v>
      </c>
      <c r="E116">
        <v>2863</v>
      </c>
      <c r="F116">
        <v>779</v>
      </c>
      <c r="G116">
        <v>444</v>
      </c>
      <c r="H116">
        <v>59</v>
      </c>
      <c r="I116">
        <v>164</v>
      </c>
      <c r="J116">
        <v>159</v>
      </c>
      <c r="K116">
        <v>62</v>
      </c>
      <c r="L116">
        <v>49</v>
      </c>
      <c r="M116">
        <v>10</v>
      </c>
      <c r="O116">
        <v>46.4</v>
      </c>
      <c r="P116">
        <v>5.4</v>
      </c>
      <c r="Q116">
        <v>13</v>
      </c>
      <c r="R116">
        <v>0.1</v>
      </c>
      <c r="S116">
        <v>35.1</v>
      </c>
      <c r="U116">
        <v>1648</v>
      </c>
      <c r="V116">
        <v>14</v>
      </c>
      <c r="W116">
        <v>49.7</v>
      </c>
      <c r="X116">
        <v>55.6</v>
      </c>
      <c r="Y116">
        <v>44.4</v>
      </c>
      <c r="Z116">
        <v>59.4</v>
      </c>
      <c r="AA116">
        <v>40.6</v>
      </c>
      <c r="AC116">
        <v>100</v>
      </c>
      <c r="AD116">
        <v>121</v>
      </c>
      <c r="AE116" s="9">
        <v>1548</v>
      </c>
      <c r="AF116" s="9">
        <v>1527</v>
      </c>
      <c r="AH116">
        <v>42</v>
      </c>
      <c r="AI116">
        <v>86</v>
      </c>
      <c r="AJ116">
        <v>239</v>
      </c>
      <c r="AK116">
        <v>192</v>
      </c>
      <c r="AL116">
        <v>170</v>
      </c>
      <c r="AM116">
        <v>191</v>
      </c>
      <c r="AN116">
        <v>228</v>
      </c>
      <c r="AO116">
        <v>500</v>
      </c>
      <c r="AP116">
        <v>82969</v>
      </c>
      <c r="AR116">
        <v>521</v>
      </c>
      <c r="AS116">
        <v>512</v>
      </c>
      <c r="AT116">
        <v>260</v>
      </c>
      <c r="AV116" s="9">
        <v>2976</v>
      </c>
      <c r="AW116" s="9">
        <v>2584</v>
      </c>
      <c r="AX116">
        <v>146</v>
      </c>
      <c r="AY116">
        <v>2</v>
      </c>
      <c r="AZ116">
        <v>48</v>
      </c>
      <c r="BA116">
        <v>2</v>
      </c>
      <c r="BB116">
        <v>37</v>
      </c>
      <c r="BC116">
        <v>157</v>
      </c>
      <c r="BD116">
        <v>143</v>
      </c>
      <c r="BE116">
        <v>12</v>
      </c>
    </row>
    <row r="117" spans="1:57" x14ac:dyDescent="0.2">
      <c r="A117" s="2" t="s">
        <v>225</v>
      </c>
      <c r="B117" s="2">
        <v>4530</v>
      </c>
      <c r="C117">
        <v>2141</v>
      </c>
      <c r="D117">
        <v>2389</v>
      </c>
      <c r="E117">
        <v>3488</v>
      </c>
      <c r="F117">
        <v>719</v>
      </c>
      <c r="G117">
        <v>846</v>
      </c>
      <c r="H117">
        <v>165</v>
      </c>
      <c r="I117">
        <v>315</v>
      </c>
      <c r="J117">
        <v>199</v>
      </c>
      <c r="K117">
        <v>167</v>
      </c>
      <c r="L117">
        <v>137</v>
      </c>
      <c r="M117">
        <v>28</v>
      </c>
      <c r="O117">
        <v>37.200000000000003</v>
      </c>
      <c r="P117">
        <v>3.9</v>
      </c>
      <c r="Q117">
        <v>10.4</v>
      </c>
      <c r="R117">
        <v>1.9</v>
      </c>
      <c r="S117">
        <v>46.7</v>
      </c>
      <c r="U117">
        <v>1896</v>
      </c>
      <c r="V117">
        <v>14.5</v>
      </c>
      <c r="W117">
        <v>45.8</v>
      </c>
      <c r="X117">
        <v>21.7</v>
      </c>
      <c r="Y117">
        <v>78.3</v>
      </c>
      <c r="Z117">
        <v>23.6</v>
      </c>
      <c r="AA117">
        <v>76.400000000000006</v>
      </c>
      <c r="AC117">
        <v>123</v>
      </c>
      <c r="AD117">
        <v>199</v>
      </c>
      <c r="AE117" s="9">
        <v>1773</v>
      </c>
      <c r="AF117" s="9">
        <v>1697</v>
      </c>
      <c r="AH117">
        <v>114</v>
      </c>
      <c r="AI117">
        <v>27</v>
      </c>
      <c r="AJ117">
        <v>222</v>
      </c>
      <c r="AK117">
        <v>276</v>
      </c>
      <c r="AL117">
        <v>376</v>
      </c>
      <c r="AM117">
        <v>351</v>
      </c>
      <c r="AN117">
        <v>259</v>
      </c>
      <c r="AO117">
        <v>271</v>
      </c>
      <c r="AP117">
        <v>69125</v>
      </c>
      <c r="AR117">
        <v>499</v>
      </c>
      <c r="AS117">
        <v>465</v>
      </c>
      <c r="AT117">
        <v>212</v>
      </c>
      <c r="AV117" s="9">
        <v>3366</v>
      </c>
      <c r="AW117" s="9">
        <v>2277</v>
      </c>
      <c r="AX117">
        <v>466</v>
      </c>
      <c r="AY117">
        <v>14</v>
      </c>
      <c r="AZ117">
        <v>168</v>
      </c>
      <c r="BA117">
        <v>3</v>
      </c>
      <c r="BB117">
        <v>174</v>
      </c>
      <c r="BC117">
        <v>264</v>
      </c>
      <c r="BD117">
        <v>249</v>
      </c>
      <c r="BE117">
        <v>15</v>
      </c>
    </row>
    <row r="118" spans="1:57" x14ac:dyDescent="0.2">
      <c r="A118" s="2" t="s">
        <v>224</v>
      </c>
      <c r="B118" s="2">
        <v>5268</v>
      </c>
      <c r="C118">
        <v>2628</v>
      </c>
      <c r="D118">
        <v>2640</v>
      </c>
      <c r="E118">
        <v>4052</v>
      </c>
      <c r="F118">
        <v>819</v>
      </c>
      <c r="G118">
        <v>1381</v>
      </c>
      <c r="H118">
        <v>350</v>
      </c>
      <c r="I118">
        <v>279</v>
      </c>
      <c r="J118">
        <v>502</v>
      </c>
      <c r="K118">
        <v>250</v>
      </c>
      <c r="L118">
        <v>102</v>
      </c>
      <c r="M118">
        <v>248</v>
      </c>
      <c r="O118">
        <v>56.8</v>
      </c>
      <c r="P118">
        <v>6.1</v>
      </c>
      <c r="Q118">
        <v>6.6</v>
      </c>
      <c r="R118">
        <v>1</v>
      </c>
      <c r="S118">
        <v>29.5</v>
      </c>
      <c r="U118">
        <v>2211</v>
      </c>
      <c r="V118">
        <v>17.399999999999999</v>
      </c>
      <c r="W118">
        <v>31.8</v>
      </c>
      <c r="X118">
        <v>44.3</v>
      </c>
      <c r="Y118">
        <v>55.7</v>
      </c>
      <c r="Z118">
        <v>47.4</v>
      </c>
      <c r="AA118">
        <v>52.1</v>
      </c>
      <c r="AC118">
        <v>124</v>
      </c>
      <c r="AD118">
        <v>245</v>
      </c>
      <c r="AE118" s="9">
        <v>2087</v>
      </c>
      <c r="AF118" s="9">
        <v>1966</v>
      </c>
      <c r="AH118">
        <v>66</v>
      </c>
      <c r="AI118">
        <v>102</v>
      </c>
      <c r="AJ118">
        <v>75</v>
      </c>
      <c r="AK118">
        <v>211</v>
      </c>
      <c r="AL118">
        <v>426</v>
      </c>
      <c r="AM118">
        <v>138</v>
      </c>
      <c r="AN118">
        <v>634</v>
      </c>
      <c r="AO118">
        <v>559</v>
      </c>
      <c r="AP118">
        <v>108531</v>
      </c>
      <c r="AR118">
        <v>906</v>
      </c>
      <c r="AS118">
        <v>889</v>
      </c>
      <c r="AT118">
        <v>360</v>
      </c>
      <c r="AV118" s="9">
        <v>5282</v>
      </c>
      <c r="AW118" s="9">
        <v>3840</v>
      </c>
      <c r="AX118">
        <v>267</v>
      </c>
      <c r="AY118">
        <v>16</v>
      </c>
      <c r="AZ118">
        <v>885</v>
      </c>
      <c r="BA118">
        <v>0</v>
      </c>
      <c r="BB118">
        <v>56</v>
      </c>
      <c r="BC118">
        <v>218</v>
      </c>
      <c r="BD118">
        <v>209</v>
      </c>
      <c r="BE118">
        <v>9</v>
      </c>
    </row>
    <row r="119" spans="1:57" x14ac:dyDescent="0.2">
      <c r="A119" s="2" t="s">
        <v>223</v>
      </c>
      <c r="B119" s="2">
        <v>4745</v>
      </c>
      <c r="C119">
        <v>2361</v>
      </c>
      <c r="D119">
        <v>2384</v>
      </c>
      <c r="E119">
        <v>3512</v>
      </c>
      <c r="F119">
        <v>1302</v>
      </c>
      <c r="G119">
        <v>1098</v>
      </c>
      <c r="H119">
        <v>135</v>
      </c>
      <c r="I119">
        <v>387</v>
      </c>
      <c r="J119">
        <v>287</v>
      </c>
      <c r="K119">
        <v>289</v>
      </c>
      <c r="L119">
        <v>83</v>
      </c>
      <c r="M119">
        <v>52</v>
      </c>
      <c r="O119">
        <v>55.9</v>
      </c>
      <c r="P119">
        <v>3.8</v>
      </c>
      <c r="Q119">
        <v>11.4</v>
      </c>
      <c r="R119">
        <v>0.1</v>
      </c>
      <c r="S119">
        <v>28.7</v>
      </c>
      <c r="U119">
        <v>2599</v>
      </c>
      <c r="V119">
        <v>10.5</v>
      </c>
      <c r="W119">
        <v>39.700000000000003</v>
      </c>
      <c r="X119">
        <v>50.5</v>
      </c>
      <c r="Y119">
        <v>49.5</v>
      </c>
      <c r="Z119">
        <v>58.5</v>
      </c>
      <c r="AA119">
        <v>40.299999999999997</v>
      </c>
      <c r="AC119">
        <v>48</v>
      </c>
      <c r="AD119">
        <v>101</v>
      </c>
      <c r="AE119" s="9">
        <v>2551</v>
      </c>
      <c r="AF119" s="9">
        <v>2498</v>
      </c>
      <c r="AH119">
        <v>67</v>
      </c>
      <c r="AI119">
        <v>116</v>
      </c>
      <c r="AJ119">
        <v>243</v>
      </c>
      <c r="AK119">
        <v>251</v>
      </c>
      <c r="AL119">
        <v>641</v>
      </c>
      <c r="AM119">
        <v>379</v>
      </c>
      <c r="AN119">
        <v>527</v>
      </c>
      <c r="AO119">
        <v>375</v>
      </c>
      <c r="AP119">
        <v>72455</v>
      </c>
      <c r="AR119">
        <v>939</v>
      </c>
      <c r="AS119">
        <v>930</v>
      </c>
      <c r="AT119">
        <v>338</v>
      </c>
      <c r="AV119" s="9">
        <v>6097</v>
      </c>
      <c r="AW119" s="9">
        <v>4027</v>
      </c>
      <c r="AX119">
        <v>591</v>
      </c>
      <c r="AY119">
        <v>14</v>
      </c>
      <c r="AZ119">
        <v>954</v>
      </c>
      <c r="BA119">
        <v>2</v>
      </c>
      <c r="BB119">
        <v>138</v>
      </c>
      <c r="BC119">
        <v>371</v>
      </c>
      <c r="BD119">
        <v>356</v>
      </c>
      <c r="BE119">
        <v>13</v>
      </c>
    </row>
    <row r="120" spans="1:57" x14ac:dyDescent="0.2">
      <c r="A120" s="2" t="s">
        <v>222</v>
      </c>
      <c r="B120" s="2">
        <v>6756</v>
      </c>
      <c r="C120">
        <v>3380</v>
      </c>
      <c r="D120">
        <v>3376</v>
      </c>
      <c r="E120">
        <v>4804</v>
      </c>
      <c r="F120">
        <v>1537</v>
      </c>
      <c r="G120">
        <v>1214</v>
      </c>
      <c r="H120">
        <v>175</v>
      </c>
      <c r="I120">
        <v>587</v>
      </c>
      <c r="J120">
        <v>318</v>
      </c>
      <c r="K120">
        <v>134</v>
      </c>
      <c r="L120">
        <v>120</v>
      </c>
      <c r="M120">
        <v>55</v>
      </c>
      <c r="O120">
        <v>66.599999999999994</v>
      </c>
      <c r="P120">
        <v>9.4</v>
      </c>
      <c r="Q120">
        <v>8.4</v>
      </c>
      <c r="R120">
        <v>0.2</v>
      </c>
      <c r="S120">
        <v>15.4</v>
      </c>
      <c r="U120">
        <v>1710</v>
      </c>
      <c r="V120">
        <v>21.2</v>
      </c>
      <c r="W120">
        <v>30.7</v>
      </c>
      <c r="X120">
        <v>86.7</v>
      </c>
      <c r="Y120">
        <v>13.3</v>
      </c>
      <c r="Z120">
        <v>85.8</v>
      </c>
      <c r="AA120">
        <v>14.2</v>
      </c>
      <c r="AC120">
        <v>59</v>
      </c>
      <c r="AD120">
        <v>87</v>
      </c>
      <c r="AE120" s="9">
        <v>1651</v>
      </c>
      <c r="AF120" s="9">
        <v>1623</v>
      </c>
      <c r="AH120">
        <v>12</v>
      </c>
      <c r="AI120">
        <v>24</v>
      </c>
      <c r="AJ120">
        <v>135</v>
      </c>
      <c r="AK120">
        <v>103</v>
      </c>
      <c r="AL120">
        <v>392</v>
      </c>
      <c r="AM120">
        <v>257</v>
      </c>
      <c r="AN120">
        <v>323</v>
      </c>
      <c r="AO120">
        <v>464</v>
      </c>
      <c r="AP120">
        <v>94805</v>
      </c>
      <c r="AR120">
        <v>1237</v>
      </c>
      <c r="AS120">
        <v>1214</v>
      </c>
      <c r="AT120">
        <v>567</v>
      </c>
      <c r="AV120" s="9">
        <v>3090</v>
      </c>
      <c r="AW120" s="9">
        <v>2742</v>
      </c>
      <c r="AX120">
        <v>103</v>
      </c>
      <c r="AY120">
        <v>8</v>
      </c>
      <c r="AZ120">
        <v>45</v>
      </c>
      <c r="BA120">
        <v>0</v>
      </c>
      <c r="BB120">
        <v>64</v>
      </c>
      <c r="BC120">
        <v>128</v>
      </c>
      <c r="BD120">
        <v>118</v>
      </c>
      <c r="BE120">
        <v>9</v>
      </c>
    </row>
    <row r="121" spans="1:57" x14ac:dyDescent="0.2">
      <c r="A121" s="2" t="s">
        <v>221</v>
      </c>
      <c r="B121" s="2">
        <v>4062</v>
      </c>
      <c r="C121">
        <v>1785</v>
      </c>
      <c r="D121">
        <v>2277</v>
      </c>
      <c r="E121">
        <v>3103</v>
      </c>
      <c r="F121">
        <v>1037</v>
      </c>
      <c r="G121">
        <v>629</v>
      </c>
      <c r="H121">
        <v>74</v>
      </c>
      <c r="I121">
        <v>235</v>
      </c>
      <c r="J121">
        <v>236</v>
      </c>
      <c r="K121">
        <v>84</v>
      </c>
      <c r="L121">
        <v>37</v>
      </c>
      <c r="M121">
        <v>37</v>
      </c>
      <c r="O121">
        <v>62.7</v>
      </c>
      <c r="P121">
        <v>2.2000000000000002</v>
      </c>
      <c r="Q121">
        <v>13.8</v>
      </c>
      <c r="R121">
        <v>0</v>
      </c>
      <c r="S121">
        <v>21.3</v>
      </c>
      <c r="U121">
        <v>1677</v>
      </c>
      <c r="V121">
        <v>13.8</v>
      </c>
      <c r="W121">
        <v>32.299999999999997</v>
      </c>
      <c r="X121">
        <v>59.3</v>
      </c>
      <c r="Y121">
        <v>40.700000000000003</v>
      </c>
      <c r="Z121">
        <v>63.9</v>
      </c>
      <c r="AA121">
        <v>36.1</v>
      </c>
      <c r="AC121">
        <v>57</v>
      </c>
      <c r="AD121">
        <v>57</v>
      </c>
      <c r="AE121" s="9">
        <v>1620</v>
      </c>
      <c r="AF121" s="9">
        <v>1620</v>
      </c>
      <c r="AH121">
        <v>16</v>
      </c>
      <c r="AI121">
        <v>42</v>
      </c>
      <c r="AJ121">
        <v>92</v>
      </c>
      <c r="AK121">
        <v>73</v>
      </c>
      <c r="AL121">
        <v>395</v>
      </c>
      <c r="AM121">
        <v>293</v>
      </c>
      <c r="AN121">
        <v>575</v>
      </c>
      <c r="AO121">
        <v>191</v>
      </c>
      <c r="AP121">
        <v>93881</v>
      </c>
      <c r="AR121">
        <v>813</v>
      </c>
      <c r="AS121">
        <v>803</v>
      </c>
      <c r="AT121">
        <v>377</v>
      </c>
      <c r="AV121" s="9">
        <v>3688</v>
      </c>
      <c r="AW121" s="9">
        <v>2584</v>
      </c>
      <c r="AX121">
        <v>241</v>
      </c>
      <c r="AY121">
        <v>12</v>
      </c>
      <c r="AZ121">
        <v>545</v>
      </c>
      <c r="BA121">
        <v>5</v>
      </c>
      <c r="BB121">
        <v>125</v>
      </c>
      <c r="BC121">
        <v>176</v>
      </c>
      <c r="BD121">
        <v>166</v>
      </c>
      <c r="BE121">
        <v>9</v>
      </c>
    </row>
    <row r="122" spans="1:57" x14ac:dyDescent="0.2">
      <c r="A122" s="2" t="s">
        <v>220</v>
      </c>
      <c r="B122" s="2">
        <v>6526</v>
      </c>
      <c r="C122">
        <v>3286</v>
      </c>
      <c r="D122">
        <v>3240</v>
      </c>
      <c r="E122">
        <v>4857</v>
      </c>
      <c r="F122">
        <v>1291</v>
      </c>
      <c r="G122">
        <v>1125</v>
      </c>
      <c r="H122">
        <v>188</v>
      </c>
      <c r="I122">
        <v>241</v>
      </c>
      <c r="J122">
        <v>239</v>
      </c>
      <c r="K122">
        <v>457</v>
      </c>
      <c r="L122">
        <v>152</v>
      </c>
      <c r="M122">
        <v>36</v>
      </c>
      <c r="O122">
        <v>41.9</v>
      </c>
      <c r="P122">
        <v>2.9</v>
      </c>
      <c r="Q122">
        <v>16.600000000000001</v>
      </c>
      <c r="R122">
        <v>0.1</v>
      </c>
      <c r="S122">
        <v>38.4</v>
      </c>
      <c r="U122">
        <v>1115</v>
      </c>
      <c r="V122">
        <v>12.5</v>
      </c>
      <c r="W122">
        <v>32.200000000000003</v>
      </c>
      <c r="X122">
        <v>46.5</v>
      </c>
      <c r="Y122">
        <v>53.5</v>
      </c>
      <c r="Z122">
        <v>43</v>
      </c>
      <c r="AA122">
        <v>57</v>
      </c>
      <c r="AC122">
        <v>27</v>
      </c>
      <c r="AD122">
        <v>41</v>
      </c>
      <c r="AE122" s="9">
        <v>1088</v>
      </c>
      <c r="AF122" s="9">
        <v>1074</v>
      </c>
      <c r="AH122">
        <v>58</v>
      </c>
      <c r="AI122">
        <v>108</v>
      </c>
      <c r="AJ122">
        <v>35</v>
      </c>
      <c r="AK122">
        <v>81</v>
      </c>
      <c r="AL122">
        <v>188</v>
      </c>
      <c r="AM122">
        <v>199</v>
      </c>
      <c r="AN122">
        <v>209</v>
      </c>
      <c r="AO122">
        <v>237</v>
      </c>
      <c r="AP122">
        <v>79267</v>
      </c>
      <c r="AR122">
        <v>363</v>
      </c>
      <c r="AS122">
        <v>363</v>
      </c>
      <c r="AT122">
        <v>192</v>
      </c>
      <c r="AV122" s="9">
        <v>2692</v>
      </c>
      <c r="AW122" s="9">
        <v>1827</v>
      </c>
      <c r="AX122">
        <v>278</v>
      </c>
      <c r="AY122">
        <v>13</v>
      </c>
      <c r="AZ122">
        <v>313</v>
      </c>
      <c r="BA122">
        <v>0</v>
      </c>
      <c r="BB122">
        <v>77</v>
      </c>
      <c r="BC122">
        <v>184</v>
      </c>
      <c r="BD122">
        <v>179</v>
      </c>
      <c r="BE122">
        <v>5</v>
      </c>
    </row>
    <row r="123" spans="1:57" x14ac:dyDescent="0.2">
      <c r="A123" s="2" t="s">
        <v>219</v>
      </c>
      <c r="B123" s="2">
        <v>6091</v>
      </c>
      <c r="C123">
        <v>2932</v>
      </c>
      <c r="D123">
        <v>3159</v>
      </c>
      <c r="E123">
        <v>4861</v>
      </c>
      <c r="F123">
        <v>1296</v>
      </c>
      <c r="G123">
        <v>1611</v>
      </c>
      <c r="H123">
        <v>511</v>
      </c>
      <c r="I123">
        <v>422</v>
      </c>
      <c r="J123">
        <v>530</v>
      </c>
      <c r="K123">
        <v>148</v>
      </c>
      <c r="L123">
        <v>366</v>
      </c>
      <c r="M123">
        <v>145</v>
      </c>
      <c r="O123">
        <v>44.6</v>
      </c>
      <c r="P123">
        <v>11</v>
      </c>
      <c r="Q123">
        <v>14.9</v>
      </c>
      <c r="R123">
        <v>0.9</v>
      </c>
      <c r="S123">
        <v>28.6</v>
      </c>
      <c r="U123">
        <v>1496</v>
      </c>
      <c r="V123">
        <v>15.8</v>
      </c>
      <c r="W123">
        <v>36.4</v>
      </c>
      <c r="X123">
        <v>75.3</v>
      </c>
      <c r="Y123">
        <v>24.7</v>
      </c>
      <c r="Z123">
        <v>76.400000000000006</v>
      </c>
      <c r="AA123">
        <v>23.5</v>
      </c>
      <c r="AC123">
        <v>49</v>
      </c>
      <c r="AD123">
        <v>127</v>
      </c>
      <c r="AE123" s="9">
        <v>1447</v>
      </c>
      <c r="AF123" s="9">
        <v>1369</v>
      </c>
      <c r="AH123">
        <v>66</v>
      </c>
      <c r="AI123">
        <v>52</v>
      </c>
      <c r="AJ123">
        <v>189</v>
      </c>
      <c r="AK123">
        <v>146</v>
      </c>
      <c r="AL123">
        <v>299</v>
      </c>
      <c r="AM123">
        <v>233</v>
      </c>
      <c r="AN123">
        <v>269</v>
      </c>
      <c r="AO123">
        <v>242</v>
      </c>
      <c r="AP123">
        <v>74796</v>
      </c>
      <c r="AR123">
        <v>921</v>
      </c>
      <c r="AS123">
        <v>851</v>
      </c>
      <c r="AT123">
        <v>255</v>
      </c>
      <c r="AV123" s="9">
        <v>3847</v>
      </c>
      <c r="AW123" s="9">
        <v>3120</v>
      </c>
      <c r="AX123">
        <v>379</v>
      </c>
      <c r="AY123">
        <v>15</v>
      </c>
      <c r="AZ123">
        <v>82</v>
      </c>
      <c r="BA123">
        <v>3</v>
      </c>
      <c r="BB123">
        <v>62</v>
      </c>
      <c r="BC123">
        <v>186</v>
      </c>
      <c r="BD123">
        <v>176</v>
      </c>
      <c r="BE123">
        <v>10</v>
      </c>
    </row>
    <row r="124" spans="1:57" x14ac:dyDescent="0.2">
      <c r="A124" s="2" t="s">
        <v>218</v>
      </c>
      <c r="B124" s="2">
        <v>2978</v>
      </c>
      <c r="C124">
        <v>1371</v>
      </c>
      <c r="D124">
        <v>1607</v>
      </c>
      <c r="E124">
        <v>2491</v>
      </c>
      <c r="F124">
        <v>770</v>
      </c>
      <c r="G124">
        <v>943</v>
      </c>
      <c r="H124">
        <v>180</v>
      </c>
      <c r="I124">
        <v>216</v>
      </c>
      <c r="J124">
        <v>270</v>
      </c>
      <c r="K124">
        <v>277</v>
      </c>
      <c r="L124">
        <v>113</v>
      </c>
      <c r="M124">
        <v>67</v>
      </c>
      <c r="O124">
        <v>45.2</v>
      </c>
      <c r="P124">
        <v>5.6</v>
      </c>
      <c r="Q124">
        <v>13.9</v>
      </c>
      <c r="R124">
        <v>0.7</v>
      </c>
      <c r="S124">
        <v>34.6</v>
      </c>
      <c r="U124">
        <v>2219</v>
      </c>
      <c r="V124">
        <v>11.9</v>
      </c>
      <c r="W124">
        <v>37</v>
      </c>
      <c r="X124">
        <v>59.1</v>
      </c>
      <c r="Y124">
        <v>40.9</v>
      </c>
      <c r="Z124">
        <v>65.2</v>
      </c>
      <c r="AA124">
        <v>32</v>
      </c>
      <c r="AC124">
        <v>140</v>
      </c>
      <c r="AD124">
        <v>302</v>
      </c>
      <c r="AE124" s="9">
        <v>2079</v>
      </c>
      <c r="AF124" s="9">
        <v>1917</v>
      </c>
      <c r="AH124">
        <v>153</v>
      </c>
      <c r="AI124">
        <v>110</v>
      </c>
      <c r="AJ124">
        <v>353</v>
      </c>
      <c r="AK124">
        <v>211</v>
      </c>
      <c r="AL124">
        <v>504</v>
      </c>
      <c r="AM124">
        <v>284</v>
      </c>
      <c r="AN124">
        <v>385</v>
      </c>
      <c r="AO124">
        <v>219</v>
      </c>
      <c r="AP124">
        <v>64713</v>
      </c>
      <c r="AR124">
        <v>832</v>
      </c>
      <c r="AS124">
        <v>677</v>
      </c>
      <c r="AT124">
        <v>75</v>
      </c>
      <c r="AV124" s="9">
        <v>5021</v>
      </c>
      <c r="AW124" s="9">
        <v>2976</v>
      </c>
      <c r="AX124" s="9">
        <v>1096</v>
      </c>
      <c r="AY124">
        <v>23</v>
      </c>
      <c r="AZ124">
        <v>230</v>
      </c>
      <c r="BA124">
        <v>3</v>
      </c>
      <c r="BB124">
        <v>204</v>
      </c>
      <c r="BC124">
        <v>489</v>
      </c>
      <c r="BD124">
        <v>463</v>
      </c>
      <c r="BE124">
        <v>24</v>
      </c>
    </row>
    <row r="125" spans="1:57" x14ac:dyDescent="0.2">
      <c r="A125" s="26" t="s">
        <v>217</v>
      </c>
      <c r="B125" s="26">
        <v>4565</v>
      </c>
      <c r="C125" s="27">
        <v>2128</v>
      </c>
      <c r="D125" s="27">
        <v>2437</v>
      </c>
      <c r="E125" s="27">
        <v>3841</v>
      </c>
      <c r="F125" s="27">
        <v>1153</v>
      </c>
      <c r="G125" s="27">
        <v>1238</v>
      </c>
      <c r="H125" s="27">
        <v>354</v>
      </c>
      <c r="I125" s="27">
        <v>341</v>
      </c>
      <c r="J125" s="27">
        <v>348</v>
      </c>
      <c r="K125" s="27">
        <v>195</v>
      </c>
      <c r="L125" s="27">
        <v>149</v>
      </c>
      <c r="M125" s="27">
        <v>205</v>
      </c>
      <c r="O125">
        <v>40.9</v>
      </c>
      <c r="P125">
        <v>3.7</v>
      </c>
      <c r="Q125">
        <v>15.4</v>
      </c>
      <c r="R125">
        <v>1.7</v>
      </c>
      <c r="S125">
        <v>38.299999999999997</v>
      </c>
      <c r="U125">
        <v>1737</v>
      </c>
      <c r="V125">
        <v>14.8</v>
      </c>
      <c r="W125">
        <v>42.4</v>
      </c>
      <c r="X125">
        <v>77.8</v>
      </c>
      <c r="Y125">
        <v>22.2</v>
      </c>
      <c r="Z125">
        <v>94.6</v>
      </c>
      <c r="AA125">
        <v>5.4</v>
      </c>
      <c r="AC125">
        <v>94</v>
      </c>
      <c r="AD125">
        <v>219</v>
      </c>
      <c r="AE125" s="9">
        <v>1643</v>
      </c>
      <c r="AF125" s="9">
        <v>1518</v>
      </c>
      <c r="AH125">
        <v>58</v>
      </c>
      <c r="AI125">
        <v>86</v>
      </c>
      <c r="AJ125">
        <v>257</v>
      </c>
      <c r="AK125">
        <v>208</v>
      </c>
      <c r="AL125">
        <v>222</v>
      </c>
      <c r="AM125">
        <v>424</v>
      </c>
      <c r="AN125">
        <v>316</v>
      </c>
      <c r="AO125">
        <v>166</v>
      </c>
      <c r="AP125">
        <v>75629</v>
      </c>
      <c r="AR125">
        <v>669</v>
      </c>
      <c r="AS125">
        <v>640</v>
      </c>
      <c r="AT125">
        <v>165</v>
      </c>
      <c r="AV125" s="9">
        <v>4069</v>
      </c>
      <c r="AW125" s="9">
        <v>3119</v>
      </c>
      <c r="AX125">
        <v>357</v>
      </c>
      <c r="AY125">
        <v>8</v>
      </c>
      <c r="AZ125">
        <v>127</v>
      </c>
      <c r="BA125">
        <v>0</v>
      </c>
      <c r="BB125">
        <v>130</v>
      </c>
      <c r="BC125">
        <v>328</v>
      </c>
      <c r="BD125">
        <v>315</v>
      </c>
      <c r="BE125">
        <v>13</v>
      </c>
    </row>
    <row r="126" spans="1:57" x14ac:dyDescent="0.2">
      <c r="A126" s="2" t="s">
        <v>216</v>
      </c>
      <c r="B126" s="2">
        <v>2717</v>
      </c>
      <c r="C126">
        <v>1393</v>
      </c>
      <c r="D126">
        <v>1324</v>
      </c>
      <c r="E126">
        <v>2375</v>
      </c>
      <c r="F126">
        <v>637</v>
      </c>
      <c r="G126">
        <v>440</v>
      </c>
      <c r="H126">
        <v>151</v>
      </c>
      <c r="I126">
        <v>69</v>
      </c>
      <c r="J126">
        <v>135</v>
      </c>
      <c r="K126">
        <v>85</v>
      </c>
      <c r="L126">
        <v>7</v>
      </c>
      <c r="M126">
        <v>144</v>
      </c>
      <c r="O126">
        <v>39.5</v>
      </c>
      <c r="P126">
        <v>3.6</v>
      </c>
      <c r="Q126">
        <v>14.9</v>
      </c>
      <c r="R126">
        <v>0</v>
      </c>
      <c r="S126">
        <v>42.1</v>
      </c>
      <c r="U126">
        <v>2514</v>
      </c>
      <c r="V126">
        <v>10.3</v>
      </c>
      <c r="W126">
        <v>24.5</v>
      </c>
      <c r="X126">
        <v>72.599999999999994</v>
      </c>
      <c r="Y126">
        <v>27.4</v>
      </c>
      <c r="Z126">
        <v>77.400000000000006</v>
      </c>
      <c r="AA126">
        <v>20.7</v>
      </c>
      <c r="AC126">
        <v>21</v>
      </c>
      <c r="AD126">
        <v>240</v>
      </c>
      <c r="AE126" s="9">
        <v>2493</v>
      </c>
      <c r="AF126" s="9">
        <v>2274</v>
      </c>
      <c r="AH126">
        <v>16</v>
      </c>
      <c r="AI126">
        <v>153</v>
      </c>
      <c r="AJ126">
        <v>236</v>
      </c>
      <c r="AK126">
        <v>417</v>
      </c>
      <c r="AL126">
        <v>635</v>
      </c>
      <c r="AM126">
        <v>373</v>
      </c>
      <c r="AN126">
        <v>375</v>
      </c>
      <c r="AO126">
        <v>309</v>
      </c>
      <c r="AP126">
        <v>64336</v>
      </c>
      <c r="AR126">
        <v>763</v>
      </c>
      <c r="AS126">
        <v>656</v>
      </c>
      <c r="AT126">
        <v>141</v>
      </c>
      <c r="AV126" s="9">
        <v>6449</v>
      </c>
      <c r="AW126" s="9">
        <v>3808</v>
      </c>
      <c r="AX126" s="9">
        <v>1122</v>
      </c>
      <c r="AY126">
        <v>16</v>
      </c>
      <c r="AZ126">
        <v>764</v>
      </c>
      <c r="BA126">
        <v>7</v>
      </c>
      <c r="BB126">
        <v>305</v>
      </c>
      <c r="BC126">
        <v>427</v>
      </c>
      <c r="BD126">
        <v>406</v>
      </c>
      <c r="BE126">
        <v>19</v>
      </c>
    </row>
    <row r="127" spans="1:57" x14ac:dyDescent="0.2">
      <c r="A127" s="2" t="s">
        <v>215</v>
      </c>
      <c r="B127" s="2">
        <v>3467</v>
      </c>
      <c r="C127">
        <v>1450</v>
      </c>
      <c r="D127">
        <v>2017</v>
      </c>
      <c r="E127">
        <v>2927</v>
      </c>
      <c r="F127">
        <v>513</v>
      </c>
      <c r="G127">
        <v>680</v>
      </c>
      <c r="H127">
        <v>191</v>
      </c>
      <c r="I127">
        <v>192</v>
      </c>
      <c r="J127">
        <v>173</v>
      </c>
      <c r="K127">
        <v>124</v>
      </c>
      <c r="L127">
        <v>66</v>
      </c>
      <c r="M127">
        <v>125</v>
      </c>
      <c r="O127">
        <v>42</v>
      </c>
      <c r="P127">
        <v>5.4</v>
      </c>
      <c r="Q127">
        <v>17.2</v>
      </c>
      <c r="R127">
        <v>1.8</v>
      </c>
      <c r="S127">
        <v>33.6</v>
      </c>
      <c r="U127">
        <v>1303</v>
      </c>
      <c r="V127">
        <v>15.8</v>
      </c>
      <c r="W127">
        <v>34.200000000000003</v>
      </c>
      <c r="X127">
        <v>46.9</v>
      </c>
      <c r="Y127">
        <v>53.1</v>
      </c>
      <c r="Z127">
        <v>63.2</v>
      </c>
      <c r="AA127">
        <v>36.799999999999997</v>
      </c>
      <c r="AC127">
        <v>95</v>
      </c>
      <c r="AD127">
        <v>273</v>
      </c>
      <c r="AE127" s="9">
        <v>1208</v>
      </c>
      <c r="AF127" s="9">
        <v>1030</v>
      </c>
      <c r="AH127">
        <v>53</v>
      </c>
      <c r="AI127">
        <v>86</v>
      </c>
      <c r="AJ127">
        <v>152</v>
      </c>
      <c r="AK127">
        <v>235</v>
      </c>
      <c r="AL127">
        <v>214</v>
      </c>
      <c r="AM127">
        <v>204</v>
      </c>
      <c r="AN127">
        <v>141</v>
      </c>
      <c r="AO127">
        <v>218</v>
      </c>
      <c r="AP127">
        <v>59209</v>
      </c>
      <c r="AR127">
        <v>372</v>
      </c>
      <c r="AS127">
        <v>309</v>
      </c>
      <c r="AT127">
        <v>52</v>
      </c>
      <c r="AV127" s="9">
        <v>2820</v>
      </c>
      <c r="AW127" s="9">
        <v>1709</v>
      </c>
      <c r="AX127">
        <v>645</v>
      </c>
      <c r="AY127">
        <v>7</v>
      </c>
      <c r="AZ127">
        <v>66</v>
      </c>
      <c r="BA127">
        <v>0</v>
      </c>
      <c r="BB127">
        <v>164</v>
      </c>
      <c r="BC127">
        <v>229</v>
      </c>
      <c r="BD127">
        <v>216</v>
      </c>
      <c r="BE127">
        <v>12</v>
      </c>
    </row>
    <row r="128" spans="1:57" x14ac:dyDescent="0.2">
      <c r="A128" s="2" t="s">
        <v>214</v>
      </c>
      <c r="B128" s="2">
        <v>4510</v>
      </c>
      <c r="C128">
        <v>2193</v>
      </c>
      <c r="D128">
        <v>2317</v>
      </c>
      <c r="E128">
        <v>3446</v>
      </c>
      <c r="F128">
        <v>998</v>
      </c>
      <c r="G128">
        <v>1173</v>
      </c>
      <c r="H128">
        <v>250</v>
      </c>
      <c r="I128">
        <v>412</v>
      </c>
      <c r="J128">
        <v>339</v>
      </c>
      <c r="K128">
        <v>172</v>
      </c>
      <c r="L128">
        <v>141</v>
      </c>
      <c r="M128">
        <v>109</v>
      </c>
      <c r="O128">
        <v>36.6</v>
      </c>
      <c r="P128">
        <v>5.5</v>
      </c>
      <c r="Q128">
        <v>18.899999999999999</v>
      </c>
      <c r="R128">
        <v>1.6</v>
      </c>
      <c r="S128">
        <v>37.4</v>
      </c>
      <c r="U128">
        <v>1305</v>
      </c>
      <c r="V128">
        <v>19.399999999999999</v>
      </c>
      <c r="W128">
        <v>48.2</v>
      </c>
      <c r="X128">
        <v>19.8</v>
      </c>
      <c r="Y128">
        <v>80.2</v>
      </c>
      <c r="Z128">
        <v>29.5</v>
      </c>
      <c r="AA128">
        <v>70.5</v>
      </c>
      <c r="AC128">
        <v>147</v>
      </c>
      <c r="AD128">
        <v>126</v>
      </c>
      <c r="AE128" s="9">
        <v>1158</v>
      </c>
      <c r="AF128" s="9">
        <v>1179</v>
      </c>
      <c r="AH128">
        <v>123</v>
      </c>
      <c r="AI128">
        <v>160</v>
      </c>
      <c r="AJ128">
        <v>100</v>
      </c>
      <c r="AK128">
        <v>314</v>
      </c>
      <c r="AL128">
        <v>225</v>
      </c>
      <c r="AM128">
        <v>132</v>
      </c>
      <c r="AN128">
        <v>167</v>
      </c>
      <c r="AO128">
        <v>84</v>
      </c>
      <c r="AP128">
        <v>47474</v>
      </c>
      <c r="AR128">
        <v>522</v>
      </c>
      <c r="AS128">
        <v>407</v>
      </c>
      <c r="AT128">
        <v>90</v>
      </c>
      <c r="AV128" s="9">
        <v>2518</v>
      </c>
      <c r="AW128">
        <v>963</v>
      </c>
      <c r="AX128">
        <v>903</v>
      </c>
      <c r="AY128">
        <v>6</v>
      </c>
      <c r="AZ128">
        <v>315</v>
      </c>
      <c r="BA128">
        <v>4</v>
      </c>
      <c r="BB128">
        <v>93</v>
      </c>
      <c r="BC128">
        <v>234</v>
      </c>
      <c r="BD128">
        <v>225</v>
      </c>
      <c r="BE128">
        <v>6</v>
      </c>
    </row>
    <row r="129" spans="1:57" x14ac:dyDescent="0.2">
      <c r="A129" s="2" t="s">
        <v>213</v>
      </c>
      <c r="B129" s="2">
        <v>4649</v>
      </c>
      <c r="C129">
        <v>2251</v>
      </c>
      <c r="D129">
        <v>2398</v>
      </c>
      <c r="E129">
        <v>3239</v>
      </c>
      <c r="F129">
        <v>693</v>
      </c>
      <c r="G129">
        <v>805</v>
      </c>
      <c r="H129">
        <v>250</v>
      </c>
      <c r="I129">
        <v>204</v>
      </c>
      <c r="J129">
        <v>211</v>
      </c>
      <c r="K129">
        <v>140</v>
      </c>
      <c r="L129">
        <v>90</v>
      </c>
      <c r="M129">
        <v>160</v>
      </c>
      <c r="O129">
        <v>46.1</v>
      </c>
      <c r="P129">
        <v>5.5</v>
      </c>
      <c r="Q129">
        <v>11.1</v>
      </c>
      <c r="R129">
        <v>0.9</v>
      </c>
      <c r="S129">
        <v>36.5</v>
      </c>
      <c r="U129">
        <v>1227</v>
      </c>
      <c r="V129">
        <v>11.8</v>
      </c>
      <c r="W129">
        <v>36.1</v>
      </c>
      <c r="X129">
        <v>24.4</v>
      </c>
      <c r="Y129">
        <v>75.599999999999994</v>
      </c>
      <c r="Z129">
        <v>34.1</v>
      </c>
      <c r="AA129">
        <v>65.900000000000006</v>
      </c>
      <c r="AC129">
        <v>95</v>
      </c>
      <c r="AD129">
        <v>193</v>
      </c>
      <c r="AE129" s="9">
        <v>1132</v>
      </c>
      <c r="AF129" s="9">
        <v>1034</v>
      </c>
      <c r="AH129">
        <v>111</v>
      </c>
      <c r="AI129">
        <v>139</v>
      </c>
      <c r="AJ129">
        <v>288</v>
      </c>
      <c r="AK129">
        <v>190</v>
      </c>
      <c r="AL129">
        <v>262</v>
      </c>
      <c r="AM129">
        <v>149</v>
      </c>
      <c r="AN129">
        <v>77</v>
      </c>
      <c r="AO129">
        <v>11</v>
      </c>
      <c r="AP129">
        <v>37768</v>
      </c>
      <c r="AR129">
        <v>473</v>
      </c>
      <c r="AS129">
        <v>410</v>
      </c>
      <c r="AT129">
        <v>77</v>
      </c>
      <c r="AV129" s="9">
        <v>3639</v>
      </c>
      <c r="AW129">
        <v>988</v>
      </c>
      <c r="AX129" s="9">
        <v>1520</v>
      </c>
      <c r="AY129">
        <v>13</v>
      </c>
      <c r="AZ129">
        <v>506</v>
      </c>
      <c r="BA129">
        <v>1</v>
      </c>
      <c r="BB129">
        <v>279</v>
      </c>
      <c r="BC129">
        <v>332</v>
      </c>
      <c r="BD129">
        <v>321</v>
      </c>
      <c r="BE129">
        <v>9</v>
      </c>
    </row>
    <row r="130" spans="1:57" x14ac:dyDescent="0.2">
      <c r="A130" s="2" t="s">
        <v>212</v>
      </c>
      <c r="B130" s="2">
        <v>4656</v>
      </c>
      <c r="C130">
        <v>2094</v>
      </c>
      <c r="D130">
        <v>2562</v>
      </c>
      <c r="E130">
        <v>3691</v>
      </c>
      <c r="F130">
        <v>864</v>
      </c>
      <c r="G130">
        <v>1560</v>
      </c>
      <c r="H130">
        <v>319</v>
      </c>
      <c r="I130">
        <v>457</v>
      </c>
      <c r="J130">
        <v>512</v>
      </c>
      <c r="K130">
        <v>272</v>
      </c>
      <c r="L130">
        <v>116</v>
      </c>
      <c r="M130">
        <v>203</v>
      </c>
      <c r="O130">
        <v>7.1</v>
      </c>
      <c r="P130">
        <v>13.8</v>
      </c>
      <c r="Q130">
        <v>24.8</v>
      </c>
      <c r="R130">
        <v>0.5</v>
      </c>
      <c r="S130">
        <v>53.8</v>
      </c>
      <c r="U130">
        <v>1909</v>
      </c>
      <c r="V130">
        <v>19.7</v>
      </c>
      <c r="W130">
        <v>57.8</v>
      </c>
      <c r="X130">
        <v>32.6</v>
      </c>
      <c r="Y130">
        <v>67.400000000000006</v>
      </c>
      <c r="Z130">
        <v>12</v>
      </c>
      <c r="AA130">
        <v>88</v>
      </c>
      <c r="AC130">
        <v>230</v>
      </c>
      <c r="AD130">
        <v>253</v>
      </c>
      <c r="AE130" s="9">
        <v>1679</v>
      </c>
      <c r="AF130" s="9">
        <v>1656</v>
      </c>
      <c r="AH130">
        <v>0</v>
      </c>
      <c r="AI130">
        <v>277</v>
      </c>
      <c r="AJ130">
        <v>296</v>
      </c>
      <c r="AK130">
        <v>432</v>
      </c>
      <c r="AL130">
        <v>468</v>
      </c>
      <c r="AM130">
        <v>217</v>
      </c>
      <c r="AN130">
        <v>186</v>
      </c>
      <c r="AO130">
        <v>33</v>
      </c>
      <c r="AP130">
        <v>44420</v>
      </c>
      <c r="AR130">
        <v>823</v>
      </c>
      <c r="AS130">
        <v>772</v>
      </c>
      <c r="AT130">
        <v>327</v>
      </c>
      <c r="AV130" s="9">
        <v>3182</v>
      </c>
      <c r="AW130" s="9">
        <v>1666</v>
      </c>
      <c r="AX130">
        <v>770</v>
      </c>
      <c r="AY130">
        <v>16</v>
      </c>
      <c r="AZ130">
        <v>130</v>
      </c>
      <c r="BA130">
        <v>12</v>
      </c>
      <c r="BB130">
        <v>235</v>
      </c>
      <c r="BC130">
        <v>353</v>
      </c>
      <c r="BD130">
        <v>344</v>
      </c>
      <c r="BE130">
        <v>9</v>
      </c>
    </row>
    <row r="131" spans="1:57" x14ac:dyDescent="0.2">
      <c r="A131" s="2" t="s">
        <v>211</v>
      </c>
      <c r="B131" s="2">
        <v>3959</v>
      </c>
      <c r="C131">
        <v>2210</v>
      </c>
      <c r="D131">
        <v>1749</v>
      </c>
      <c r="E131">
        <v>2879</v>
      </c>
      <c r="F131">
        <v>623</v>
      </c>
      <c r="G131">
        <v>762</v>
      </c>
      <c r="H131">
        <v>135</v>
      </c>
      <c r="I131">
        <v>256</v>
      </c>
      <c r="J131">
        <v>185</v>
      </c>
      <c r="K131">
        <v>186</v>
      </c>
      <c r="L131">
        <v>78</v>
      </c>
      <c r="M131">
        <v>57</v>
      </c>
      <c r="O131">
        <v>46.4</v>
      </c>
      <c r="P131">
        <v>8</v>
      </c>
      <c r="Q131">
        <v>11.4</v>
      </c>
      <c r="R131">
        <v>0.7</v>
      </c>
      <c r="S131">
        <v>33.4</v>
      </c>
      <c r="U131">
        <v>1396</v>
      </c>
      <c r="V131">
        <v>11.7</v>
      </c>
      <c r="W131">
        <v>20.8</v>
      </c>
      <c r="X131">
        <v>78.2</v>
      </c>
      <c r="Y131">
        <v>21.8</v>
      </c>
      <c r="Z131">
        <v>86.2</v>
      </c>
      <c r="AA131">
        <v>10.7</v>
      </c>
      <c r="AC131">
        <v>48</v>
      </c>
      <c r="AD131">
        <v>89</v>
      </c>
      <c r="AE131" s="9">
        <v>1348</v>
      </c>
      <c r="AF131" s="9">
        <v>1307</v>
      </c>
      <c r="AH131">
        <v>91</v>
      </c>
      <c r="AI131">
        <v>49</v>
      </c>
      <c r="AJ131">
        <v>122</v>
      </c>
      <c r="AK131">
        <v>119</v>
      </c>
      <c r="AL131">
        <v>220</v>
      </c>
      <c r="AM131">
        <v>250</v>
      </c>
      <c r="AN131">
        <v>244</v>
      </c>
      <c r="AO131">
        <v>301</v>
      </c>
      <c r="AP131">
        <v>83611</v>
      </c>
      <c r="AR131">
        <v>680</v>
      </c>
      <c r="AS131">
        <v>639</v>
      </c>
      <c r="AT131">
        <v>203</v>
      </c>
      <c r="AV131" s="9">
        <v>3279</v>
      </c>
      <c r="AW131" s="9">
        <v>2426</v>
      </c>
      <c r="AX131">
        <v>473</v>
      </c>
      <c r="AY131">
        <v>2</v>
      </c>
      <c r="AZ131">
        <v>134</v>
      </c>
      <c r="BA131">
        <v>3</v>
      </c>
      <c r="BB131">
        <v>82</v>
      </c>
      <c r="BC131">
        <v>159</v>
      </c>
      <c r="BD131">
        <v>153</v>
      </c>
      <c r="BE131">
        <v>6</v>
      </c>
    </row>
    <row r="132" spans="1:57" x14ac:dyDescent="0.2">
      <c r="A132" s="2" t="s">
        <v>210</v>
      </c>
      <c r="B132" s="2">
        <v>5013</v>
      </c>
      <c r="C132">
        <v>2327</v>
      </c>
      <c r="D132">
        <v>2686</v>
      </c>
      <c r="E132">
        <v>3959</v>
      </c>
      <c r="F132">
        <v>881</v>
      </c>
      <c r="G132">
        <v>826</v>
      </c>
      <c r="H132">
        <v>238</v>
      </c>
      <c r="I132">
        <v>144</v>
      </c>
      <c r="J132">
        <v>285</v>
      </c>
      <c r="K132">
        <v>159</v>
      </c>
      <c r="L132">
        <v>130</v>
      </c>
      <c r="M132">
        <v>108</v>
      </c>
      <c r="O132">
        <v>49.1</v>
      </c>
      <c r="P132">
        <v>3.4</v>
      </c>
      <c r="Q132">
        <v>12.1</v>
      </c>
      <c r="R132">
        <v>0.9</v>
      </c>
      <c r="S132">
        <v>34.5</v>
      </c>
      <c r="U132">
        <v>1071</v>
      </c>
      <c r="V132">
        <v>11.6</v>
      </c>
      <c r="W132">
        <v>33.4</v>
      </c>
      <c r="X132">
        <v>55.3</v>
      </c>
      <c r="Y132">
        <v>44.7</v>
      </c>
      <c r="Z132">
        <v>61.5</v>
      </c>
      <c r="AA132">
        <v>38.200000000000003</v>
      </c>
      <c r="AC132">
        <v>14</v>
      </c>
      <c r="AD132">
        <v>95</v>
      </c>
      <c r="AE132" s="9">
        <v>1057</v>
      </c>
      <c r="AF132">
        <v>976</v>
      </c>
      <c r="AH132">
        <v>46</v>
      </c>
      <c r="AI132">
        <v>57</v>
      </c>
      <c r="AJ132">
        <v>47</v>
      </c>
      <c r="AK132">
        <v>211</v>
      </c>
      <c r="AL132">
        <v>244</v>
      </c>
      <c r="AM132">
        <v>125</v>
      </c>
      <c r="AN132">
        <v>217</v>
      </c>
      <c r="AO132">
        <v>124</v>
      </c>
      <c r="AP132">
        <v>63589</v>
      </c>
      <c r="AR132">
        <v>419</v>
      </c>
      <c r="AS132">
        <v>398</v>
      </c>
      <c r="AT132">
        <v>96</v>
      </c>
      <c r="AV132" s="9">
        <v>2252</v>
      </c>
      <c r="AW132" s="9">
        <v>1617</v>
      </c>
      <c r="AX132">
        <v>347</v>
      </c>
      <c r="AY132">
        <v>6</v>
      </c>
      <c r="AZ132">
        <v>54</v>
      </c>
      <c r="BA132">
        <v>0</v>
      </c>
      <c r="BB132">
        <v>63</v>
      </c>
      <c r="BC132">
        <v>165</v>
      </c>
      <c r="BD132">
        <v>160</v>
      </c>
      <c r="BE132">
        <v>0</v>
      </c>
    </row>
    <row r="133" spans="1:57" x14ac:dyDescent="0.2">
      <c r="A133" s="2" t="s">
        <v>209</v>
      </c>
      <c r="B133" s="2">
        <v>4420</v>
      </c>
      <c r="C133">
        <v>2078</v>
      </c>
      <c r="D133">
        <v>2342</v>
      </c>
      <c r="E133">
        <v>3551</v>
      </c>
      <c r="F133">
        <v>592</v>
      </c>
      <c r="G133">
        <v>771</v>
      </c>
      <c r="H133">
        <v>254</v>
      </c>
      <c r="I133">
        <v>209</v>
      </c>
      <c r="J133">
        <v>165</v>
      </c>
      <c r="K133">
        <v>143</v>
      </c>
      <c r="L133">
        <v>110</v>
      </c>
      <c r="M133">
        <v>144</v>
      </c>
      <c r="O133">
        <v>57.5</v>
      </c>
      <c r="P133">
        <v>4.2</v>
      </c>
      <c r="Q133">
        <v>12</v>
      </c>
      <c r="R133">
        <v>1.1000000000000001</v>
      </c>
      <c r="S133">
        <v>25.1</v>
      </c>
      <c r="U133">
        <v>2708</v>
      </c>
      <c r="V133">
        <v>11.9</v>
      </c>
      <c r="W133">
        <v>34.5</v>
      </c>
      <c r="X133">
        <v>76.900000000000006</v>
      </c>
      <c r="Y133">
        <v>23.1</v>
      </c>
      <c r="Z133">
        <v>81.7</v>
      </c>
      <c r="AA133">
        <v>18.3</v>
      </c>
      <c r="AC133">
        <v>65</v>
      </c>
      <c r="AD133">
        <v>116</v>
      </c>
      <c r="AE133" s="9">
        <v>2643</v>
      </c>
      <c r="AF133" s="9">
        <v>2592</v>
      </c>
      <c r="AH133">
        <v>40</v>
      </c>
      <c r="AI133">
        <v>120</v>
      </c>
      <c r="AJ133">
        <v>178</v>
      </c>
      <c r="AK133">
        <v>154</v>
      </c>
      <c r="AL133">
        <v>601</v>
      </c>
      <c r="AM133">
        <v>479</v>
      </c>
      <c r="AN133">
        <v>690</v>
      </c>
      <c r="AO133">
        <v>446</v>
      </c>
      <c r="AP133">
        <v>86250</v>
      </c>
      <c r="AR133">
        <v>1155</v>
      </c>
      <c r="AS133">
        <v>1076</v>
      </c>
      <c r="AT133">
        <v>454</v>
      </c>
      <c r="AV133" s="9">
        <v>6570</v>
      </c>
      <c r="AW133" s="9">
        <v>5103</v>
      </c>
      <c r="AX133">
        <v>682</v>
      </c>
      <c r="AY133">
        <v>26</v>
      </c>
      <c r="AZ133">
        <v>108</v>
      </c>
      <c r="BA133">
        <v>5</v>
      </c>
      <c r="BB133">
        <v>188</v>
      </c>
      <c r="BC133">
        <v>458</v>
      </c>
      <c r="BD133">
        <v>446</v>
      </c>
      <c r="BE133">
        <v>12</v>
      </c>
    </row>
    <row r="134" spans="1:57" x14ac:dyDescent="0.2">
      <c r="A134" s="2" t="s">
        <v>208</v>
      </c>
      <c r="B134" s="2">
        <v>4298</v>
      </c>
      <c r="C134">
        <v>2073</v>
      </c>
      <c r="D134">
        <v>2225</v>
      </c>
      <c r="E134">
        <v>3452</v>
      </c>
      <c r="F134">
        <v>842</v>
      </c>
      <c r="G134">
        <v>1240</v>
      </c>
      <c r="H134">
        <v>385</v>
      </c>
      <c r="I134">
        <v>271</v>
      </c>
      <c r="J134">
        <v>363</v>
      </c>
      <c r="K134">
        <v>221</v>
      </c>
      <c r="L134">
        <v>223</v>
      </c>
      <c r="M134">
        <v>162</v>
      </c>
      <c r="O134">
        <v>57.4</v>
      </c>
      <c r="P134">
        <v>6.3</v>
      </c>
      <c r="Q134">
        <v>12.6</v>
      </c>
      <c r="R134">
        <v>4.4000000000000004</v>
      </c>
      <c r="S134">
        <v>19.399999999999999</v>
      </c>
      <c r="U134">
        <v>2358</v>
      </c>
      <c r="V134">
        <v>14.2</v>
      </c>
      <c r="W134">
        <v>32.1</v>
      </c>
      <c r="X134">
        <v>74.900000000000006</v>
      </c>
      <c r="Y134">
        <v>25.1</v>
      </c>
      <c r="Z134">
        <v>76.5</v>
      </c>
      <c r="AA134">
        <v>23.5</v>
      </c>
      <c r="AC134">
        <v>31</v>
      </c>
      <c r="AD134">
        <v>84</v>
      </c>
      <c r="AE134" s="9">
        <v>2327</v>
      </c>
      <c r="AF134" s="9">
        <v>2274</v>
      </c>
      <c r="AH134">
        <v>25</v>
      </c>
      <c r="AI134">
        <v>64</v>
      </c>
      <c r="AJ134">
        <v>328</v>
      </c>
      <c r="AK134">
        <v>80</v>
      </c>
      <c r="AL134">
        <v>453</v>
      </c>
      <c r="AM134">
        <v>333</v>
      </c>
      <c r="AN134">
        <v>519</v>
      </c>
      <c r="AO134">
        <v>556</v>
      </c>
      <c r="AP134">
        <v>90650</v>
      </c>
      <c r="AR134">
        <v>1091</v>
      </c>
      <c r="AS134">
        <v>1084</v>
      </c>
      <c r="AT134">
        <v>522</v>
      </c>
      <c r="AV134" s="9">
        <v>5328</v>
      </c>
      <c r="AW134" s="9">
        <v>3837</v>
      </c>
      <c r="AX134">
        <v>801</v>
      </c>
      <c r="AY134">
        <v>6</v>
      </c>
      <c r="AZ134">
        <v>261</v>
      </c>
      <c r="BA134">
        <v>8</v>
      </c>
      <c r="BB134">
        <v>105</v>
      </c>
      <c r="BC134">
        <v>310</v>
      </c>
      <c r="BD134">
        <v>291</v>
      </c>
      <c r="BE134">
        <v>18</v>
      </c>
    </row>
    <row r="135" spans="1:57" x14ac:dyDescent="0.2">
      <c r="A135" s="2" t="s">
        <v>207</v>
      </c>
      <c r="B135" s="2">
        <v>2597</v>
      </c>
      <c r="C135">
        <v>1156</v>
      </c>
      <c r="D135">
        <v>1441</v>
      </c>
      <c r="E135">
        <v>2093</v>
      </c>
      <c r="F135">
        <v>507</v>
      </c>
      <c r="G135">
        <v>556</v>
      </c>
      <c r="H135">
        <v>191</v>
      </c>
      <c r="I135">
        <v>146</v>
      </c>
      <c r="J135">
        <v>134</v>
      </c>
      <c r="K135">
        <v>85</v>
      </c>
      <c r="L135">
        <v>113</v>
      </c>
      <c r="M135">
        <v>78</v>
      </c>
      <c r="O135">
        <v>61</v>
      </c>
      <c r="P135">
        <v>7.5</v>
      </c>
      <c r="Q135">
        <v>7.4</v>
      </c>
      <c r="R135">
        <v>2.4</v>
      </c>
      <c r="S135">
        <v>21.6</v>
      </c>
      <c r="U135">
        <v>1657</v>
      </c>
      <c r="V135">
        <v>18.899999999999999</v>
      </c>
      <c r="W135">
        <v>32.4</v>
      </c>
      <c r="X135">
        <v>62</v>
      </c>
      <c r="Y135">
        <v>38</v>
      </c>
      <c r="Z135">
        <v>59.4</v>
      </c>
      <c r="AA135">
        <v>40.6</v>
      </c>
      <c r="AC135">
        <v>42</v>
      </c>
      <c r="AD135">
        <v>60</v>
      </c>
      <c r="AE135" s="9">
        <v>1615</v>
      </c>
      <c r="AF135" s="9">
        <v>1597</v>
      </c>
      <c r="AH135">
        <v>38</v>
      </c>
      <c r="AI135">
        <v>20</v>
      </c>
      <c r="AJ135">
        <v>124</v>
      </c>
      <c r="AK135">
        <v>237</v>
      </c>
      <c r="AL135">
        <v>170</v>
      </c>
      <c r="AM135">
        <v>211</v>
      </c>
      <c r="AN135">
        <v>593</v>
      </c>
      <c r="AO135">
        <v>264</v>
      </c>
      <c r="AP135">
        <v>105568</v>
      </c>
      <c r="AR135">
        <v>845</v>
      </c>
      <c r="AS135">
        <v>807</v>
      </c>
      <c r="AT135">
        <v>271</v>
      </c>
      <c r="AV135" s="9">
        <v>3477</v>
      </c>
      <c r="AW135" s="9">
        <v>2310</v>
      </c>
      <c r="AX135">
        <v>736</v>
      </c>
      <c r="AY135">
        <v>14</v>
      </c>
      <c r="AZ135">
        <v>94</v>
      </c>
      <c r="BA135">
        <v>4</v>
      </c>
      <c r="BB135">
        <v>85</v>
      </c>
      <c r="BC135">
        <v>234</v>
      </c>
      <c r="BD135">
        <v>212</v>
      </c>
      <c r="BE135">
        <v>20</v>
      </c>
    </row>
    <row r="136" spans="1:57" x14ac:dyDescent="0.2">
      <c r="A136" s="2" t="s">
        <v>206</v>
      </c>
      <c r="B136" s="2">
        <v>2623</v>
      </c>
      <c r="C136">
        <v>1176</v>
      </c>
      <c r="D136">
        <v>1447</v>
      </c>
      <c r="E136">
        <v>2214</v>
      </c>
      <c r="F136">
        <v>523</v>
      </c>
      <c r="G136">
        <v>641</v>
      </c>
      <c r="H136">
        <v>160</v>
      </c>
      <c r="I136">
        <v>147</v>
      </c>
      <c r="J136">
        <v>264</v>
      </c>
      <c r="K136">
        <v>70</v>
      </c>
      <c r="L136">
        <v>50</v>
      </c>
      <c r="M136">
        <v>110</v>
      </c>
      <c r="O136">
        <v>53.9</v>
      </c>
      <c r="P136">
        <v>9</v>
      </c>
      <c r="Q136">
        <v>11.8</v>
      </c>
      <c r="R136">
        <v>0</v>
      </c>
      <c r="S136">
        <v>25.3</v>
      </c>
      <c r="U136">
        <v>1524</v>
      </c>
      <c r="V136">
        <v>25.2</v>
      </c>
      <c r="W136">
        <v>45.3</v>
      </c>
      <c r="X136">
        <v>72.599999999999994</v>
      </c>
      <c r="Y136">
        <v>27.4</v>
      </c>
      <c r="Z136">
        <v>59.2</v>
      </c>
      <c r="AA136">
        <v>40.799999999999997</v>
      </c>
      <c r="AC136">
        <v>177</v>
      </c>
      <c r="AD136">
        <v>268</v>
      </c>
      <c r="AE136" s="9">
        <v>1347</v>
      </c>
      <c r="AF136" s="9">
        <v>1256</v>
      </c>
      <c r="AH136">
        <v>45</v>
      </c>
      <c r="AI136">
        <v>184</v>
      </c>
      <c r="AJ136">
        <v>227</v>
      </c>
      <c r="AK136">
        <v>134</v>
      </c>
      <c r="AL136">
        <v>299</v>
      </c>
      <c r="AM136">
        <v>174</v>
      </c>
      <c r="AN136">
        <v>196</v>
      </c>
      <c r="AO136">
        <v>265</v>
      </c>
      <c r="AP136">
        <v>68750</v>
      </c>
      <c r="AR136">
        <v>912</v>
      </c>
      <c r="AS136">
        <v>912</v>
      </c>
      <c r="AT136">
        <v>209</v>
      </c>
      <c r="AV136" s="9">
        <v>3013</v>
      </c>
      <c r="AW136" s="9">
        <v>2140</v>
      </c>
      <c r="AX136">
        <v>485</v>
      </c>
      <c r="AY136">
        <v>4</v>
      </c>
      <c r="AZ136">
        <v>154</v>
      </c>
      <c r="BA136">
        <v>7</v>
      </c>
      <c r="BB136">
        <v>58</v>
      </c>
      <c r="BC136">
        <v>165</v>
      </c>
      <c r="BD136">
        <v>151</v>
      </c>
      <c r="BE136">
        <v>13</v>
      </c>
    </row>
    <row r="137" spans="1:57" x14ac:dyDescent="0.2">
      <c r="A137" s="2" t="s">
        <v>205</v>
      </c>
      <c r="B137" s="2">
        <v>2532</v>
      </c>
      <c r="C137">
        <v>1261</v>
      </c>
      <c r="D137">
        <v>1271</v>
      </c>
      <c r="E137">
        <v>2083</v>
      </c>
      <c r="F137">
        <v>514</v>
      </c>
      <c r="G137">
        <v>646</v>
      </c>
      <c r="H137">
        <v>175</v>
      </c>
      <c r="I137">
        <v>218</v>
      </c>
      <c r="J137">
        <v>146</v>
      </c>
      <c r="K137">
        <v>107</v>
      </c>
      <c r="L137">
        <v>40</v>
      </c>
      <c r="M137">
        <v>135</v>
      </c>
      <c r="O137">
        <v>58</v>
      </c>
      <c r="P137">
        <v>5.9</v>
      </c>
      <c r="Q137">
        <v>11.7</v>
      </c>
      <c r="R137">
        <v>0.3</v>
      </c>
      <c r="S137">
        <v>24</v>
      </c>
      <c r="U137">
        <v>2164</v>
      </c>
      <c r="V137">
        <v>12.5</v>
      </c>
      <c r="W137">
        <v>25</v>
      </c>
      <c r="X137">
        <v>84.1</v>
      </c>
      <c r="Y137">
        <v>15.9</v>
      </c>
      <c r="Z137">
        <v>86.7</v>
      </c>
      <c r="AA137">
        <v>13.3</v>
      </c>
      <c r="AC137">
        <v>113</v>
      </c>
      <c r="AD137">
        <v>264</v>
      </c>
      <c r="AE137" s="9">
        <v>2051</v>
      </c>
      <c r="AF137" s="9">
        <v>1900</v>
      </c>
      <c r="AH137">
        <v>91</v>
      </c>
      <c r="AI137">
        <v>195</v>
      </c>
      <c r="AJ137">
        <v>161</v>
      </c>
      <c r="AK137">
        <v>290</v>
      </c>
      <c r="AL137">
        <v>381</v>
      </c>
      <c r="AM137">
        <v>300</v>
      </c>
      <c r="AN137">
        <v>286</v>
      </c>
      <c r="AO137">
        <v>460</v>
      </c>
      <c r="AP137">
        <v>71932</v>
      </c>
      <c r="AR137">
        <v>1281</v>
      </c>
      <c r="AS137">
        <v>1107</v>
      </c>
      <c r="AT137">
        <v>237</v>
      </c>
      <c r="AV137" s="9">
        <v>5341</v>
      </c>
      <c r="AW137" s="9">
        <v>3235</v>
      </c>
      <c r="AX137" s="9">
        <v>1404</v>
      </c>
      <c r="AY137">
        <v>8</v>
      </c>
      <c r="AZ137">
        <v>259</v>
      </c>
      <c r="BA137">
        <v>0</v>
      </c>
      <c r="BB137">
        <v>129</v>
      </c>
      <c r="BC137">
        <v>306</v>
      </c>
      <c r="BD137">
        <v>298</v>
      </c>
      <c r="BE137">
        <v>8</v>
      </c>
    </row>
    <row r="138" spans="1:57" x14ac:dyDescent="0.2">
      <c r="A138" s="2" t="s">
        <v>204</v>
      </c>
      <c r="B138" s="2">
        <v>4777</v>
      </c>
      <c r="C138">
        <v>2349</v>
      </c>
      <c r="D138">
        <v>2428</v>
      </c>
      <c r="E138">
        <v>3580</v>
      </c>
      <c r="F138">
        <v>1278</v>
      </c>
      <c r="G138">
        <v>794</v>
      </c>
      <c r="H138">
        <v>201</v>
      </c>
      <c r="I138">
        <v>132</v>
      </c>
      <c r="J138">
        <v>305</v>
      </c>
      <c r="K138">
        <v>156</v>
      </c>
      <c r="L138">
        <v>83</v>
      </c>
      <c r="M138">
        <v>118</v>
      </c>
      <c r="O138">
        <v>57.6</v>
      </c>
      <c r="P138">
        <v>7.1</v>
      </c>
      <c r="Q138">
        <v>8.3000000000000007</v>
      </c>
      <c r="R138">
        <v>2.2000000000000002</v>
      </c>
      <c r="S138">
        <v>24.7</v>
      </c>
      <c r="U138">
        <v>1292</v>
      </c>
      <c r="V138">
        <v>12.6</v>
      </c>
      <c r="W138">
        <v>22.2</v>
      </c>
      <c r="X138">
        <v>74.5</v>
      </c>
      <c r="Y138">
        <v>25.5</v>
      </c>
      <c r="Z138">
        <v>90.2</v>
      </c>
      <c r="AA138">
        <v>9.6</v>
      </c>
      <c r="AC138">
        <v>56</v>
      </c>
      <c r="AD138">
        <v>140</v>
      </c>
      <c r="AE138" s="9">
        <v>1236</v>
      </c>
      <c r="AF138" s="9">
        <v>1152</v>
      </c>
      <c r="AH138">
        <v>3</v>
      </c>
      <c r="AI138">
        <v>112</v>
      </c>
      <c r="AJ138">
        <v>82</v>
      </c>
      <c r="AK138">
        <v>196</v>
      </c>
      <c r="AL138">
        <v>215</v>
      </c>
      <c r="AM138">
        <v>82</v>
      </c>
      <c r="AN138">
        <v>512</v>
      </c>
      <c r="AO138">
        <v>90</v>
      </c>
      <c r="AP138">
        <v>80833</v>
      </c>
      <c r="AR138">
        <v>675</v>
      </c>
      <c r="AS138">
        <v>665</v>
      </c>
      <c r="AT138">
        <v>130</v>
      </c>
      <c r="AV138" s="9">
        <v>2823</v>
      </c>
      <c r="AW138" s="9">
        <v>2341</v>
      </c>
      <c r="AX138">
        <v>194</v>
      </c>
      <c r="AY138">
        <v>9</v>
      </c>
      <c r="AZ138">
        <v>26</v>
      </c>
      <c r="BA138">
        <v>3</v>
      </c>
      <c r="BB138">
        <v>49</v>
      </c>
      <c r="BC138">
        <v>201</v>
      </c>
      <c r="BD138">
        <v>192</v>
      </c>
      <c r="BE138">
        <v>9</v>
      </c>
    </row>
    <row r="139" spans="1:57" x14ac:dyDescent="0.2">
      <c r="A139" s="2" t="s">
        <v>203</v>
      </c>
      <c r="B139" s="2">
        <v>2908</v>
      </c>
      <c r="C139">
        <v>1409</v>
      </c>
      <c r="D139">
        <v>1499</v>
      </c>
      <c r="E139">
        <v>2399</v>
      </c>
      <c r="F139">
        <v>619</v>
      </c>
      <c r="G139">
        <v>561</v>
      </c>
      <c r="H139">
        <v>37</v>
      </c>
      <c r="I139">
        <v>184</v>
      </c>
      <c r="J139">
        <v>296</v>
      </c>
      <c r="K139">
        <v>44</v>
      </c>
      <c r="L139">
        <v>15</v>
      </c>
      <c r="M139">
        <v>22</v>
      </c>
      <c r="O139">
        <v>53.1</v>
      </c>
      <c r="P139">
        <v>8.4</v>
      </c>
      <c r="Q139">
        <v>14.1</v>
      </c>
      <c r="R139">
        <v>0.4</v>
      </c>
      <c r="S139">
        <v>24.1</v>
      </c>
      <c r="U139">
        <v>1704</v>
      </c>
      <c r="V139">
        <v>19.7</v>
      </c>
      <c r="W139">
        <v>37.700000000000003</v>
      </c>
      <c r="X139">
        <v>65.099999999999994</v>
      </c>
      <c r="Y139">
        <v>34.9</v>
      </c>
      <c r="Z139">
        <v>64.5</v>
      </c>
      <c r="AA139">
        <v>34.9</v>
      </c>
      <c r="AC139">
        <v>34</v>
      </c>
      <c r="AD139">
        <v>52</v>
      </c>
      <c r="AE139" s="9">
        <v>1670</v>
      </c>
      <c r="AF139" s="9">
        <v>1652</v>
      </c>
      <c r="AH139">
        <v>73</v>
      </c>
      <c r="AI139">
        <v>79</v>
      </c>
      <c r="AJ139">
        <v>135</v>
      </c>
      <c r="AK139">
        <v>140</v>
      </c>
      <c r="AL139">
        <v>663</v>
      </c>
      <c r="AM139">
        <v>104</v>
      </c>
      <c r="AN139">
        <v>263</v>
      </c>
      <c r="AO139">
        <v>247</v>
      </c>
      <c r="AP139">
        <v>70191</v>
      </c>
      <c r="AR139">
        <v>729</v>
      </c>
      <c r="AS139">
        <v>679</v>
      </c>
      <c r="AT139">
        <v>231</v>
      </c>
      <c r="AV139" s="9">
        <v>3724</v>
      </c>
      <c r="AW139" s="9">
        <v>2880</v>
      </c>
      <c r="AX139">
        <v>337</v>
      </c>
      <c r="AY139">
        <v>16</v>
      </c>
      <c r="AZ139">
        <v>116</v>
      </c>
      <c r="BA139">
        <v>1</v>
      </c>
      <c r="BB139">
        <v>115</v>
      </c>
      <c r="BC139">
        <v>259</v>
      </c>
      <c r="BD139">
        <v>239</v>
      </c>
      <c r="BE139">
        <v>20</v>
      </c>
    </row>
    <row r="140" spans="1:57" x14ac:dyDescent="0.2">
      <c r="A140" s="2" t="s">
        <v>202</v>
      </c>
      <c r="B140" s="2">
        <v>2534</v>
      </c>
      <c r="C140">
        <v>1384</v>
      </c>
      <c r="D140">
        <v>1150</v>
      </c>
      <c r="E140">
        <v>2139</v>
      </c>
      <c r="F140">
        <v>511</v>
      </c>
      <c r="G140">
        <v>562</v>
      </c>
      <c r="H140">
        <v>98</v>
      </c>
      <c r="I140">
        <v>286</v>
      </c>
      <c r="J140">
        <v>123</v>
      </c>
      <c r="K140">
        <v>55</v>
      </c>
      <c r="L140">
        <v>67</v>
      </c>
      <c r="M140">
        <v>31</v>
      </c>
      <c r="O140">
        <v>31.2</v>
      </c>
      <c r="P140">
        <v>9.6999999999999993</v>
      </c>
      <c r="Q140">
        <v>19.7</v>
      </c>
      <c r="R140">
        <v>4.8</v>
      </c>
      <c r="S140">
        <v>34.5</v>
      </c>
      <c r="U140">
        <v>1557</v>
      </c>
      <c r="V140">
        <v>7.7</v>
      </c>
      <c r="W140">
        <v>29.1</v>
      </c>
      <c r="X140">
        <v>55.6</v>
      </c>
      <c r="Y140">
        <v>44.4</v>
      </c>
      <c r="Z140">
        <v>58.2</v>
      </c>
      <c r="AA140">
        <v>38.299999999999997</v>
      </c>
      <c r="AC140">
        <v>94</v>
      </c>
      <c r="AD140">
        <v>156</v>
      </c>
      <c r="AE140" s="9">
        <v>1463</v>
      </c>
      <c r="AF140" s="9">
        <v>1401</v>
      </c>
      <c r="AH140">
        <v>95</v>
      </c>
      <c r="AI140">
        <v>16</v>
      </c>
      <c r="AJ140">
        <v>225</v>
      </c>
      <c r="AK140">
        <v>255</v>
      </c>
      <c r="AL140">
        <v>465</v>
      </c>
      <c r="AM140">
        <v>219</v>
      </c>
      <c r="AN140">
        <v>177</v>
      </c>
      <c r="AO140">
        <v>105</v>
      </c>
      <c r="AP140">
        <v>58400</v>
      </c>
      <c r="AR140">
        <v>570</v>
      </c>
      <c r="AS140">
        <v>484</v>
      </c>
      <c r="AT140">
        <v>178</v>
      </c>
      <c r="AV140" s="9">
        <v>3491</v>
      </c>
      <c r="AW140" s="9">
        <v>2157</v>
      </c>
      <c r="AX140">
        <v>535</v>
      </c>
      <c r="AY140">
        <v>12</v>
      </c>
      <c r="AZ140">
        <v>85</v>
      </c>
      <c r="BA140">
        <v>1</v>
      </c>
      <c r="BB140">
        <v>228</v>
      </c>
      <c r="BC140">
        <v>473</v>
      </c>
      <c r="BD140">
        <v>451</v>
      </c>
      <c r="BE140">
        <v>21</v>
      </c>
    </row>
    <row r="141" spans="1:57" x14ac:dyDescent="0.2">
      <c r="A141" s="2" t="s">
        <v>201</v>
      </c>
      <c r="B141" s="2">
        <v>5158</v>
      </c>
      <c r="C141">
        <v>2806</v>
      </c>
      <c r="D141">
        <v>2352</v>
      </c>
      <c r="E141">
        <v>4219</v>
      </c>
      <c r="F141">
        <v>921</v>
      </c>
      <c r="G141">
        <v>1099</v>
      </c>
      <c r="H141">
        <v>393</v>
      </c>
      <c r="I141">
        <v>288</v>
      </c>
      <c r="J141">
        <v>352</v>
      </c>
      <c r="K141">
        <v>66</v>
      </c>
      <c r="L141">
        <v>114</v>
      </c>
      <c r="M141">
        <v>279</v>
      </c>
      <c r="O141">
        <v>56.2</v>
      </c>
      <c r="P141">
        <v>5.5</v>
      </c>
      <c r="Q141">
        <v>10.3</v>
      </c>
      <c r="R141">
        <v>0.3</v>
      </c>
      <c r="S141">
        <v>27.7</v>
      </c>
      <c r="U141">
        <v>1541</v>
      </c>
      <c r="V141">
        <v>11.1</v>
      </c>
      <c r="W141">
        <v>26.3</v>
      </c>
      <c r="X141">
        <v>74.599999999999994</v>
      </c>
      <c r="Y141">
        <v>25.4</v>
      </c>
      <c r="Z141">
        <v>91.5</v>
      </c>
      <c r="AA141">
        <v>8.5</v>
      </c>
      <c r="AC141">
        <v>56</v>
      </c>
      <c r="AD141">
        <v>129</v>
      </c>
      <c r="AE141" s="9">
        <v>1485</v>
      </c>
      <c r="AF141" s="9">
        <v>1412</v>
      </c>
      <c r="AH141">
        <v>36</v>
      </c>
      <c r="AI141">
        <v>11</v>
      </c>
      <c r="AJ141">
        <v>133</v>
      </c>
      <c r="AK141">
        <v>77</v>
      </c>
      <c r="AL141">
        <v>342</v>
      </c>
      <c r="AM141">
        <v>381</v>
      </c>
      <c r="AN141">
        <v>451</v>
      </c>
      <c r="AO141">
        <v>110</v>
      </c>
      <c r="AP141">
        <v>88639</v>
      </c>
      <c r="AR141">
        <v>766</v>
      </c>
      <c r="AS141">
        <v>730</v>
      </c>
      <c r="AT141">
        <v>314</v>
      </c>
      <c r="AV141" s="9">
        <v>3893</v>
      </c>
      <c r="AW141" s="9">
        <v>3091</v>
      </c>
      <c r="AX141">
        <v>299</v>
      </c>
      <c r="AY141">
        <v>8</v>
      </c>
      <c r="AZ141">
        <v>50</v>
      </c>
      <c r="BA141">
        <v>0</v>
      </c>
      <c r="BB141">
        <v>151</v>
      </c>
      <c r="BC141">
        <v>294</v>
      </c>
      <c r="BD141">
        <v>280</v>
      </c>
      <c r="BE141">
        <v>11</v>
      </c>
    </row>
    <row r="142" spans="1:57" x14ac:dyDescent="0.2">
      <c r="A142" s="2" t="s">
        <v>200</v>
      </c>
      <c r="B142" s="2">
        <v>5065</v>
      </c>
      <c r="C142">
        <v>2436</v>
      </c>
      <c r="D142">
        <v>2629</v>
      </c>
      <c r="E142">
        <v>3949</v>
      </c>
      <c r="F142">
        <v>898</v>
      </c>
      <c r="G142">
        <v>772</v>
      </c>
      <c r="H142">
        <v>70</v>
      </c>
      <c r="I142">
        <v>249</v>
      </c>
      <c r="J142">
        <v>201</v>
      </c>
      <c r="K142">
        <v>252</v>
      </c>
      <c r="L142">
        <v>23</v>
      </c>
      <c r="M142">
        <v>47</v>
      </c>
      <c r="O142">
        <v>28</v>
      </c>
      <c r="P142">
        <v>5.8</v>
      </c>
      <c r="Q142">
        <v>24.4</v>
      </c>
      <c r="R142">
        <v>1.7</v>
      </c>
      <c r="S142">
        <v>40.1</v>
      </c>
      <c r="U142">
        <v>901</v>
      </c>
      <c r="V142">
        <v>13.3</v>
      </c>
      <c r="W142">
        <v>50.6</v>
      </c>
      <c r="X142">
        <v>33.1</v>
      </c>
      <c r="Y142">
        <v>66.900000000000006</v>
      </c>
      <c r="Z142">
        <v>32.299999999999997</v>
      </c>
      <c r="AA142">
        <v>67.7</v>
      </c>
      <c r="AC142">
        <v>91</v>
      </c>
      <c r="AD142">
        <v>104</v>
      </c>
      <c r="AE142">
        <v>810</v>
      </c>
      <c r="AF142">
        <v>797</v>
      </c>
      <c r="AH142">
        <v>31</v>
      </c>
      <c r="AI142">
        <v>176</v>
      </c>
      <c r="AJ142">
        <v>61</v>
      </c>
      <c r="AK142">
        <v>251</v>
      </c>
      <c r="AL142">
        <v>169</v>
      </c>
      <c r="AM142">
        <v>108</v>
      </c>
      <c r="AN142">
        <v>87</v>
      </c>
      <c r="AO142">
        <v>18</v>
      </c>
      <c r="AP142">
        <v>48384</v>
      </c>
      <c r="AR142">
        <v>249</v>
      </c>
      <c r="AS142">
        <v>156</v>
      </c>
      <c r="AT142">
        <v>65</v>
      </c>
      <c r="AV142" s="9">
        <v>1515</v>
      </c>
      <c r="AW142">
        <v>696</v>
      </c>
      <c r="AX142">
        <v>527</v>
      </c>
      <c r="AY142">
        <v>9</v>
      </c>
      <c r="AZ142">
        <v>70</v>
      </c>
      <c r="BA142">
        <v>2</v>
      </c>
      <c r="BB142">
        <v>63</v>
      </c>
      <c r="BC142">
        <v>148</v>
      </c>
      <c r="BD142">
        <v>135</v>
      </c>
      <c r="BE142">
        <v>12</v>
      </c>
    </row>
    <row r="143" spans="1:57" x14ac:dyDescent="0.2">
      <c r="A143" s="2" t="s">
        <v>199</v>
      </c>
      <c r="B143" s="2">
        <v>2575</v>
      </c>
      <c r="C143">
        <v>1305</v>
      </c>
      <c r="D143">
        <v>1270</v>
      </c>
      <c r="E143">
        <v>1781</v>
      </c>
      <c r="F143">
        <v>436</v>
      </c>
      <c r="G143">
        <v>336</v>
      </c>
      <c r="H143">
        <v>44</v>
      </c>
      <c r="I143">
        <v>113</v>
      </c>
      <c r="J143">
        <v>81</v>
      </c>
      <c r="K143">
        <v>98</v>
      </c>
      <c r="L143">
        <v>14</v>
      </c>
      <c r="M143">
        <v>30</v>
      </c>
      <c r="O143">
        <v>41.2</v>
      </c>
      <c r="P143">
        <v>2.5</v>
      </c>
      <c r="Q143">
        <v>12.3</v>
      </c>
      <c r="R143">
        <v>0.9</v>
      </c>
      <c r="S143">
        <v>43.1</v>
      </c>
      <c r="U143">
        <v>1665</v>
      </c>
      <c r="V143">
        <v>3.4</v>
      </c>
      <c r="W143">
        <v>37.4</v>
      </c>
      <c r="X143">
        <v>36.6</v>
      </c>
      <c r="Y143">
        <v>63.4</v>
      </c>
      <c r="Z143">
        <v>39</v>
      </c>
      <c r="AA143">
        <v>60.1</v>
      </c>
      <c r="AC143">
        <v>23</v>
      </c>
      <c r="AD143">
        <v>65</v>
      </c>
      <c r="AE143" s="9">
        <v>1642</v>
      </c>
      <c r="AF143" s="9">
        <v>1600</v>
      </c>
      <c r="AH143">
        <v>60</v>
      </c>
      <c r="AI143">
        <v>41</v>
      </c>
      <c r="AJ143">
        <v>342</v>
      </c>
      <c r="AK143">
        <v>293</v>
      </c>
      <c r="AL143">
        <v>439</v>
      </c>
      <c r="AM143">
        <v>138</v>
      </c>
      <c r="AN143">
        <v>311</v>
      </c>
      <c r="AO143">
        <v>41</v>
      </c>
      <c r="AP143">
        <v>52719</v>
      </c>
      <c r="AR143">
        <v>436</v>
      </c>
      <c r="AS143">
        <v>371</v>
      </c>
      <c r="AT143">
        <v>112</v>
      </c>
      <c r="AV143" s="9">
        <v>4193</v>
      </c>
      <c r="AW143" s="9">
        <v>1425</v>
      </c>
      <c r="AX143" s="9">
        <v>1647</v>
      </c>
      <c r="AY143">
        <v>22</v>
      </c>
      <c r="AZ143">
        <v>242</v>
      </c>
      <c r="BA143">
        <v>3</v>
      </c>
      <c r="BB143">
        <v>301</v>
      </c>
      <c r="BC143">
        <v>553</v>
      </c>
      <c r="BD143">
        <v>526</v>
      </c>
      <c r="BE143">
        <v>20</v>
      </c>
    </row>
    <row r="144" spans="1:57" x14ac:dyDescent="0.2">
      <c r="A144" s="2" t="s">
        <v>198</v>
      </c>
      <c r="B144" s="2">
        <v>1553</v>
      </c>
      <c r="C144">
        <v>743</v>
      </c>
      <c r="D144">
        <v>810</v>
      </c>
      <c r="E144">
        <v>1070</v>
      </c>
      <c r="F144">
        <v>241</v>
      </c>
      <c r="G144">
        <v>192</v>
      </c>
      <c r="H144">
        <v>14</v>
      </c>
      <c r="I144">
        <v>49</v>
      </c>
      <c r="J144">
        <v>77</v>
      </c>
      <c r="K144">
        <v>52</v>
      </c>
      <c r="L144">
        <v>14</v>
      </c>
      <c r="M144">
        <v>0</v>
      </c>
      <c r="O144">
        <v>40.4</v>
      </c>
      <c r="P144">
        <v>2.1</v>
      </c>
      <c r="Q144">
        <v>17.8</v>
      </c>
      <c r="R144">
        <v>1.5</v>
      </c>
      <c r="S144">
        <v>38.1</v>
      </c>
      <c r="U144">
        <v>890</v>
      </c>
      <c r="V144">
        <v>6.5</v>
      </c>
      <c r="W144">
        <v>42.1</v>
      </c>
      <c r="X144">
        <v>63.5</v>
      </c>
      <c r="Y144">
        <v>36.5</v>
      </c>
      <c r="Z144">
        <v>77.2</v>
      </c>
      <c r="AA144">
        <v>13.4</v>
      </c>
      <c r="AC144">
        <v>39</v>
      </c>
      <c r="AD144">
        <v>68</v>
      </c>
      <c r="AE144">
        <v>851</v>
      </c>
      <c r="AF144">
        <v>822</v>
      </c>
      <c r="AH144">
        <v>51</v>
      </c>
      <c r="AI144">
        <v>55</v>
      </c>
      <c r="AJ144">
        <v>162</v>
      </c>
      <c r="AK144">
        <v>129</v>
      </c>
      <c r="AL144">
        <v>119</v>
      </c>
      <c r="AM144">
        <v>182</v>
      </c>
      <c r="AN144">
        <v>114</v>
      </c>
      <c r="AO144">
        <v>78</v>
      </c>
      <c r="AP144">
        <v>62750</v>
      </c>
      <c r="AR144">
        <v>277</v>
      </c>
      <c r="AS144">
        <v>241</v>
      </c>
      <c r="AT144">
        <v>54</v>
      </c>
      <c r="AV144" s="9">
        <v>2425</v>
      </c>
      <c r="AW144">
        <v>623</v>
      </c>
      <c r="AX144" s="9">
        <v>1231</v>
      </c>
      <c r="AY144">
        <v>11</v>
      </c>
      <c r="AZ144">
        <v>34</v>
      </c>
      <c r="BA144">
        <v>1</v>
      </c>
      <c r="BB144">
        <v>298</v>
      </c>
      <c r="BC144">
        <v>227</v>
      </c>
      <c r="BD144">
        <v>208</v>
      </c>
      <c r="BE144">
        <v>16</v>
      </c>
    </row>
    <row r="145" spans="1:57" x14ac:dyDescent="0.2">
      <c r="A145" s="2" t="s">
        <v>197</v>
      </c>
      <c r="B145" s="2">
        <v>3455</v>
      </c>
      <c r="C145">
        <v>1967</v>
      </c>
      <c r="D145">
        <v>1488</v>
      </c>
      <c r="E145">
        <v>2836</v>
      </c>
      <c r="F145">
        <v>683</v>
      </c>
      <c r="G145">
        <v>505</v>
      </c>
      <c r="H145">
        <v>96</v>
      </c>
      <c r="I145">
        <v>321</v>
      </c>
      <c r="J145">
        <v>37</v>
      </c>
      <c r="K145">
        <v>51</v>
      </c>
      <c r="L145">
        <v>68</v>
      </c>
      <c r="M145">
        <v>28</v>
      </c>
      <c r="O145">
        <v>31.2</v>
      </c>
      <c r="P145">
        <v>9.6</v>
      </c>
      <c r="Q145">
        <v>17.600000000000001</v>
      </c>
      <c r="R145">
        <v>0.6</v>
      </c>
      <c r="S145">
        <v>40.9</v>
      </c>
      <c r="U145">
        <v>2585</v>
      </c>
      <c r="V145">
        <v>2.4</v>
      </c>
      <c r="W145">
        <v>12.6</v>
      </c>
      <c r="X145">
        <v>53.1</v>
      </c>
      <c r="Y145">
        <v>46.9</v>
      </c>
      <c r="Z145">
        <v>85.2</v>
      </c>
      <c r="AA145">
        <v>13.6</v>
      </c>
      <c r="AC145">
        <v>137</v>
      </c>
      <c r="AD145">
        <v>140</v>
      </c>
      <c r="AE145" s="9">
        <v>2448</v>
      </c>
      <c r="AF145" s="9">
        <v>2445</v>
      </c>
      <c r="AH145">
        <v>104</v>
      </c>
      <c r="AI145">
        <v>273</v>
      </c>
      <c r="AJ145">
        <v>213</v>
      </c>
      <c r="AK145">
        <v>472</v>
      </c>
      <c r="AL145">
        <v>652</v>
      </c>
      <c r="AM145">
        <v>618</v>
      </c>
      <c r="AN145">
        <v>158</v>
      </c>
      <c r="AO145">
        <v>95</v>
      </c>
      <c r="AP145">
        <v>60502</v>
      </c>
      <c r="AR145">
        <v>797</v>
      </c>
      <c r="AS145">
        <v>792</v>
      </c>
      <c r="AT145">
        <v>80</v>
      </c>
      <c r="AV145" s="9">
        <v>7086</v>
      </c>
      <c r="AW145">
        <v>923</v>
      </c>
      <c r="AX145" s="9">
        <v>4533</v>
      </c>
      <c r="AY145">
        <v>36</v>
      </c>
      <c r="AZ145">
        <v>89</v>
      </c>
      <c r="BA145">
        <v>7</v>
      </c>
      <c r="BB145">
        <v>758</v>
      </c>
      <c r="BC145">
        <v>740</v>
      </c>
      <c r="BD145">
        <v>700</v>
      </c>
      <c r="BE145">
        <v>38</v>
      </c>
    </row>
    <row r="146" spans="1:57" x14ac:dyDescent="0.2">
      <c r="A146" s="2" t="s">
        <v>196</v>
      </c>
      <c r="B146" s="2">
        <v>3493</v>
      </c>
      <c r="C146">
        <v>1416</v>
      </c>
      <c r="D146">
        <v>2077</v>
      </c>
      <c r="E146">
        <v>2627</v>
      </c>
      <c r="F146">
        <v>859</v>
      </c>
      <c r="G146">
        <v>369</v>
      </c>
      <c r="H146">
        <v>104</v>
      </c>
      <c r="I146">
        <v>121</v>
      </c>
      <c r="J146">
        <v>63</v>
      </c>
      <c r="K146">
        <v>81</v>
      </c>
      <c r="L146">
        <v>53</v>
      </c>
      <c r="M146">
        <v>51</v>
      </c>
      <c r="O146">
        <v>45.2</v>
      </c>
      <c r="P146">
        <v>7.8</v>
      </c>
      <c r="Q146">
        <v>15.3</v>
      </c>
      <c r="R146">
        <v>0.7</v>
      </c>
      <c r="S146">
        <v>31</v>
      </c>
      <c r="U146">
        <v>712</v>
      </c>
      <c r="V146">
        <v>21.2</v>
      </c>
      <c r="W146">
        <v>39.5</v>
      </c>
      <c r="X146">
        <v>79.900000000000006</v>
      </c>
      <c r="Y146">
        <v>20.100000000000001</v>
      </c>
      <c r="Z146">
        <v>99.6</v>
      </c>
      <c r="AA146">
        <v>0</v>
      </c>
      <c r="AC146">
        <v>111</v>
      </c>
      <c r="AD146">
        <v>117</v>
      </c>
      <c r="AE146">
        <v>601</v>
      </c>
      <c r="AF146">
        <v>595</v>
      </c>
      <c r="AH146">
        <v>47</v>
      </c>
      <c r="AI146">
        <v>52</v>
      </c>
      <c r="AJ146">
        <v>147</v>
      </c>
      <c r="AK146">
        <v>83</v>
      </c>
      <c r="AL146">
        <v>105</v>
      </c>
      <c r="AM146">
        <v>127</v>
      </c>
      <c r="AN146">
        <v>101</v>
      </c>
      <c r="AO146">
        <v>50</v>
      </c>
      <c r="AP146">
        <v>54375</v>
      </c>
      <c r="AR146">
        <v>306</v>
      </c>
      <c r="AS146">
        <v>244</v>
      </c>
      <c r="AT146">
        <v>20</v>
      </c>
      <c r="AV146" s="9">
        <v>1944</v>
      </c>
      <c r="AW146" s="9">
        <v>1501</v>
      </c>
      <c r="AX146">
        <v>158</v>
      </c>
      <c r="AY146">
        <v>14</v>
      </c>
      <c r="AZ146">
        <v>10</v>
      </c>
      <c r="BA146">
        <v>3</v>
      </c>
      <c r="BB146">
        <v>104</v>
      </c>
      <c r="BC146">
        <v>154</v>
      </c>
      <c r="BD146">
        <v>145</v>
      </c>
      <c r="BE146">
        <v>7</v>
      </c>
    </row>
    <row r="147" spans="1:57" x14ac:dyDescent="0.2">
      <c r="A147" s="2" t="s">
        <v>195</v>
      </c>
      <c r="B147" s="2">
        <v>5221</v>
      </c>
      <c r="C147">
        <v>2470</v>
      </c>
      <c r="D147">
        <v>2751</v>
      </c>
      <c r="E147">
        <v>3537</v>
      </c>
      <c r="F147">
        <v>699</v>
      </c>
      <c r="G147">
        <v>832</v>
      </c>
      <c r="H147">
        <v>124</v>
      </c>
      <c r="I147">
        <v>269</v>
      </c>
      <c r="J147">
        <v>258</v>
      </c>
      <c r="K147">
        <v>181</v>
      </c>
      <c r="L147">
        <v>114</v>
      </c>
      <c r="M147">
        <v>10</v>
      </c>
      <c r="O147">
        <v>34.799999999999997</v>
      </c>
      <c r="P147">
        <v>3.4</v>
      </c>
      <c r="Q147">
        <v>16.600000000000001</v>
      </c>
      <c r="R147">
        <v>3.3</v>
      </c>
      <c r="S147">
        <v>41.9</v>
      </c>
      <c r="U147">
        <v>1863</v>
      </c>
      <c r="V147">
        <v>5.9</v>
      </c>
      <c r="W147">
        <v>34.200000000000003</v>
      </c>
      <c r="X147">
        <v>33.5</v>
      </c>
      <c r="Y147">
        <v>66.5</v>
      </c>
      <c r="Z147">
        <v>43.3</v>
      </c>
      <c r="AA147">
        <v>51.9</v>
      </c>
      <c r="AC147">
        <v>89</v>
      </c>
      <c r="AD147">
        <v>236</v>
      </c>
      <c r="AE147" s="9">
        <v>1774</v>
      </c>
      <c r="AF147" s="9">
        <v>1627</v>
      </c>
      <c r="AH147">
        <v>283</v>
      </c>
      <c r="AI147">
        <v>284</v>
      </c>
      <c r="AJ147">
        <v>447</v>
      </c>
      <c r="AK147">
        <v>231</v>
      </c>
      <c r="AL147">
        <v>356</v>
      </c>
      <c r="AM147">
        <v>124</v>
      </c>
      <c r="AN147">
        <v>69</v>
      </c>
      <c r="AO147">
        <v>69</v>
      </c>
      <c r="AP147">
        <v>33350</v>
      </c>
      <c r="AR147">
        <v>342</v>
      </c>
      <c r="AS147">
        <v>295</v>
      </c>
      <c r="AT147">
        <v>19</v>
      </c>
      <c r="AV147" s="9">
        <v>3967</v>
      </c>
      <c r="AW147" s="9">
        <v>1267</v>
      </c>
      <c r="AX147" s="9">
        <v>1023</v>
      </c>
      <c r="AY147">
        <v>10</v>
      </c>
      <c r="AZ147">
        <v>55</v>
      </c>
      <c r="BA147">
        <v>7</v>
      </c>
      <c r="BB147">
        <v>839</v>
      </c>
      <c r="BC147">
        <v>766</v>
      </c>
      <c r="BD147">
        <v>737</v>
      </c>
      <c r="BE147">
        <v>28</v>
      </c>
    </row>
    <row r="148" spans="1:57" x14ac:dyDescent="0.2">
      <c r="A148" s="2" t="s">
        <v>194</v>
      </c>
      <c r="B148" s="2">
        <v>3643</v>
      </c>
      <c r="C148">
        <v>1714</v>
      </c>
      <c r="D148">
        <v>1929</v>
      </c>
      <c r="E148">
        <v>2843</v>
      </c>
      <c r="F148">
        <v>602</v>
      </c>
      <c r="G148">
        <v>737</v>
      </c>
      <c r="H148">
        <v>73</v>
      </c>
      <c r="I148">
        <v>255</v>
      </c>
      <c r="J148">
        <v>262</v>
      </c>
      <c r="K148">
        <v>147</v>
      </c>
      <c r="L148">
        <v>43</v>
      </c>
      <c r="M148">
        <v>30</v>
      </c>
      <c r="O148">
        <v>27.2</v>
      </c>
      <c r="P148">
        <v>9.1999999999999993</v>
      </c>
      <c r="Q148">
        <v>19.399999999999999</v>
      </c>
      <c r="R148">
        <v>3.9</v>
      </c>
      <c r="S148">
        <v>40.299999999999997</v>
      </c>
      <c r="U148">
        <v>2387</v>
      </c>
      <c r="V148">
        <v>18.899999999999999</v>
      </c>
      <c r="W148">
        <v>55.4</v>
      </c>
      <c r="X148">
        <v>41.2</v>
      </c>
      <c r="Y148">
        <v>58.8</v>
      </c>
      <c r="Z148">
        <v>45.9</v>
      </c>
      <c r="AA148">
        <v>53.1</v>
      </c>
      <c r="AC148">
        <v>271</v>
      </c>
      <c r="AD148">
        <v>367</v>
      </c>
      <c r="AE148" s="9">
        <v>2116</v>
      </c>
      <c r="AF148" s="9">
        <v>2020</v>
      </c>
      <c r="AH148">
        <v>306</v>
      </c>
      <c r="AI148">
        <v>123</v>
      </c>
      <c r="AJ148">
        <v>660</v>
      </c>
      <c r="AK148">
        <v>481</v>
      </c>
      <c r="AL148">
        <v>534</v>
      </c>
      <c r="AM148">
        <v>97</v>
      </c>
      <c r="AN148">
        <v>118</v>
      </c>
      <c r="AO148">
        <v>68</v>
      </c>
      <c r="AP148">
        <v>36907</v>
      </c>
      <c r="AR148">
        <v>1124</v>
      </c>
      <c r="AS148">
        <v>913</v>
      </c>
      <c r="AT148">
        <v>93</v>
      </c>
      <c r="AV148" s="9">
        <v>5945</v>
      </c>
      <c r="AW148" s="9">
        <v>1471</v>
      </c>
      <c r="AX148" s="9">
        <v>2754</v>
      </c>
      <c r="AY148">
        <v>48</v>
      </c>
      <c r="AZ148">
        <v>162</v>
      </c>
      <c r="BA148">
        <v>8</v>
      </c>
      <c r="BB148">
        <v>612</v>
      </c>
      <c r="BC148">
        <v>890</v>
      </c>
      <c r="BD148">
        <v>844</v>
      </c>
      <c r="BE148">
        <v>46</v>
      </c>
    </row>
    <row r="149" spans="1:57" x14ac:dyDescent="0.2">
      <c r="A149" s="2" t="s">
        <v>193</v>
      </c>
      <c r="B149" s="2">
        <v>3852</v>
      </c>
      <c r="C149">
        <v>1967</v>
      </c>
      <c r="D149">
        <v>1885</v>
      </c>
      <c r="E149">
        <v>2796</v>
      </c>
      <c r="F149">
        <v>733</v>
      </c>
      <c r="G149">
        <v>801</v>
      </c>
      <c r="H149">
        <v>116</v>
      </c>
      <c r="I149">
        <v>239</v>
      </c>
      <c r="J149">
        <v>172</v>
      </c>
      <c r="K149">
        <v>274</v>
      </c>
      <c r="L149">
        <v>39</v>
      </c>
      <c r="M149">
        <v>77</v>
      </c>
      <c r="O149">
        <v>42.3</v>
      </c>
      <c r="P149">
        <v>6</v>
      </c>
      <c r="Q149">
        <v>14.2</v>
      </c>
      <c r="R149">
        <v>5</v>
      </c>
      <c r="S149">
        <v>32.6</v>
      </c>
      <c r="U149">
        <v>2378</v>
      </c>
      <c r="V149">
        <v>12</v>
      </c>
      <c r="W149">
        <v>31.8</v>
      </c>
      <c r="X149">
        <v>33.200000000000003</v>
      </c>
      <c r="Y149">
        <v>66.8</v>
      </c>
      <c r="Z149">
        <v>44</v>
      </c>
      <c r="AA149">
        <v>56</v>
      </c>
      <c r="AC149">
        <v>53</v>
      </c>
      <c r="AD149">
        <v>163</v>
      </c>
      <c r="AE149" s="9">
        <v>2325</v>
      </c>
      <c r="AF149" s="9">
        <v>2215</v>
      </c>
      <c r="AH149">
        <v>115</v>
      </c>
      <c r="AI149">
        <v>174</v>
      </c>
      <c r="AJ149">
        <v>589</v>
      </c>
      <c r="AK149">
        <v>413</v>
      </c>
      <c r="AL149">
        <v>389</v>
      </c>
      <c r="AM149">
        <v>232</v>
      </c>
      <c r="AN149">
        <v>341</v>
      </c>
      <c r="AO149">
        <v>125</v>
      </c>
      <c r="AP149">
        <v>42361</v>
      </c>
      <c r="AR149">
        <v>622</v>
      </c>
      <c r="AS149">
        <v>541</v>
      </c>
      <c r="AT149">
        <v>121</v>
      </c>
      <c r="AV149" s="9">
        <v>5241</v>
      </c>
      <c r="AW149" s="9">
        <v>2062</v>
      </c>
      <c r="AX149" s="9">
        <v>1845</v>
      </c>
      <c r="AY149">
        <v>11</v>
      </c>
      <c r="AZ149">
        <v>81</v>
      </c>
      <c r="BA149">
        <v>5</v>
      </c>
      <c r="BB149">
        <v>598</v>
      </c>
      <c r="BC149">
        <v>639</v>
      </c>
      <c r="BD149">
        <v>620</v>
      </c>
      <c r="BE149">
        <v>19</v>
      </c>
    </row>
    <row r="150" spans="1:57" x14ac:dyDescent="0.2">
      <c r="A150" s="2" t="s">
        <v>192</v>
      </c>
      <c r="B150" s="2">
        <v>1949</v>
      </c>
      <c r="C150">
        <v>952</v>
      </c>
      <c r="D150">
        <v>997</v>
      </c>
      <c r="E150">
        <v>1589</v>
      </c>
      <c r="F150">
        <v>359</v>
      </c>
      <c r="G150">
        <v>312</v>
      </c>
      <c r="H150">
        <v>12</v>
      </c>
      <c r="I150">
        <v>137</v>
      </c>
      <c r="J150">
        <v>67</v>
      </c>
      <c r="K150">
        <v>96</v>
      </c>
      <c r="L150">
        <v>7</v>
      </c>
      <c r="M150">
        <v>5</v>
      </c>
      <c r="O150">
        <v>52.8</v>
      </c>
      <c r="P150">
        <v>4.9000000000000004</v>
      </c>
      <c r="Q150">
        <v>13.1</v>
      </c>
      <c r="R150">
        <v>1.5</v>
      </c>
      <c r="S150">
        <v>27.6</v>
      </c>
      <c r="U150">
        <v>2032</v>
      </c>
      <c r="V150">
        <v>13.4</v>
      </c>
      <c r="W150">
        <v>29.9</v>
      </c>
      <c r="X150">
        <v>80.900000000000006</v>
      </c>
      <c r="Y150">
        <v>19.100000000000001</v>
      </c>
      <c r="Z150">
        <v>91.7</v>
      </c>
      <c r="AA150">
        <v>6.3</v>
      </c>
      <c r="AC150">
        <v>47</v>
      </c>
      <c r="AD150">
        <v>138</v>
      </c>
      <c r="AE150" s="9">
        <v>1985</v>
      </c>
      <c r="AF150" s="9">
        <v>1894</v>
      </c>
      <c r="AH150">
        <v>195</v>
      </c>
      <c r="AI150">
        <v>47</v>
      </c>
      <c r="AJ150">
        <v>157</v>
      </c>
      <c r="AK150">
        <v>168</v>
      </c>
      <c r="AL150">
        <v>439</v>
      </c>
      <c r="AM150">
        <v>224</v>
      </c>
      <c r="AN150">
        <v>544</v>
      </c>
      <c r="AO150">
        <v>258</v>
      </c>
      <c r="AP150">
        <v>75385</v>
      </c>
      <c r="AR150">
        <v>792</v>
      </c>
      <c r="AS150">
        <v>745</v>
      </c>
      <c r="AT150">
        <v>114</v>
      </c>
      <c r="AV150" s="9">
        <v>5689</v>
      </c>
      <c r="AW150" s="9">
        <v>3931</v>
      </c>
      <c r="AX150">
        <v>823</v>
      </c>
      <c r="AY150">
        <v>21</v>
      </c>
      <c r="AZ150">
        <v>105</v>
      </c>
      <c r="BA150">
        <v>1</v>
      </c>
      <c r="BB150">
        <v>290</v>
      </c>
      <c r="BC150">
        <v>518</v>
      </c>
      <c r="BD150">
        <v>510</v>
      </c>
      <c r="BE150">
        <v>8</v>
      </c>
    </row>
    <row r="151" spans="1:57" x14ac:dyDescent="0.2">
      <c r="A151" s="2" t="s">
        <v>191</v>
      </c>
      <c r="B151" s="2">
        <v>2966</v>
      </c>
      <c r="C151">
        <v>1589</v>
      </c>
      <c r="D151">
        <v>1377</v>
      </c>
      <c r="E151">
        <v>2529</v>
      </c>
      <c r="F151">
        <v>717</v>
      </c>
      <c r="G151">
        <v>460</v>
      </c>
      <c r="H151">
        <v>115</v>
      </c>
      <c r="I151">
        <v>133</v>
      </c>
      <c r="J151">
        <v>124</v>
      </c>
      <c r="K151">
        <v>88</v>
      </c>
      <c r="L151">
        <v>86</v>
      </c>
      <c r="M151">
        <v>29</v>
      </c>
      <c r="O151">
        <v>62.3</v>
      </c>
      <c r="P151">
        <v>5.5</v>
      </c>
      <c r="Q151">
        <v>10.3</v>
      </c>
      <c r="R151">
        <v>2</v>
      </c>
      <c r="S151">
        <v>19.8</v>
      </c>
      <c r="U151">
        <v>2461</v>
      </c>
      <c r="V151">
        <v>9.6</v>
      </c>
      <c r="W151">
        <v>27.3</v>
      </c>
      <c r="X151">
        <v>76.2</v>
      </c>
      <c r="Y151">
        <v>23.8</v>
      </c>
      <c r="Z151">
        <v>71</v>
      </c>
      <c r="AA151">
        <v>28.3</v>
      </c>
      <c r="AC151">
        <v>26</v>
      </c>
      <c r="AD151">
        <v>99</v>
      </c>
      <c r="AE151" s="9">
        <v>2435</v>
      </c>
      <c r="AF151" s="9">
        <v>2362</v>
      </c>
      <c r="AH151">
        <v>0</v>
      </c>
      <c r="AI151">
        <v>126</v>
      </c>
      <c r="AJ151">
        <v>220</v>
      </c>
      <c r="AK151">
        <v>462</v>
      </c>
      <c r="AL151">
        <v>367</v>
      </c>
      <c r="AM151">
        <v>488</v>
      </c>
      <c r="AN151">
        <v>514</v>
      </c>
      <c r="AO151">
        <v>284</v>
      </c>
      <c r="AP151">
        <v>77845</v>
      </c>
      <c r="AR151">
        <v>915</v>
      </c>
      <c r="AS151">
        <v>809</v>
      </c>
      <c r="AT151">
        <v>238</v>
      </c>
      <c r="AV151" s="9">
        <v>6773</v>
      </c>
      <c r="AW151" s="9">
        <v>3544</v>
      </c>
      <c r="AX151" s="9">
        <v>1695</v>
      </c>
      <c r="AY151">
        <v>16</v>
      </c>
      <c r="AZ151">
        <v>774</v>
      </c>
      <c r="BA151">
        <v>2</v>
      </c>
      <c r="BB151">
        <v>221</v>
      </c>
      <c r="BC151">
        <v>521</v>
      </c>
      <c r="BD151">
        <v>488</v>
      </c>
      <c r="BE151">
        <v>31</v>
      </c>
    </row>
    <row r="152" spans="1:57" x14ac:dyDescent="0.2">
      <c r="A152" s="2" t="s">
        <v>190</v>
      </c>
      <c r="B152" s="2">
        <v>2443</v>
      </c>
      <c r="C152">
        <v>1362</v>
      </c>
      <c r="D152">
        <v>1081</v>
      </c>
      <c r="E152">
        <v>2019</v>
      </c>
      <c r="F152">
        <v>556</v>
      </c>
      <c r="G152">
        <v>379</v>
      </c>
      <c r="H152">
        <v>28</v>
      </c>
      <c r="I152">
        <v>148</v>
      </c>
      <c r="J152">
        <v>111</v>
      </c>
      <c r="K152">
        <v>92</v>
      </c>
      <c r="L152">
        <v>9</v>
      </c>
      <c r="M152">
        <v>19</v>
      </c>
      <c r="O152">
        <v>45.1</v>
      </c>
      <c r="P152">
        <v>3.6</v>
      </c>
      <c r="Q152">
        <v>13.5</v>
      </c>
      <c r="R152">
        <v>0.3</v>
      </c>
      <c r="S152">
        <v>37.5</v>
      </c>
      <c r="U152">
        <v>1761</v>
      </c>
      <c r="V152">
        <v>11.6</v>
      </c>
      <c r="W152">
        <v>25.7</v>
      </c>
      <c r="X152">
        <v>38.6</v>
      </c>
      <c r="Y152">
        <v>61.4</v>
      </c>
      <c r="Z152">
        <v>44.5</v>
      </c>
      <c r="AA152">
        <v>55.5</v>
      </c>
      <c r="AC152">
        <v>0</v>
      </c>
      <c r="AD152">
        <v>120</v>
      </c>
      <c r="AE152" s="9">
        <v>1761</v>
      </c>
      <c r="AF152" s="9">
        <v>1641</v>
      </c>
      <c r="AH152">
        <v>7</v>
      </c>
      <c r="AI152">
        <v>211</v>
      </c>
      <c r="AJ152">
        <v>231</v>
      </c>
      <c r="AK152">
        <v>355</v>
      </c>
      <c r="AL152">
        <v>270</v>
      </c>
      <c r="AM152">
        <v>228</v>
      </c>
      <c r="AN152">
        <v>296</v>
      </c>
      <c r="AO152">
        <v>163</v>
      </c>
      <c r="AP152">
        <v>56750</v>
      </c>
      <c r="AR152">
        <v>475</v>
      </c>
      <c r="AS152">
        <v>458</v>
      </c>
      <c r="AT152">
        <v>113</v>
      </c>
      <c r="AV152" s="9">
        <v>4204</v>
      </c>
      <c r="AW152" s="9">
        <v>2431</v>
      </c>
      <c r="AX152">
        <v>997</v>
      </c>
      <c r="AY152">
        <v>8</v>
      </c>
      <c r="AZ152">
        <v>86</v>
      </c>
      <c r="BA152">
        <v>4</v>
      </c>
      <c r="BB152">
        <v>259</v>
      </c>
      <c r="BC152">
        <v>419</v>
      </c>
      <c r="BD152">
        <v>404</v>
      </c>
      <c r="BE152">
        <v>12</v>
      </c>
    </row>
    <row r="153" spans="1:57" x14ac:dyDescent="0.2">
      <c r="A153" s="2" t="s">
        <v>189</v>
      </c>
      <c r="B153" s="2">
        <v>2369</v>
      </c>
      <c r="C153">
        <v>1028</v>
      </c>
      <c r="D153">
        <v>1341</v>
      </c>
      <c r="E153">
        <v>2066</v>
      </c>
      <c r="F153">
        <v>335</v>
      </c>
      <c r="G153">
        <v>318</v>
      </c>
      <c r="H153">
        <v>97</v>
      </c>
      <c r="I153">
        <v>26</v>
      </c>
      <c r="J153">
        <v>143</v>
      </c>
      <c r="K153">
        <v>52</v>
      </c>
      <c r="L153">
        <v>45</v>
      </c>
      <c r="M153">
        <v>52</v>
      </c>
      <c r="O153">
        <v>51.6</v>
      </c>
      <c r="P153">
        <v>8.8000000000000007</v>
      </c>
      <c r="Q153">
        <v>14</v>
      </c>
      <c r="R153">
        <v>0.5</v>
      </c>
      <c r="S153">
        <v>25</v>
      </c>
      <c r="U153">
        <v>1723</v>
      </c>
      <c r="V153">
        <v>14.9</v>
      </c>
      <c r="W153">
        <v>28.8</v>
      </c>
      <c r="X153">
        <v>79.7</v>
      </c>
      <c r="Y153">
        <v>20.3</v>
      </c>
      <c r="Z153">
        <v>85.2</v>
      </c>
      <c r="AA153">
        <v>14.8</v>
      </c>
      <c r="AC153">
        <v>91</v>
      </c>
      <c r="AD153">
        <v>138</v>
      </c>
      <c r="AE153" s="9">
        <v>1632</v>
      </c>
      <c r="AF153" s="9">
        <v>1585</v>
      </c>
      <c r="AH153">
        <v>29</v>
      </c>
      <c r="AI153">
        <v>177</v>
      </c>
      <c r="AJ153">
        <v>145</v>
      </c>
      <c r="AK153">
        <v>176</v>
      </c>
      <c r="AL153">
        <v>383</v>
      </c>
      <c r="AM153">
        <v>206</v>
      </c>
      <c r="AN153">
        <v>380</v>
      </c>
      <c r="AO153">
        <v>227</v>
      </c>
      <c r="AP153">
        <v>72027</v>
      </c>
      <c r="AR153">
        <v>790</v>
      </c>
      <c r="AS153">
        <v>740</v>
      </c>
      <c r="AT153">
        <v>141</v>
      </c>
      <c r="AV153" s="9">
        <v>4434</v>
      </c>
      <c r="AW153" s="9">
        <v>3009</v>
      </c>
      <c r="AX153">
        <v>677</v>
      </c>
      <c r="AY153">
        <v>14</v>
      </c>
      <c r="AZ153">
        <v>84</v>
      </c>
      <c r="BA153">
        <v>2</v>
      </c>
      <c r="BB153">
        <v>166</v>
      </c>
      <c r="BC153">
        <v>482</v>
      </c>
      <c r="BD153">
        <v>463</v>
      </c>
      <c r="BE153">
        <v>18</v>
      </c>
    </row>
    <row r="154" spans="1:57" x14ac:dyDescent="0.2">
      <c r="A154" s="2" t="s">
        <v>188</v>
      </c>
      <c r="B154" s="2">
        <v>1741</v>
      </c>
      <c r="C154">
        <v>818</v>
      </c>
      <c r="D154">
        <v>923</v>
      </c>
      <c r="E154">
        <v>1527</v>
      </c>
      <c r="F154">
        <v>581</v>
      </c>
      <c r="G154">
        <v>333</v>
      </c>
      <c r="H154">
        <v>45</v>
      </c>
      <c r="I154">
        <v>160</v>
      </c>
      <c r="J154">
        <v>53</v>
      </c>
      <c r="K154">
        <v>75</v>
      </c>
      <c r="L154">
        <v>21</v>
      </c>
      <c r="M154">
        <v>24</v>
      </c>
      <c r="O154">
        <v>43.9</v>
      </c>
      <c r="P154">
        <v>6</v>
      </c>
      <c r="Q154">
        <v>11.3</v>
      </c>
      <c r="R154">
        <v>4.3</v>
      </c>
      <c r="S154">
        <v>34.4</v>
      </c>
      <c r="U154">
        <v>1728</v>
      </c>
      <c r="V154">
        <v>12.7</v>
      </c>
      <c r="W154">
        <v>30.8</v>
      </c>
      <c r="X154">
        <v>77.3</v>
      </c>
      <c r="Y154">
        <v>22.7</v>
      </c>
      <c r="Z154">
        <v>77.8</v>
      </c>
      <c r="AA154">
        <v>22.2</v>
      </c>
      <c r="AC154">
        <v>67</v>
      </c>
      <c r="AD154">
        <v>183</v>
      </c>
      <c r="AE154" s="9">
        <v>1661</v>
      </c>
      <c r="AF154" s="9">
        <v>1545</v>
      </c>
      <c r="AH154">
        <v>53</v>
      </c>
      <c r="AI154">
        <v>99</v>
      </c>
      <c r="AJ154">
        <v>120</v>
      </c>
      <c r="AK154">
        <v>163</v>
      </c>
      <c r="AL154">
        <v>405</v>
      </c>
      <c r="AM154">
        <v>268</v>
      </c>
      <c r="AN154">
        <v>321</v>
      </c>
      <c r="AO154">
        <v>299</v>
      </c>
      <c r="AP154">
        <v>80469</v>
      </c>
      <c r="AR154">
        <v>696</v>
      </c>
      <c r="AS154">
        <v>673</v>
      </c>
      <c r="AT154">
        <v>120</v>
      </c>
      <c r="AV154" s="9">
        <v>3720</v>
      </c>
      <c r="AW154" s="9">
        <v>2585</v>
      </c>
      <c r="AX154">
        <v>611</v>
      </c>
      <c r="AY154">
        <v>4</v>
      </c>
      <c r="AZ154">
        <v>152</v>
      </c>
      <c r="BA154">
        <v>0</v>
      </c>
      <c r="BB154">
        <v>74</v>
      </c>
      <c r="BC154">
        <v>294</v>
      </c>
      <c r="BD154">
        <v>275</v>
      </c>
      <c r="BE154">
        <v>16</v>
      </c>
    </row>
    <row r="155" spans="1:57" x14ac:dyDescent="0.2">
      <c r="A155" s="2" t="s">
        <v>187</v>
      </c>
      <c r="B155" s="2">
        <v>3790</v>
      </c>
      <c r="C155">
        <v>1958</v>
      </c>
      <c r="D155">
        <v>1832</v>
      </c>
      <c r="E155">
        <v>3482</v>
      </c>
      <c r="F155">
        <v>671</v>
      </c>
      <c r="G155">
        <v>522</v>
      </c>
      <c r="H155">
        <v>37</v>
      </c>
      <c r="I155">
        <v>201</v>
      </c>
      <c r="J155">
        <v>127</v>
      </c>
      <c r="K155">
        <v>157</v>
      </c>
      <c r="L155">
        <v>18</v>
      </c>
      <c r="M155">
        <v>19</v>
      </c>
      <c r="O155">
        <v>55.6</v>
      </c>
      <c r="P155">
        <v>6.2</v>
      </c>
      <c r="Q155">
        <v>12.7</v>
      </c>
      <c r="R155">
        <v>0.1</v>
      </c>
      <c r="S155">
        <v>25.4</v>
      </c>
      <c r="U155">
        <v>1709</v>
      </c>
      <c r="V155">
        <v>17.600000000000001</v>
      </c>
      <c r="W155">
        <v>24.6</v>
      </c>
      <c r="X155">
        <v>96.7</v>
      </c>
      <c r="Y155">
        <v>3.3</v>
      </c>
      <c r="Z155">
        <v>97.8</v>
      </c>
      <c r="AA155">
        <v>2.2000000000000002</v>
      </c>
      <c r="AC155">
        <v>27</v>
      </c>
      <c r="AD155">
        <v>98</v>
      </c>
      <c r="AE155" s="9">
        <v>1682</v>
      </c>
      <c r="AF155" s="9">
        <v>1611</v>
      </c>
      <c r="AH155">
        <v>61</v>
      </c>
      <c r="AI155">
        <v>87</v>
      </c>
      <c r="AJ155">
        <v>98</v>
      </c>
      <c r="AK155">
        <v>131</v>
      </c>
      <c r="AL155">
        <v>273</v>
      </c>
      <c r="AM155">
        <v>205</v>
      </c>
      <c r="AN155">
        <v>460</v>
      </c>
      <c r="AO155">
        <v>394</v>
      </c>
      <c r="AP155">
        <v>99861</v>
      </c>
      <c r="AR155">
        <v>1004</v>
      </c>
      <c r="AS155">
        <v>831</v>
      </c>
      <c r="AT155">
        <v>237</v>
      </c>
      <c r="AV155" s="9">
        <v>4849</v>
      </c>
      <c r="AW155" s="9">
        <v>3726</v>
      </c>
      <c r="AX155">
        <v>567</v>
      </c>
      <c r="AY155">
        <v>9</v>
      </c>
      <c r="AZ155">
        <v>74</v>
      </c>
      <c r="BA155">
        <v>4</v>
      </c>
      <c r="BB155">
        <v>136</v>
      </c>
      <c r="BC155">
        <v>333</v>
      </c>
      <c r="BD155">
        <v>313</v>
      </c>
      <c r="BE155">
        <v>18</v>
      </c>
    </row>
    <row r="156" spans="1:57" x14ac:dyDescent="0.2">
      <c r="A156" s="40" t="s">
        <v>186</v>
      </c>
      <c r="B156" s="40">
        <v>1804</v>
      </c>
      <c r="C156" s="34">
        <v>1006</v>
      </c>
      <c r="D156" s="34">
        <v>798</v>
      </c>
      <c r="E156" s="34">
        <v>1444</v>
      </c>
      <c r="F156" s="34">
        <v>406</v>
      </c>
      <c r="G156" s="34">
        <v>283</v>
      </c>
      <c r="H156" s="34">
        <v>31</v>
      </c>
      <c r="I156" s="34">
        <v>124</v>
      </c>
      <c r="J156" s="34">
        <v>73</v>
      </c>
      <c r="K156" s="34">
        <v>55</v>
      </c>
      <c r="L156" s="34">
        <v>8</v>
      </c>
      <c r="M156" s="34">
        <v>23</v>
      </c>
      <c r="O156">
        <v>45.3</v>
      </c>
      <c r="P156">
        <v>5.9</v>
      </c>
      <c r="Q156">
        <v>15.5</v>
      </c>
      <c r="R156">
        <v>1.5</v>
      </c>
      <c r="S156">
        <v>31.7</v>
      </c>
      <c r="U156">
        <v>1782</v>
      </c>
      <c r="V156">
        <v>11.4</v>
      </c>
      <c r="W156">
        <v>38.700000000000003</v>
      </c>
      <c r="X156">
        <v>68.599999999999994</v>
      </c>
      <c r="Y156">
        <v>31.4</v>
      </c>
      <c r="Z156">
        <v>64.400000000000006</v>
      </c>
      <c r="AA156">
        <v>35.6</v>
      </c>
      <c r="AC156">
        <v>36</v>
      </c>
      <c r="AD156">
        <v>130</v>
      </c>
      <c r="AE156" s="9">
        <v>1746</v>
      </c>
      <c r="AF156" s="9">
        <v>1652</v>
      </c>
      <c r="AH156">
        <v>132</v>
      </c>
      <c r="AI156">
        <v>60</v>
      </c>
      <c r="AJ156">
        <v>133</v>
      </c>
      <c r="AK156">
        <v>355</v>
      </c>
      <c r="AL156">
        <v>358</v>
      </c>
      <c r="AM156">
        <v>210</v>
      </c>
      <c r="AN156">
        <v>322</v>
      </c>
      <c r="AO156">
        <v>212</v>
      </c>
      <c r="AP156">
        <v>64900</v>
      </c>
      <c r="AR156">
        <v>696</v>
      </c>
      <c r="AS156">
        <v>577</v>
      </c>
      <c r="AT156">
        <v>49</v>
      </c>
      <c r="AV156" s="9">
        <v>4064</v>
      </c>
      <c r="AW156" s="9">
        <v>2991</v>
      </c>
      <c r="AX156">
        <v>593</v>
      </c>
      <c r="AY156">
        <v>9</v>
      </c>
      <c r="AZ156">
        <v>69</v>
      </c>
      <c r="BA156">
        <v>1</v>
      </c>
      <c r="BB156">
        <v>109</v>
      </c>
      <c r="BC156">
        <v>292</v>
      </c>
      <c r="BD156">
        <v>281</v>
      </c>
      <c r="BE156">
        <v>10</v>
      </c>
    </row>
    <row r="157" spans="1:57" x14ac:dyDescent="0.2">
      <c r="A157" s="40" t="s">
        <v>185</v>
      </c>
      <c r="B157" s="40">
        <v>3137</v>
      </c>
      <c r="C157" s="34">
        <v>1565</v>
      </c>
      <c r="D157" s="34">
        <v>1572</v>
      </c>
      <c r="E157" s="34">
        <v>2633</v>
      </c>
      <c r="F157" s="34">
        <v>485</v>
      </c>
      <c r="G157" s="34">
        <v>643</v>
      </c>
      <c r="H157" s="34">
        <v>114</v>
      </c>
      <c r="I157" s="34">
        <v>301</v>
      </c>
      <c r="J157" s="34">
        <v>178</v>
      </c>
      <c r="K157" s="34">
        <v>50</v>
      </c>
      <c r="L157" s="34">
        <v>35</v>
      </c>
      <c r="M157" s="34">
        <v>79</v>
      </c>
      <c r="O157">
        <v>50.1</v>
      </c>
      <c r="P157">
        <v>4.9000000000000004</v>
      </c>
      <c r="Q157">
        <v>10.3</v>
      </c>
      <c r="R157">
        <v>1.2</v>
      </c>
      <c r="S157">
        <v>33.6</v>
      </c>
      <c r="U157">
        <v>2069</v>
      </c>
      <c r="V157">
        <v>6.8</v>
      </c>
      <c r="W157">
        <v>25.8</v>
      </c>
      <c r="X157">
        <v>71.8</v>
      </c>
      <c r="Y157">
        <v>28.2</v>
      </c>
      <c r="Z157">
        <v>76.599999999999994</v>
      </c>
      <c r="AA157">
        <v>23.4</v>
      </c>
      <c r="AC157">
        <v>35</v>
      </c>
      <c r="AD157">
        <v>149</v>
      </c>
      <c r="AE157" s="9">
        <v>2034</v>
      </c>
      <c r="AF157" s="9">
        <v>1920</v>
      </c>
      <c r="AH157">
        <v>123</v>
      </c>
      <c r="AI157">
        <v>50</v>
      </c>
      <c r="AJ157">
        <v>107</v>
      </c>
      <c r="AK157">
        <v>266</v>
      </c>
      <c r="AL157">
        <v>460</v>
      </c>
      <c r="AM157">
        <v>264</v>
      </c>
      <c r="AN157">
        <v>373</v>
      </c>
      <c r="AO157">
        <v>426</v>
      </c>
      <c r="AP157">
        <v>85355</v>
      </c>
      <c r="AR157">
        <v>536</v>
      </c>
      <c r="AS157">
        <v>536</v>
      </c>
      <c r="AT157">
        <v>102</v>
      </c>
      <c r="AV157" s="9">
        <v>5560</v>
      </c>
      <c r="AW157" s="9">
        <v>4107</v>
      </c>
      <c r="AX157">
        <v>718</v>
      </c>
      <c r="AY157">
        <v>15</v>
      </c>
      <c r="AZ157">
        <v>147</v>
      </c>
      <c r="BA157">
        <v>7</v>
      </c>
      <c r="BB157">
        <v>111</v>
      </c>
      <c r="BC157">
        <v>455</v>
      </c>
      <c r="BD157">
        <v>439</v>
      </c>
      <c r="BE157">
        <v>12</v>
      </c>
    </row>
    <row r="158" spans="1:57" x14ac:dyDescent="0.2">
      <c r="A158" s="40" t="s">
        <v>184</v>
      </c>
      <c r="B158" s="40">
        <v>2095</v>
      </c>
      <c r="C158" s="34">
        <v>911</v>
      </c>
      <c r="D158" s="34">
        <v>1184</v>
      </c>
      <c r="E158" s="34">
        <v>1669</v>
      </c>
      <c r="F158" s="34">
        <v>350</v>
      </c>
      <c r="G158" s="34">
        <v>800</v>
      </c>
      <c r="H158" s="34">
        <v>426</v>
      </c>
      <c r="I158" s="34">
        <v>159</v>
      </c>
      <c r="J158" s="34">
        <v>118</v>
      </c>
      <c r="K158" s="34">
        <v>97</v>
      </c>
      <c r="L158" s="34">
        <v>223</v>
      </c>
      <c r="M158" s="34">
        <v>203</v>
      </c>
      <c r="O158">
        <v>62.8</v>
      </c>
      <c r="P158">
        <v>3.5</v>
      </c>
      <c r="Q158">
        <v>5.7</v>
      </c>
      <c r="R158">
        <v>0.9</v>
      </c>
      <c r="S158">
        <v>27.1</v>
      </c>
      <c r="U158">
        <v>759</v>
      </c>
      <c r="V158">
        <v>7.1</v>
      </c>
      <c r="W158">
        <v>15</v>
      </c>
      <c r="X158">
        <v>98.9</v>
      </c>
      <c r="Y158">
        <v>1.1000000000000001</v>
      </c>
      <c r="Z158">
        <v>100</v>
      </c>
      <c r="AA158">
        <v>0</v>
      </c>
      <c r="AC158">
        <v>6</v>
      </c>
      <c r="AD158">
        <v>14</v>
      </c>
      <c r="AE158">
        <v>753</v>
      </c>
      <c r="AF158">
        <v>745</v>
      </c>
      <c r="AH158">
        <v>0</v>
      </c>
      <c r="AI158">
        <v>22</v>
      </c>
      <c r="AJ158">
        <v>13</v>
      </c>
      <c r="AK158">
        <v>57</v>
      </c>
      <c r="AL158">
        <v>73</v>
      </c>
      <c r="AM158">
        <v>109</v>
      </c>
      <c r="AN158">
        <v>177</v>
      </c>
      <c r="AO158">
        <v>308</v>
      </c>
      <c r="AP158">
        <v>123958</v>
      </c>
      <c r="AR158">
        <v>266</v>
      </c>
      <c r="AS158">
        <v>264</v>
      </c>
      <c r="AT158">
        <v>86</v>
      </c>
      <c r="AV158" s="9">
        <v>2292</v>
      </c>
      <c r="AW158" s="9">
        <v>1941</v>
      </c>
      <c r="AX158">
        <v>143</v>
      </c>
      <c r="AY158">
        <v>2</v>
      </c>
      <c r="AZ158">
        <v>55</v>
      </c>
      <c r="BA158">
        <v>2</v>
      </c>
      <c r="BB158">
        <v>29</v>
      </c>
      <c r="BC158">
        <v>120</v>
      </c>
      <c r="BD158">
        <v>105</v>
      </c>
      <c r="BE158">
        <v>13</v>
      </c>
    </row>
    <row r="159" spans="1:57" x14ac:dyDescent="0.2">
      <c r="A159" s="2" t="s">
        <v>183</v>
      </c>
      <c r="B159" s="2">
        <v>2531</v>
      </c>
      <c r="C159">
        <v>1146</v>
      </c>
      <c r="D159">
        <v>1385</v>
      </c>
      <c r="E159">
        <v>2087</v>
      </c>
      <c r="F159">
        <v>270</v>
      </c>
      <c r="G159">
        <v>345</v>
      </c>
      <c r="H159">
        <v>21</v>
      </c>
      <c r="I159">
        <v>113</v>
      </c>
      <c r="J159">
        <v>135</v>
      </c>
      <c r="K159">
        <v>76</v>
      </c>
      <c r="L159">
        <v>3</v>
      </c>
      <c r="M159">
        <v>18</v>
      </c>
      <c r="O159">
        <v>57.6</v>
      </c>
      <c r="P159">
        <v>5.2</v>
      </c>
      <c r="Q159">
        <v>12.5</v>
      </c>
      <c r="R159">
        <v>0.3</v>
      </c>
      <c r="S159">
        <v>24.5</v>
      </c>
      <c r="U159">
        <v>2097</v>
      </c>
      <c r="V159">
        <v>7.3</v>
      </c>
      <c r="W159">
        <v>26.7</v>
      </c>
      <c r="X159">
        <v>71.5</v>
      </c>
      <c r="Y159">
        <v>28.5</v>
      </c>
      <c r="Z159">
        <v>76.099999999999994</v>
      </c>
      <c r="AA159">
        <v>22.8</v>
      </c>
      <c r="AC159">
        <v>72</v>
      </c>
      <c r="AD159">
        <v>94</v>
      </c>
      <c r="AE159" s="9">
        <v>2025</v>
      </c>
      <c r="AF159" s="9">
        <v>2003</v>
      </c>
      <c r="AH159">
        <v>7</v>
      </c>
      <c r="AI159">
        <v>10</v>
      </c>
      <c r="AJ159">
        <v>198</v>
      </c>
      <c r="AK159">
        <v>207</v>
      </c>
      <c r="AL159">
        <v>328</v>
      </c>
      <c r="AM159">
        <v>292</v>
      </c>
      <c r="AN159">
        <v>610</v>
      </c>
      <c r="AO159">
        <v>445</v>
      </c>
      <c r="AP159">
        <v>100406</v>
      </c>
      <c r="AR159">
        <v>662</v>
      </c>
      <c r="AS159">
        <v>588</v>
      </c>
      <c r="AT159">
        <v>170</v>
      </c>
      <c r="AV159" s="9">
        <v>6168</v>
      </c>
      <c r="AW159" s="9">
        <v>4562</v>
      </c>
      <c r="AX159">
        <v>773</v>
      </c>
      <c r="AY159">
        <v>17</v>
      </c>
      <c r="AZ159">
        <v>175</v>
      </c>
      <c r="BA159">
        <v>3</v>
      </c>
      <c r="BB159">
        <v>158</v>
      </c>
      <c r="BC159">
        <v>480</v>
      </c>
      <c r="BD159">
        <v>454</v>
      </c>
      <c r="BE159">
        <v>23</v>
      </c>
    </row>
    <row r="160" spans="1:57" x14ac:dyDescent="0.2">
      <c r="A160" s="2" t="s">
        <v>182</v>
      </c>
      <c r="B160" s="2">
        <v>3554</v>
      </c>
      <c r="C160">
        <v>1796</v>
      </c>
      <c r="D160">
        <v>1758</v>
      </c>
      <c r="E160">
        <v>3237</v>
      </c>
      <c r="F160">
        <v>653</v>
      </c>
      <c r="G160">
        <v>646</v>
      </c>
      <c r="H160">
        <v>64</v>
      </c>
      <c r="I160">
        <v>226</v>
      </c>
      <c r="J160">
        <v>206</v>
      </c>
      <c r="K160">
        <v>150</v>
      </c>
      <c r="L160">
        <v>54</v>
      </c>
      <c r="M160">
        <v>10</v>
      </c>
      <c r="O160">
        <v>65</v>
      </c>
      <c r="P160">
        <v>3.2</v>
      </c>
      <c r="Q160">
        <v>5.4</v>
      </c>
      <c r="R160">
        <v>0</v>
      </c>
      <c r="S160">
        <v>26.4</v>
      </c>
      <c r="U160">
        <v>1781</v>
      </c>
      <c r="V160">
        <v>4.9000000000000004</v>
      </c>
      <c r="W160">
        <v>15.6</v>
      </c>
      <c r="X160">
        <v>79.900000000000006</v>
      </c>
      <c r="Y160">
        <v>20.100000000000001</v>
      </c>
      <c r="Z160">
        <v>84.1</v>
      </c>
      <c r="AA160">
        <v>15.9</v>
      </c>
      <c r="AC160">
        <v>16</v>
      </c>
      <c r="AD160">
        <v>69</v>
      </c>
      <c r="AE160" s="9">
        <v>1765</v>
      </c>
      <c r="AF160" s="9">
        <v>1712</v>
      </c>
      <c r="AH160">
        <v>19</v>
      </c>
      <c r="AI160">
        <v>14</v>
      </c>
      <c r="AJ160">
        <v>19</v>
      </c>
      <c r="AK160">
        <v>67</v>
      </c>
      <c r="AL160">
        <v>124</v>
      </c>
      <c r="AM160">
        <v>318</v>
      </c>
      <c r="AN160">
        <v>373</v>
      </c>
      <c r="AO160">
        <v>847</v>
      </c>
      <c r="AP160">
        <v>148468</v>
      </c>
      <c r="AR160">
        <v>677</v>
      </c>
      <c r="AS160">
        <v>658</v>
      </c>
      <c r="AT160">
        <v>373</v>
      </c>
      <c r="AV160" s="9">
        <v>5543</v>
      </c>
      <c r="AW160" s="9">
        <v>4357</v>
      </c>
      <c r="AX160">
        <v>693</v>
      </c>
      <c r="AY160">
        <v>6</v>
      </c>
      <c r="AZ160">
        <v>104</v>
      </c>
      <c r="BA160">
        <v>2</v>
      </c>
      <c r="BB160">
        <v>97</v>
      </c>
      <c r="BC160">
        <v>284</v>
      </c>
      <c r="BD160">
        <v>259</v>
      </c>
      <c r="BE160">
        <v>22</v>
      </c>
    </row>
    <row r="161" spans="1:57" x14ac:dyDescent="0.2">
      <c r="A161" s="40" t="s">
        <v>181</v>
      </c>
      <c r="B161" s="40">
        <v>1619</v>
      </c>
      <c r="C161" s="34">
        <v>788</v>
      </c>
      <c r="D161" s="34">
        <v>831</v>
      </c>
      <c r="E161" s="34">
        <v>1366</v>
      </c>
      <c r="F161" s="34">
        <v>310</v>
      </c>
      <c r="G161" s="34">
        <v>314</v>
      </c>
      <c r="H161" s="34">
        <v>37</v>
      </c>
      <c r="I161" s="34">
        <v>107</v>
      </c>
      <c r="J161" s="34">
        <v>107</v>
      </c>
      <c r="K161" s="34">
        <v>63</v>
      </c>
      <c r="L161" s="34">
        <v>17</v>
      </c>
      <c r="M161" s="34">
        <v>20</v>
      </c>
      <c r="O161">
        <v>39.1</v>
      </c>
      <c r="P161">
        <v>7.1</v>
      </c>
      <c r="Q161">
        <v>12.7</v>
      </c>
      <c r="R161">
        <v>2.5</v>
      </c>
      <c r="S161">
        <v>38.6</v>
      </c>
      <c r="U161">
        <v>1688</v>
      </c>
      <c r="V161">
        <v>6.5</v>
      </c>
      <c r="W161">
        <v>29.9</v>
      </c>
      <c r="X161">
        <v>62.6</v>
      </c>
      <c r="Y161">
        <v>37.4</v>
      </c>
      <c r="Z161">
        <v>62.1</v>
      </c>
      <c r="AA161">
        <v>34.6</v>
      </c>
      <c r="AC161">
        <v>9</v>
      </c>
      <c r="AD161">
        <v>59</v>
      </c>
      <c r="AE161" s="9">
        <v>1679</v>
      </c>
      <c r="AF161" s="9">
        <v>1629</v>
      </c>
      <c r="AH161">
        <v>92</v>
      </c>
      <c r="AI161">
        <v>36</v>
      </c>
      <c r="AJ161">
        <v>106</v>
      </c>
      <c r="AK161">
        <v>224</v>
      </c>
      <c r="AL161">
        <v>498</v>
      </c>
      <c r="AM161">
        <v>162</v>
      </c>
      <c r="AN161">
        <v>301</v>
      </c>
      <c r="AO161">
        <v>269</v>
      </c>
      <c r="AP161">
        <v>70553</v>
      </c>
      <c r="AR161">
        <v>397</v>
      </c>
      <c r="AS161">
        <v>382</v>
      </c>
      <c r="AT161">
        <v>75</v>
      </c>
      <c r="AV161" s="9">
        <v>4349</v>
      </c>
      <c r="AW161" s="9">
        <v>2088</v>
      </c>
      <c r="AX161">
        <v>886</v>
      </c>
      <c r="AY161">
        <v>18</v>
      </c>
      <c r="AZ161">
        <v>245</v>
      </c>
      <c r="BA161">
        <v>3</v>
      </c>
      <c r="BB161">
        <v>385</v>
      </c>
      <c r="BC161">
        <v>724</v>
      </c>
      <c r="BD161">
        <v>709</v>
      </c>
      <c r="BE161">
        <v>15</v>
      </c>
    </row>
    <row r="162" spans="1:57" x14ac:dyDescent="0.2">
      <c r="A162" s="2" t="s">
        <v>180</v>
      </c>
      <c r="B162" s="2">
        <v>5635</v>
      </c>
      <c r="C162">
        <v>2770</v>
      </c>
      <c r="D162">
        <v>2865</v>
      </c>
      <c r="E162">
        <v>4491</v>
      </c>
      <c r="F162">
        <v>1489</v>
      </c>
      <c r="G162">
        <v>1708</v>
      </c>
      <c r="H162">
        <v>415</v>
      </c>
      <c r="I162">
        <v>358</v>
      </c>
      <c r="J162">
        <v>405</v>
      </c>
      <c r="K162">
        <v>530</v>
      </c>
      <c r="L162">
        <v>217</v>
      </c>
      <c r="M162">
        <v>198</v>
      </c>
      <c r="O162">
        <v>47.8</v>
      </c>
      <c r="P162">
        <v>7.7</v>
      </c>
      <c r="Q162">
        <v>20.100000000000001</v>
      </c>
      <c r="R162">
        <v>1.2</v>
      </c>
      <c r="S162">
        <v>23.1</v>
      </c>
      <c r="U162">
        <v>989</v>
      </c>
      <c r="V162">
        <v>13.4</v>
      </c>
      <c r="W162">
        <v>32.9</v>
      </c>
      <c r="X162">
        <v>92.5</v>
      </c>
      <c r="Y162">
        <v>7.5</v>
      </c>
      <c r="Z162">
        <v>99.2</v>
      </c>
      <c r="AA162">
        <v>0.8</v>
      </c>
      <c r="AC162">
        <v>14</v>
      </c>
      <c r="AD162">
        <v>36</v>
      </c>
      <c r="AE162">
        <v>975</v>
      </c>
      <c r="AF162">
        <v>953</v>
      </c>
      <c r="AH162">
        <v>2</v>
      </c>
      <c r="AI162">
        <v>66</v>
      </c>
      <c r="AJ162">
        <v>67</v>
      </c>
      <c r="AK162">
        <v>161</v>
      </c>
      <c r="AL162">
        <v>123</v>
      </c>
      <c r="AM162">
        <v>189</v>
      </c>
      <c r="AN162">
        <v>193</v>
      </c>
      <c r="AO162">
        <v>188</v>
      </c>
      <c r="AP162">
        <v>77389</v>
      </c>
      <c r="AR162">
        <v>490</v>
      </c>
      <c r="AS162">
        <v>455</v>
      </c>
      <c r="AT162">
        <v>81</v>
      </c>
      <c r="AV162" s="9">
        <v>2747</v>
      </c>
      <c r="AW162" s="9">
        <v>1732</v>
      </c>
      <c r="AX162">
        <v>587</v>
      </c>
      <c r="AY162">
        <v>6</v>
      </c>
      <c r="AZ162">
        <v>165</v>
      </c>
      <c r="BA162">
        <v>1</v>
      </c>
      <c r="BB162">
        <v>62</v>
      </c>
      <c r="BC162">
        <v>194</v>
      </c>
      <c r="BD162">
        <v>180</v>
      </c>
      <c r="BE162">
        <v>14</v>
      </c>
    </row>
    <row r="163" spans="1:57" x14ac:dyDescent="0.2">
      <c r="A163" s="2" t="s">
        <v>179</v>
      </c>
      <c r="B163" s="2">
        <v>6617</v>
      </c>
      <c r="C163">
        <v>3252</v>
      </c>
      <c r="D163">
        <v>3365</v>
      </c>
      <c r="E163">
        <v>5073</v>
      </c>
      <c r="F163">
        <v>1292</v>
      </c>
      <c r="G163">
        <v>1780</v>
      </c>
      <c r="H163">
        <v>472</v>
      </c>
      <c r="I163">
        <v>484</v>
      </c>
      <c r="J163">
        <v>468</v>
      </c>
      <c r="K163">
        <v>356</v>
      </c>
      <c r="L163">
        <v>202</v>
      </c>
      <c r="M163">
        <v>270</v>
      </c>
      <c r="O163">
        <v>59</v>
      </c>
      <c r="P163">
        <v>8.1</v>
      </c>
      <c r="Q163">
        <v>6.1</v>
      </c>
      <c r="R163">
        <v>1.6</v>
      </c>
      <c r="S163">
        <v>25.2</v>
      </c>
      <c r="U163">
        <v>2049</v>
      </c>
      <c r="V163">
        <v>13.6</v>
      </c>
      <c r="W163">
        <v>23.1</v>
      </c>
      <c r="X163">
        <v>90.3</v>
      </c>
      <c r="Y163">
        <v>9.6999999999999993</v>
      </c>
      <c r="Z163">
        <v>86.5</v>
      </c>
      <c r="AA163">
        <v>13.5</v>
      </c>
      <c r="AC163">
        <v>32</v>
      </c>
      <c r="AD163">
        <v>118</v>
      </c>
      <c r="AE163" s="9">
        <v>2017</v>
      </c>
      <c r="AF163" s="9">
        <v>1931</v>
      </c>
      <c r="AH163">
        <v>54</v>
      </c>
      <c r="AI163">
        <v>26</v>
      </c>
      <c r="AJ163">
        <v>116</v>
      </c>
      <c r="AK163">
        <v>220</v>
      </c>
      <c r="AL163">
        <v>177</v>
      </c>
      <c r="AM163">
        <v>311</v>
      </c>
      <c r="AN163">
        <v>524</v>
      </c>
      <c r="AO163">
        <v>621</v>
      </c>
      <c r="AP163">
        <v>108329</v>
      </c>
      <c r="AR163">
        <v>1271</v>
      </c>
      <c r="AS163">
        <v>1234</v>
      </c>
      <c r="AT163">
        <v>324</v>
      </c>
      <c r="AV163" s="9">
        <v>5257</v>
      </c>
      <c r="AW163" s="9">
        <v>4285</v>
      </c>
      <c r="AX163">
        <v>486</v>
      </c>
      <c r="AY163">
        <v>11</v>
      </c>
      <c r="AZ163">
        <v>127</v>
      </c>
      <c r="BA163">
        <v>4</v>
      </c>
      <c r="BB163">
        <v>60</v>
      </c>
      <c r="BC163">
        <v>284</v>
      </c>
      <c r="BD163">
        <v>278</v>
      </c>
      <c r="BE163">
        <v>5</v>
      </c>
    </row>
    <row r="164" spans="1:57" x14ac:dyDescent="0.2">
      <c r="A164" s="2" t="s">
        <v>178</v>
      </c>
      <c r="B164" s="2">
        <v>2511</v>
      </c>
      <c r="C164">
        <v>1275</v>
      </c>
      <c r="D164">
        <v>1236</v>
      </c>
      <c r="E164">
        <v>1944</v>
      </c>
      <c r="F164">
        <v>442</v>
      </c>
      <c r="G164">
        <v>239</v>
      </c>
      <c r="H164">
        <v>35</v>
      </c>
      <c r="I164">
        <v>94</v>
      </c>
      <c r="J164">
        <v>70</v>
      </c>
      <c r="K164">
        <v>40</v>
      </c>
      <c r="L164">
        <v>19</v>
      </c>
      <c r="M164">
        <v>16</v>
      </c>
      <c r="O164">
        <v>70.900000000000006</v>
      </c>
      <c r="P164">
        <v>5.6</v>
      </c>
      <c r="Q164">
        <v>3.6</v>
      </c>
      <c r="R164">
        <v>0.6</v>
      </c>
      <c r="S164">
        <v>19.3</v>
      </c>
      <c r="U164">
        <v>992</v>
      </c>
      <c r="V164">
        <v>3.3</v>
      </c>
      <c r="W164">
        <v>9.1999999999999993</v>
      </c>
      <c r="X164">
        <v>87.4</v>
      </c>
      <c r="Y164">
        <v>12.6</v>
      </c>
      <c r="Z164">
        <v>98.7</v>
      </c>
      <c r="AA164">
        <v>1.3</v>
      </c>
      <c r="AC164">
        <v>2</v>
      </c>
      <c r="AD164">
        <v>149</v>
      </c>
      <c r="AE164">
        <v>990</v>
      </c>
      <c r="AF164">
        <v>843</v>
      </c>
      <c r="AH164">
        <v>13</v>
      </c>
      <c r="AI164">
        <v>107</v>
      </c>
      <c r="AJ164">
        <v>41</v>
      </c>
      <c r="AK164">
        <v>36</v>
      </c>
      <c r="AL164">
        <v>136</v>
      </c>
      <c r="AM164">
        <v>118</v>
      </c>
      <c r="AN164">
        <v>239</v>
      </c>
      <c r="AO164">
        <v>302</v>
      </c>
      <c r="AP164">
        <v>102250</v>
      </c>
      <c r="AR164">
        <v>516</v>
      </c>
      <c r="AS164">
        <v>478</v>
      </c>
      <c r="AT164">
        <v>122</v>
      </c>
      <c r="AV164" s="9">
        <v>2639</v>
      </c>
      <c r="AW164" s="9">
        <v>2422</v>
      </c>
      <c r="AX164">
        <v>39</v>
      </c>
      <c r="AY164">
        <v>5</v>
      </c>
      <c r="AZ164">
        <v>17</v>
      </c>
      <c r="BA164">
        <v>0</v>
      </c>
      <c r="BB164">
        <v>31</v>
      </c>
      <c r="BC164">
        <v>125</v>
      </c>
      <c r="BD164">
        <v>121</v>
      </c>
      <c r="BE164">
        <v>3</v>
      </c>
    </row>
    <row r="165" spans="1:57" x14ac:dyDescent="0.2">
      <c r="A165" s="2" t="s">
        <v>177</v>
      </c>
      <c r="B165" s="2">
        <v>4314</v>
      </c>
      <c r="C165">
        <v>2494</v>
      </c>
      <c r="D165">
        <v>1820</v>
      </c>
      <c r="E165">
        <v>3780</v>
      </c>
      <c r="F165">
        <v>664</v>
      </c>
      <c r="G165">
        <v>553</v>
      </c>
      <c r="H165">
        <v>36</v>
      </c>
      <c r="I165">
        <v>189</v>
      </c>
      <c r="J165">
        <v>301</v>
      </c>
      <c r="K165">
        <v>27</v>
      </c>
      <c r="L165">
        <v>10</v>
      </c>
      <c r="M165">
        <v>26</v>
      </c>
      <c r="O165">
        <v>51.1</v>
      </c>
      <c r="P165">
        <v>7.9</v>
      </c>
      <c r="Q165">
        <v>12</v>
      </c>
      <c r="R165">
        <v>0.2</v>
      </c>
      <c r="S165">
        <v>28.7</v>
      </c>
      <c r="U165">
        <v>3204</v>
      </c>
      <c r="V165">
        <v>14.8</v>
      </c>
      <c r="W165">
        <v>33.6</v>
      </c>
      <c r="X165">
        <v>64.7</v>
      </c>
      <c r="Y165">
        <v>35.299999999999997</v>
      </c>
      <c r="Z165">
        <v>65</v>
      </c>
      <c r="AA165">
        <v>35</v>
      </c>
      <c r="AC165">
        <v>161</v>
      </c>
      <c r="AD165">
        <v>141</v>
      </c>
      <c r="AE165" s="9">
        <v>3043</v>
      </c>
      <c r="AF165" s="9">
        <v>3063</v>
      </c>
      <c r="AH165">
        <v>67</v>
      </c>
      <c r="AI165">
        <v>52</v>
      </c>
      <c r="AJ165">
        <v>406</v>
      </c>
      <c r="AK165">
        <v>251</v>
      </c>
      <c r="AL165">
        <v>340</v>
      </c>
      <c r="AM165">
        <v>253</v>
      </c>
      <c r="AN165">
        <v>680</v>
      </c>
      <c r="AO165">
        <v>1155</v>
      </c>
      <c r="AP165">
        <v>115179</v>
      </c>
      <c r="AR165">
        <v>1692</v>
      </c>
      <c r="AS165">
        <v>1675</v>
      </c>
      <c r="AT165">
        <v>695</v>
      </c>
      <c r="AV165" s="9">
        <v>7534</v>
      </c>
      <c r="AW165" s="9">
        <v>5961</v>
      </c>
      <c r="AX165">
        <v>581</v>
      </c>
      <c r="AY165">
        <v>19</v>
      </c>
      <c r="AZ165">
        <v>443</v>
      </c>
      <c r="BA165">
        <v>5</v>
      </c>
      <c r="BB165">
        <v>70</v>
      </c>
      <c r="BC165">
        <v>455</v>
      </c>
      <c r="BD165">
        <v>421</v>
      </c>
      <c r="BE165">
        <v>32</v>
      </c>
    </row>
    <row r="166" spans="1:57" x14ac:dyDescent="0.2">
      <c r="A166" s="2" t="s">
        <v>176</v>
      </c>
      <c r="B166" s="2">
        <v>115</v>
      </c>
      <c r="C166">
        <v>53</v>
      </c>
      <c r="D166">
        <v>62</v>
      </c>
      <c r="E166">
        <v>115</v>
      </c>
      <c r="F166">
        <v>56</v>
      </c>
      <c r="G166">
        <v>14</v>
      </c>
      <c r="H166">
        <v>0</v>
      </c>
      <c r="I166">
        <v>14</v>
      </c>
      <c r="J166">
        <v>0</v>
      </c>
      <c r="K166">
        <v>0</v>
      </c>
      <c r="L166">
        <v>0</v>
      </c>
      <c r="M166">
        <v>0</v>
      </c>
      <c r="O166">
        <v>70.900000000000006</v>
      </c>
      <c r="P166">
        <v>4.9000000000000004</v>
      </c>
      <c r="Q166">
        <v>5.3</v>
      </c>
      <c r="R166">
        <v>0.4</v>
      </c>
      <c r="S166">
        <v>18.5</v>
      </c>
      <c r="U166">
        <v>586</v>
      </c>
      <c r="V166">
        <v>7.8</v>
      </c>
      <c r="W166">
        <v>17.399999999999999</v>
      </c>
      <c r="X166">
        <v>91.3</v>
      </c>
      <c r="Y166">
        <v>8.6999999999999993</v>
      </c>
      <c r="Z166">
        <v>99.5</v>
      </c>
      <c r="AA166">
        <v>0.5</v>
      </c>
      <c r="AC166">
        <v>4</v>
      </c>
      <c r="AD166">
        <v>4</v>
      </c>
      <c r="AE166">
        <v>582</v>
      </c>
      <c r="AF166">
        <v>582</v>
      </c>
      <c r="AH166">
        <v>17</v>
      </c>
      <c r="AI166">
        <v>11</v>
      </c>
      <c r="AJ166">
        <v>29</v>
      </c>
      <c r="AK166">
        <v>66</v>
      </c>
      <c r="AL166">
        <v>42</v>
      </c>
      <c r="AM166">
        <v>33</v>
      </c>
      <c r="AN166">
        <v>63</v>
      </c>
      <c r="AO166">
        <v>325</v>
      </c>
      <c r="AP166">
        <v>156667</v>
      </c>
      <c r="AR166">
        <v>293</v>
      </c>
      <c r="AS166">
        <v>289</v>
      </c>
      <c r="AT166">
        <v>110</v>
      </c>
      <c r="AV166" s="9">
        <v>1797</v>
      </c>
      <c r="AW166" s="9">
        <v>1589</v>
      </c>
      <c r="AX166">
        <v>71</v>
      </c>
      <c r="AY166">
        <v>3</v>
      </c>
      <c r="AZ166">
        <v>26</v>
      </c>
      <c r="BA166">
        <v>0</v>
      </c>
      <c r="BB166">
        <v>13</v>
      </c>
      <c r="BC166">
        <v>95</v>
      </c>
      <c r="BD166">
        <v>84</v>
      </c>
      <c r="BE166">
        <v>9</v>
      </c>
    </row>
    <row r="167" spans="1:57" x14ac:dyDescent="0.2">
      <c r="A167" s="2" t="s">
        <v>175</v>
      </c>
      <c r="B167" s="2">
        <v>1735</v>
      </c>
      <c r="C167">
        <v>919</v>
      </c>
      <c r="D167">
        <v>816</v>
      </c>
      <c r="E167">
        <v>1455</v>
      </c>
      <c r="F167">
        <v>277</v>
      </c>
      <c r="G167">
        <v>286</v>
      </c>
      <c r="H167">
        <v>77</v>
      </c>
      <c r="I167">
        <v>82</v>
      </c>
      <c r="J167">
        <v>108</v>
      </c>
      <c r="K167">
        <v>19</v>
      </c>
      <c r="L167">
        <v>42</v>
      </c>
      <c r="M167">
        <v>35</v>
      </c>
      <c r="O167">
        <v>48.4</v>
      </c>
      <c r="P167">
        <v>12.8</v>
      </c>
      <c r="Q167">
        <v>13.7</v>
      </c>
      <c r="R167">
        <v>0.5</v>
      </c>
      <c r="S167">
        <v>24.7</v>
      </c>
      <c r="U167">
        <v>1649</v>
      </c>
      <c r="V167">
        <v>19</v>
      </c>
      <c r="W167">
        <v>29</v>
      </c>
      <c r="X167">
        <v>88.1</v>
      </c>
      <c r="Y167">
        <v>11.9</v>
      </c>
      <c r="Z167">
        <v>92.3</v>
      </c>
      <c r="AA167">
        <v>4.4000000000000004</v>
      </c>
      <c r="AC167">
        <v>281</v>
      </c>
      <c r="AD167">
        <v>288</v>
      </c>
      <c r="AE167" s="9">
        <v>1368</v>
      </c>
      <c r="AF167" s="9">
        <v>1361</v>
      </c>
      <c r="AH167">
        <v>13</v>
      </c>
      <c r="AI167">
        <v>42</v>
      </c>
      <c r="AJ167">
        <v>267</v>
      </c>
      <c r="AK167">
        <v>247</v>
      </c>
      <c r="AL167">
        <v>210</v>
      </c>
      <c r="AM167">
        <v>295</v>
      </c>
      <c r="AN167">
        <v>510</v>
      </c>
      <c r="AO167">
        <v>65</v>
      </c>
      <c r="AP167">
        <v>81553</v>
      </c>
      <c r="AR167">
        <v>956</v>
      </c>
      <c r="AS167">
        <v>909</v>
      </c>
      <c r="AT167">
        <v>193</v>
      </c>
      <c r="AV167" s="9">
        <v>3930</v>
      </c>
      <c r="AW167" s="9">
        <v>3097</v>
      </c>
      <c r="AX167">
        <v>261</v>
      </c>
      <c r="AY167">
        <v>1</v>
      </c>
      <c r="AZ167">
        <v>54</v>
      </c>
      <c r="BA167">
        <v>3</v>
      </c>
      <c r="BB167">
        <v>176</v>
      </c>
      <c r="BC167">
        <v>338</v>
      </c>
      <c r="BD167">
        <v>317</v>
      </c>
      <c r="BE167">
        <v>21</v>
      </c>
    </row>
    <row r="168" spans="1:57" x14ac:dyDescent="0.2">
      <c r="A168" s="2" t="s">
        <v>174</v>
      </c>
      <c r="B168" s="2">
        <v>2194</v>
      </c>
      <c r="C168">
        <v>1043</v>
      </c>
      <c r="D168">
        <v>1151</v>
      </c>
      <c r="E168">
        <v>2048</v>
      </c>
      <c r="F168">
        <v>269</v>
      </c>
      <c r="G168">
        <v>617</v>
      </c>
      <c r="H168">
        <v>280</v>
      </c>
      <c r="I168">
        <v>152</v>
      </c>
      <c r="J168">
        <v>127</v>
      </c>
      <c r="K168">
        <v>58</v>
      </c>
      <c r="L168">
        <v>193</v>
      </c>
      <c r="M168">
        <v>87</v>
      </c>
      <c r="O168">
        <v>56.2</v>
      </c>
      <c r="P168">
        <v>4.0999999999999996</v>
      </c>
      <c r="Q168">
        <v>9.6</v>
      </c>
      <c r="R168">
        <v>3.1</v>
      </c>
      <c r="S168">
        <v>27</v>
      </c>
      <c r="U168">
        <v>2516</v>
      </c>
      <c r="V168">
        <v>10.3</v>
      </c>
      <c r="W168">
        <v>22.8</v>
      </c>
      <c r="X168">
        <v>85.9</v>
      </c>
      <c r="Y168">
        <v>14.1</v>
      </c>
      <c r="Z168">
        <v>92.2</v>
      </c>
      <c r="AA168">
        <v>7</v>
      </c>
      <c r="AC168">
        <v>11</v>
      </c>
      <c r="AD168">
        <v>31</v>
      </c>
      <c r="AE168" s="9">
        <v>2505</v>
      </c>
      <c r="AF168" s="9">
        <v>2485</v>
      </c>
      <c r="AH168">
        <v>0</v>
      </c>
      <c r="AI168">
        <v>34</v>
      </c>
      <c r="AJ168">
        <v>96</v>
      </c>
      <c r="AK168">
        <v>173</v>
      </c>
      <c r="AL168">
        <v>299</v>
      </c>
      <c r="AM168">
        <v>438</v>
      </c>
      <c r="AN168">
        <v>791</v>
      </c>
      <c r="AO168">
        <v>685</v>
      </c>
      <c r="AP168">
        <v>109041</v>
      </c>
      <c r="AR168">
        <v>751</v>
      </c>
      <c r="AS168">
        <v>671</v>
      </c>
      <c r="AT168">
        <v>165</v>
      </c>
      <c r="AV168" s="9">
        <v>6383</v>
      </c>
      <c r="AW168" s="9">
        <v>4133</v>
      </c>
      <c r="AX168" s="9">
        <v>1254</v>
      </c>
      <c r="AY168">
        <v>19</v>
      </c>
      <c r="AZ168">
        <v>182</v>
      </c>
      <c r="BA168">
        <v>7</v>
      </c>
      <c r="BB168">
        <v>183</v>
      </c>
      <c r="BC168">
        <v>605</v>
      </c>
      <c r="BD168">
        <v>572</v>
      </c>
      <c r="BE168">
        <v>31</v>
      </c>
    </row>
    <row r="169" spans="1:57" x14ac:dyDescent="0.2">
      <c r="A169" s="2" t="s">
        <v>173</v>
      </c>
      <c r="B169" s="2">
        <v>2138</v>
      </c>
      <c r="C169">
        <v>1137</v>
      </c>
      <c r="D169">
        <v>1001</v>
      </c>
      <c r="E169">
        <v>1948</v>
      </c>
      <c r="F169">
        <v>486</v>
      </c>
      <c r="G169">
        <v>145</v>
      </c>
      <c r="H169">
        <v>0</v>
      </c>
      <c r="I169">
        <v>92</v>
      </c>
      <c r="J169">
        <v>53</v>
      </c>
      <c r="K169">
        <v>0</v>
      </c>
      <c r="L169">
        <v>0</v>
      </c>
      <c r="M169">
        <v>0</v>
      </c>
      <c r="O169">
        <v>55.2</v>
      </c>
      <c r="P169">
        <v>13.3</v>
      </c>
      <c r="Q169">
        <v>9.4</v>
      </c>
      <c r="R169">
        <v>0.5</v>
      </c>
      <c r="S169">
        <v>21.7</v>
      </c>
      <c r="U169">
        <v>2575</v>
      </c>
      <c r="V169">
        <v>25.3</v>
      </c>
      <c r="W169">
        <v>37.200000000000003</v>
      </c>
      <c r="X169">
        <v>85.8</v>
      </c>
      <c r="Y169">
        <v>14.2</v>
      </c>
      <c r="Z169">
        <v>80.7</v>
      </c>
      <c r="AA169">
        <v>9.3000000000000007</v>
      </c>
      <c r="AC169">
        <v>203</v>
      </c>
      <c r="AD169">
        <v>339</v>
      </c>
      <c r="AE169" s="9">
        <v>2372</v>
      </c>
      <c r="AF169" s="9">
        <v>2236</v>
      </c>
      <c r="AH169">
        <v>155</v>
      </c>
      <c r="AI169">
        <v>89</v>
      </c>
      <c r="AJ169">
        <v>414</v>
      </c>
      <c r="AK169">
        <v>141</v>
      </c>
      <c r="AL169">
        <v>476</v>
      </c>
      <c r="AM169">
        <v>431</v>
      </c>
      <c r="AN169">
        <v>403</v>
      </c>
      <c r="AO169">
        <v>466</v>
      </c>
      <c r="AP169">
        <v>77534</v>
      </c>
      <c r="AR169">
        <v>1430</v>
      </c>
      <c r="AS169">
        <v>1364</v>
      </c>
      <c r="AT169">
        <v>265</v>
      </c>
      <c r="AV169" s="9">
        <v>6239</v>
      </c>
      <c r="AW169" s="9">
        <v>4298</v>
      </c>
      <c r="AX169">
        <v>800</v>
      </c>
      <c r="AY169">
        <v>31</v>
      </c>
      <c r="AZ169">
        <v>159</v>
      </c>
      <c r="BA169">
        <v>6</v>
      </c>
      <c r="BB169">
        <v>462</v>
      </c>
      <c r="BC169">
        <v>483</v>
      </c>
      <c r="BD169">
        <v>460</v>
      </c>
      <c r="BE169">
        <v>22</v>
      </c>
    </row>
    <row r="170" spans="1:57" x14ac:dyDescent="0.2">
      <c r="A170" s="2" t="s">
        <v>172</v>
      </c>
      <c r="B170" s="2">
        <v>1692</v>
      </c>
      <c r="C170">
        <v>820</v>
      </c>
      <c r="D170">
        <v>872</v>
      </c>
      <c r="E170">
        <v>1536</v>
      </c>
      <c r="F170">
        <v>369</v>
      </c>
      <c r="G170">
        <v>201</v>
      </c>
      <c r="H170">
        <v>0</v>
      </c>
      <c r="I170">
        <v>116</v>
      </c>
      <c r="J170">
        <v>59</v>
      </c>
      <c r="K170">
        <v>26</v>
      </c>
      <c r="L170">
        <v>0</v>
      </c>
      <c r="M170">
        <v>0</v>
      </c>
      <c r="O170">
        <v>61.6</v>
      </c>
      <c r="P170">
        <v>5.3</v>
      </c>
      <c r="Q170">
        <v>8.3000000000000007</v>
      </c>
      <c r="R170">
        <v>0.5</v>
      </c>
      <c r="S170">
        <v>24.4</v>
      </c>
      <c r="U170">
        <v>2612</v>
      </c>
      <c r="V170">
        <v>7</v>
      </c>
      <c r="W170">
        <v>16</v>
      </c>
      <c r="X170">
        <v>92.1</v>
      </c>
      <c r="Y170">
        <v>7.9</v>
      </c>
      <c r="Z170">
        <v>98.1</v>
      </c>
      <c r="AA170">
        <v>1.9</v>
      </c>
      <c r="AC170">
        <v>76</v>
      </c>
      <c r="AD170">
        <v>163</v>
      </c>
      <c r="AE170" s="9">
        <v>2536</v>
      </c>
      <c r="AF170" s="9">
        <v>2449</v>
      </c>
      <c r="AH170">
        <v>76</v>
      </c>
      <c r="AI170">
        <v>42</v>
      </c>
      <c r="AJ170">
        <v>183</v>
      </c>
      <c r="AK170">
        <v>237</v>
      </c>
      <c r="AL170">
        <v>197</v>
      </c>
      <c r="AM170">
        <v>535</v>
      </c>
      <c r="AN170">
        <v>535</v>
      </c>
      <c r="AO170">
        <v>807</v>
      </c>
      <c r="AP170">
        <v>104792</v>
      </c>
      <c r="AR170">
        <v>1133</v>
      </c>
      <c r="AS170">
        <v>967</v>
      </c>
      <c r="AT170">
        <v>228</v>
      </c>
      <c r="AV170" s="9">
        <v>6475</v>
      </c>
      <c r="AW170" s="9">
        <v>5074</v>
      </c>
      <c r="AX170">
        <v>664</v>
      </c>
      <c r="AY170">
        <v>23</v>
      </c>
      <c r="AZ170">
        <v>216</v>
      </c>
      <c r="BA170">
        <v>4</v>
      </c>
      <c r="BB170">
        <v>141</v>
      </c>
      <c r="BC170">
        <v>353</v>
      </c>
      <c r="BD170">
        <v>341</v>
      </c>
      <c r="BE170">
        <v>11</v>
      </c>
    </row>
    <row r="171" spans="1:57" x14ac:dyDescent="0.2">
      <c r="A171" s="2" t="s">
        <v>171</v>
      </c>
      <c r="B171" s="2">
        <v>2508</v>
      </c>
      <c r="C171">
        <v>1517</v>
      </c>
      <c r="D171">
        <v>991</v>
      </c>
      <c r="E171">
        <v>2048</v>
      </c>
      <c r="F171">
        <v>596</v>
      </c>
      <c r="G171">
        <v>170</v>
      </c>
      <c r="H171">
        <v>50</v>
      </c>
      <c r="I171">
        <v>40</v>
      </c>
      <c r="J171">
        <v>41</v>
      </c>
      <c r="K171">
        <v>39</v>
      </c>
      <c r="L171">
        <v>10</v>
      </c>
      <c r="M171">
        <v>40</v>
      </c>
      <c r="O171">
        <v>47.8</v>
      </c>
      <c r="P171">
        <v>3</v>
      </c>
      <c r="Q171">
        <v>12.9</v>
      </c>
      <c r="R171">
        <v>3.9</v>
      </c>
      <c r="S171">
        <v>32.299999999999997</v>
      </c>
      <c r="U171">
        <v>1214</v>
      </c>
      <c r="V171">
        <v>5</v>
      </c>
      <c r="W171">
        <v>16.399999999999999</v>
      </c>
      <c r="X171">
        <v>61.9</v>
      </c>
      <c r="Y171">
        <v>38.1</v>
      </c>
      <c r="Z171">
        <v>73.099999999999994</v>
      </c>
      <c r="AA171">
        <v>26.9</v>
      </c>
      <c r="AC171">
        <v>25</v>
      </c>
      <c r="AD171">
        <v>177</v>
      </c>
      <c r="AE171" s="9">
        <v>1189</v>
      </c>
      <c r="AF171" s="9">
        <v>1037</v>
      </c>
      <c r="AH171">
        <v>57</v>
      </c>
      <c r="AI171">
        <v>94</v>
      </c>
      <c r="AJ171">
        <v>141</v>
      </c>
      <c r="AK171">
        <v>68</v>
      </c>
      <c r="AL171">
        <v>169</v>
      </c>
      <c r="AM171">
        <v>178</v>
      </c>
      <c r="AN171">
        <v>396</v>
      </c>
      <c r="AO171">
        <v>111</v>
      </c>
      <c r="AP171">
        <v>85000</v>
      </c>
      <c r="AR171">
        <v>386</v>
      </c>
      <c r="AS171">
        <v>358</v>
      </c>
      <c r="AT171">
        <v>99</v>
      </c>
      <c r="AV171" s="9">
        <v>2891</v>
      </c>
      <c r="AW171" s="9">
        <v>2081</v>
      </c>
      <c r="AX171">
        <v>330</v>
      </c>
      <c r="AY171">
        <v>20</v>
      </c>
      <c r="AZ171">
        <v>42</v>
      </c>
      <c r="BA171">
        <v>5</v>
      </c>
      <c r="BB171">
        <v>106</v>
      </c>
      <c r="BC171">
        <v>307</v>
      </c>
      <c r="BD171">
        <v>297</v>
      </c>
      <c r="BE171">
        <v>8</v>
      </c>
    </row>
    <row r="172" spans="1:57" x14ac:dyDescent="0.2">
      <c r="A172" s="2" t="s">
        <v>170</v>
      </c>
      <c r="B172" s="2">
        <v>2043</v>
      </c>
      <c r="C172">
        <v>1139</v>
      </c>
      <c r="D172">
        <v>904</v>
      </c>
      <c r="E172">
        <v>1900</v>
      </c>
      <c r="F172">
        <v>363</v>
      </c>
      <c r="G172">
        <v>306</v>
      </c>
      <c r="H172">
        <v>3</v>
      </c>
      <c r="I172">
        <v>184</v>
      </c>
      <c r="J172">
        <v>36</v>
      </c>
      <c r="K172">
        <v>83</v>
      </c>
      <c r="L172">
        <v>3</v>
      </c>
      <c r="M172">
        <v>0</v>
      </c>
      <c r="O172">
        <v>56.6</v>
      </c>
      <c r="P172">
        <v>6</v>
      </c>
      <c r="Q172">
        <v>11.3</v>
      </c>
      <c r="R172">
        <v>2.2999999999999998</v>
      </c>
      <c r="S172">
        <v>23.8</v>
      </c>
      <c r="U172">
        <v>2570</v>
      </c>
      <c r="V172">
        <v>11.6</v>
      </c>
      <c r="W172">
        <v>22.6</v>
      </c>
      <c r="X172">
        <v>85.3</v>
      </c>
      <c r="Y172">
        <v>14.7</v>
      </c>
      <c r="Z172">
        <v>98</v>
      </c>
      <c r="AA172">
        <v>1.4</v>
      </c>
      <c r="AC172">
        <v>30</v>
      </c>
      <c r="AD172">
        <v>33</v>
      </c>
      <c r="AE172" s="9">
        <v>2540</v>
      </c>
      <c r="AF172" s="9">
        <v>2537</v>
      </c>
      <c r="AH172">
        <v>17</v>
      </c>
      <c r="AI172">
        <v>87</v>
      </c>
      <c r="AJ172">
        <v>68</v>
      </c>
      <c r="AK172">
        <v>188</v>
      </c>
      <c r="AL172">
        <v>591</v>
      </c>
      <c r="AM172">
        <v>416</v>
      </c>
      <c r="AN172">
        <v>901</v>
      </c>
      <c r="AO172">
        <v>302</v>
      </c>
      <c r="AP172">
        <v>89758</v>
      </c>
      <c r="AR172">
        <v>975</v>
      </c>
      <c r="AS172">
        <v>852</v>
      </c>
      <c r="AT172">
        <v>93</v>
      </c>
      <c r="AV172" s="9">
        <v>6490</v>
      </c>
      <c r="AW172" s="9">
        <v>4672</v>
      </c>
      <c r="AX172">
        <v>913</v>
      </c>
      <c r="AY172">
        <v>24</v>
      </c>
      <c r="AZ172">
        <v>183</v>
      </c>
      <c r="BA172">
        <v>5</v>
      </c>
      <c r="BB172">
        <v>199</v>
      </c>
      <c r="BC172">
        <v>494</v>
      </c>
      <c r="BD172">
        <v>466</v>
      </c>
      <c r="BE172">
        <v>23</v>
      </c>
    </row>
    <row r="173" spans="1:57" x14ac:dyDescent="0.2">
      <c r="A173" s="2" t="s">
        <v>169</v>
      </c>
      <c r="B173" s="2">
        <v>1743</v>
      </c>
      <c r="C173">
        <v>904</v>
      </c>
      <c r="D173">
        <v>839</v>
      </c>
      <c r="E173">
        <v>1579</v>
      </c>
      <c r="F173">
        <v>398</v>
      </c>
      <c r="G173">
        <v>253</v>
      </c>
      <c r="H173">
        <v>30</v>
      </c>
      <c r="I173">
        <v>114</v>
      </c>
      <c r="J173">
        <v>86</v>
      </c>
      <c r="K173">
        <v>23</v>
      </c>
      <c r="L173">
        <v>9</v>
      </c>
      <c r="M173">
        <v>21</v>
      </c>
      <c r="O173">
        <v>47</v>
      </c>
      <c r="P173">
        <v>2.5</v>
      </c>
      <c r="Q173">
        <v>11.7</v>
      </c>
      <c r="R173">
        <v>0</v>
      </c>
      <c r="S173">
        <v>38.799999999999997</v>
      </c>
      <c r="U173">
        <v>2095</v>
      </c>
      <c r="V173">
        <v>5</v>
      </c>
      <c r="W173">
        <v>39.5</v>
      </c>
      <c r="X173">
        <v>52.6</v>
      </c>
      <c r="Y173">
        <v>47.4</v>
      </c>
      <c r="Z173">
        <v>52.8</v>
      </c>
      <c r="AA173">
        <v>47.2</v>
      </c>
      <c r="AC173">
        <v>19</v>
      </c>
      <c r="AD173">
        <v>94</v>
      </c>
      <c r="AE173" s="9">
        <v>2076</v>
      </c>
      <c r="AF173" s="9">
        <v>2001</v>
      </c>
      <c r="AH173">
        <v>26</v>
      </c>
      <c r="AI173">
        <v>67</v>
      </c>
      <c r="AJ173">
        <v>365</v>
      </c>
      <c r="AK173">
        <v>293</v>
      </c>
      <c r="AL173">
        <v>627</v>
      </c>
      <c r="AM173">
        <v>223</v>
      </c>
      <c r="AN173">
        <v>373</v>
      </c>
      <c r="AO173">
        <v>121</v>
      </c>
      <c r="AP173">
        <v>58223</v>
      </c>
      <c r="AR173">
        <v>666</v>
      </c>
      <c r="AS173">
        <v>666</v>
      </c>
      <c r="AT173">
        <v>137</v>
      </c>
      <c r="AV173" s="9">
        <v>4795</v>
      </c>
      <c r="AW173" s="9">
        <v>3431</v>
      </c>
      <c r="AX173">
        <v>537</v>
      </c>
      <c r="AY173">
        <v>11</v>
      </c>
      <c r="AZ173">
        <v>139</v>
      </c>
      <c r="BA173">
        <v>2</v>
      </c>
      <c r="BB173">
        <v>184</v>
      </c>
      <c r="BC173">
        <v>491</v>
      </c>
      <c r="BD173">
        <v>475</v>
      </c>
      <c r="BE173">
        <v>15</v>
      </c>
    </row>
    <row r="174" spans="1:57" x14ac:dyDescent="0.2">
      <c r="A174" s="2" t="s">
        <v>168</v>
      </c>
      <c r="B174" s="2">
        <v>2168</v>
      </c>
      <c r="C174">
        <v>973</v>
      </c>
      <c r="D174">
        <v>1195</v>
      </c>
      <c r="E174">
        <v>1674</v>
      </c>
      <c r="F174">
        <v>389</v>
      </c>
      <c r="G174">
        <v>166</v>
      </c>
      <c r="H174">
        <v>23</v>
      </c>
      <c r="I174">
        <v>34</v>
      </c>
      <c r="J174">
        <v>54</v>
      </c>
      <c r="K174">
        <v>55</v>
      </c>
      <c r="L174">
        <v>10</v>
      </c>
      <c r="M174">
        <v>13</v>
      </c>
      <c r="O174">
        <v>49.2</v>
      </c>
      <c r="P174">
        <v>5.7</v>
      </c>
      <c r="Q174">
        <v>8.6</v>
      </c>
      <c r="R174">
        <v>3.7</v>
      </c>
      <c r="S174">
        <v>32.9</v>
      </c>
      <c r="U174">
        <v>1177</v>
      </c>
      <c r="V174">
        <v>5.3</v>
      </c>
      <c r="W174">
        <v>18.3</v>
      </c>
      <c r="X174">
        <v>37.5</v>
      </c>
      <c r="Y174">
        <v>62.5</v>
      </c>
      <c r="Z174">
        <v>73.2</v>
      </c>
      <c r="AA174">
        <v>26.8</v>
      </c>
      <c r="AC174">
        <v>39</v>
      </c>
      <c r="AD174">
        <v>47</v>
      </c>
      <c r="AE174" s="9">
        <v>1138</v>
      </c>
      <c r="AF174" s="9">
        <v>1130</v>
      </c>
      <c r="AH174">
        <v>34</v>
      </c>
      <c r="AI174">
        <v>126</v>
      </c>
      <c r="AJ174">
        <v>279</v>
      </c>
      <c r="AK174">
        <v>207</v>
      </c>
      <c r="AL174">
        <v>218</v>
      </c>
      <c r="AM174">
        <v>153</v>
      </c>
      <c r="AN174">
        <v>143</v>
      </c>
      <c r="AO174">
        <v>17</v>
      </c>
      <c r="AP174">
        <v>39988</v>
      </c>
      <c r="AR174">
        <v>227</v>
      </c>
      <c r="AS174">
        <v>156</v>
      </c>
      <c r="AT174">
        <v>7</v>
      </c>
      <c r="AV174" s="9">
        <v>2744</v>
      </c>
      <c r="AW174" s="9">
        <v>1855</v>
      </c>
      <c r="AX174">
        <v>403</v>
      </c>
      <c r="AY174">
        <v>7</v>
      </c>
      <c r="AZ174">
        <v>30</v>
      </c>
      <c r="BA174">
        <v>0</v>
      </c>
      <c r="BB174">
        <v>120</v>
      </c>
      <c r="BC174">
        <v>329</v>
      </c>
      <c r="BD174">
        <v>318</v>
      </c>
      <c r="BE174">
        <v>11</v>
      </c>
    </row>
    <row r="175" spans="1:57" x14ac:dyDescent="0.2">
      <c r="A175" s="2" t="s">
        <v>167</v>
      </c>
      <c r="B175" s="2">
        <v>1926</v>
      </c>
      <c r="C175">
        <v>891</v>
      </c>
      <c r="D175">
        <v>1035</v>
      </c>
      <c r="E175">
        <v>1737</v>
      </c>
      <c r="F175">
        <v>423</v>
      </c>
      <c r="G175">
        <v>301</v>
      </c>
      <c r="H175">
        <v>65</v>
      </c>
      <c r="I175">
        <v>77</v>
      </c>
      <c r="J175">
        <v>98</v>
      </c>
      <c r="K175">
        <v>61</v>
      </c>
      <c r="L175">
        <v>7</v>
      </c>
      <c r="M175">
        <v>58</v>
      </c>
      <c r="O175">
        <v>26.5</v>
      </c>
      <c r="P175">
        <v>4</v>
      </c>
      <c r="Q175">
        <v>20.6</v>
      </c>
      <c r="R175">
        <v>0.9</v>
      </c>
      <c r="S175">
        <v>47.9</v>
      </c>
      <c r="U175">
        <v>1018</v>
      </c>
      <c r="V175">
        <v>8.9</v>
      </c>
      <c r="W175">
        <v>46.1</v>
      </c>
      <c r="X175">
        <v>56.4</v>
      </c>
      <c r="Y175">
        <v>43.6</v>
      </c>
      <c r="Z175">
        <v>63.1</v>
      </c>
      <c r="AA175">
        <v>35.700000000000003</v>
      </c>
      <c r="AC175">
        <v>102</v>
      </c>
      <c r="AD175">
        <v>201</v>
      </c>
      <c r="AE175">
        <v>916</v>
      </c>
      <c r="AF175">
        <v>817</v>
      </c>
      <c r="AH175">
        <v>56</v>
      </c>
      <c r="AI175">
        <v>61</v>
      </c>
      <c r="AJ175">
        <v>230</v>
      </c>
      <c r="AK175">
        <v>175</v>
      </c>
      <c r="AL175">
        <v>182</v>
      </c>
      <c r="AM175">
        <v>146</v>
      </c>
      <c r="AN175">
        <v>133</v>
      </c>
      <c r="AO175">
        <v>35</v>
      </c>
      <c r="AP175">
        <v>47303</v>
      </c>
      <c r="AR175">
        <v>223</v>
      </c>
      <c r="AS175">
        <v>109</v>
      </c>
      <c r="AT175">
        <v>0</v>
      </c>
      <c r="AV175" s="9">
        <v>2348</v>
      </c>
      <c r="AW175" s="9">
        <v>1360</v>
      </c>
      <c r="AX175">
        <v>491</v>
      </c>
      <c r="AY175">
        <v>22</v>
      </c>
      <c r="AZ175">
        <v>24</v>
      </c>
      <c r="BA175">
        <v>4</v>
      </c>
      <c r="BB175">
        <v>212</v>
      </c>
      <c r="BC175">
        <v>235</v>
      </c>
      <c r="BD175">
        <v>224</v>
      </c>
      <c r="BE175">
        <v>11</v>
      </c>
    </row>
    <row r="176" spans="1:57" x14ac:dyDescent="0.2">
      <c r="A176" s="2" t="s">
        <v>166</v>
      </c>
      <c r="B176" s="2">
        <v>2542</v>
      </c>
      <c r="C176">
        <v>1451</v>
      </c>
      <c r="D176">
        <v>1091</v>
      </c>
      <c r="E176">
        <v>2387</v>
      </c>
      <c r="F176">
        <v>908</v>
      </c>
      <c r="G176">
        <v>571</v>
      </c>
      <c r="H176">
        <v>209</v>
      </c>
      <c r="I176">
        <v>249</v>
      </c>
      <c r="J176">
        <v>90</v>
      </c>
      <c r="K176">
        <v>23</v>
      </c>
      <c r="L176">
        <v>209</v>
      </c>
      <c r="M176">
        <v>0</v>
      </c>
      <c r="O176">
        <v>25</v>
      </c>
      <c r="P176">
        <v>0</v>
      </c>
      <c r="Q176">
        <v>13.5</v>
      </c>
      <c r="R176">
        <v>13.6</v>
      </c>
      <c r="S176">
        <v>47.9</v>
      </c>
      <c r="U176">
        <v>557</v>
      </c>
      <c r="V176">
        <v>0</v>
      </c>
      <c r="W176">
        <v>14.7</v>
      </c>
      <c r="X176">
        <v>58</v>
      </c>
      <c r="Y176">
        <v>42</v>
      </c>
      <c r="Z176">
        <v>14.5</v>
      </c>
      <c r="AA176">
        <v>0</v>
      </c>
      <c r="AC176">
        <v>0</v>
      </c>
      <c r="AD176">
        <v>7</v>
      </c>
      <c r="AE176">
        <v>557</v>
      </c>
      <c r="AF176">
        <v>550</v>
      </c>
      <c r="AH176">
        <v>63</v>
      </c>
      <c r="AI176">
        <v>150</v>
      </c>
      <c r="AJ176">
        <v>71</v>
      </c>
      <c r="AK176">
        <v>56</v>
      </c>
      <c r="AL176">
        <v>80</v>
      </c>
      <c r="AM176">
        <v>68</v>
      </c>
      <c r="AN176">
        <v>69</v>
      </c>
      <c r="AO176">
        <v>0</v>
      </c>
      <c r="AP176">
        <v>34570</v>
      </c>
      <c r="AR176">
        <v>34</v>
      </c>
      <c r="AS176">
        <v>5</v>
      </c>
      <c r="AT176">
        <v>0</v>
      </c>
      <c r="AV176" s="9">
        <v>1154</v>
      </c>
      <c r="AW176">
        <v>320</v>
      </c>
      <c r="AX176">
        <v>21</v>
      </c>
      <c r="AY176">
        <v>36</v>
      </c>
      <c r="AZ176">
        <v>10</v>
      </c>
      <c r="BA176">
        <v>0</v>
      </c>
      <c r="BB176">
        <v>617</v>
      </c>
      <c r="BC176">
        <v>150</v>
      </c>
      <c r="BD176">
        <v>143</v>
      </c>
      <c r="BE176">
        <v>7</v>
      </c>
    </row>
    <row r="177" spans="1:57" x14ac:dyDescent="0.2">
      <c r="A177" s="2" t="s">
        <v>165</v>
      </c>
      <c r="B177" s="2">
        <v>3466</v>
      </c>
      <c r="C177">
        <v>1968</v>
      </c>
      <c r="D177">
        <v>1498</v>
      </c>
      <c r="E177">
        <v>2065</v>
      </c>
      <c r="F177">
        <v>799</v>
      </c>
      <c r="G177">
        <v>217</v>
      </c>
      <c r="H177">
        <v>57</v>
      </c>
      <c r="I177">
        <v>95</v>
      </c>
      <c r="J177">
        <v>41</v>
      </c>
      <c r="K177">
        <v>24</v>
      </c>
      <c r="L177">
        <v>42</v>
      </c>
      <c r="M177">
        <v>15</v>
      </c>
      <c r="O177">
        <v>47.6</v>
      </c>
      <c r="P177">
        <v>3.2</v>
      </c>
      <c r="Q177">
        <v>9.5</v>
      </c>
      <c r="R177">
        <v>0.8</v>
      </c>
      <c r="S177">
        <v>39</v>
      </c>
      <c r="U177">
        <v>1084</v>
      </c>
      <c r="V177">
        <v>8.9</v>
      </c>
      <c r="W177">
        <v>26.4</v>
      </c>
      <c r="X177">
        <v>37.299999999999997</v>
      </c>
      <c r="Y177">
        <v>62.7</v>
      </c>
      <c r="Z177">
        <v>65.599999999999994</v>
      </c>
      <c r="AA177">
        <v>34.4</v>
      </c>
      <c r="AC177">
        <v>63</v>
      </c>
      <c r="AD177">
        <v>112</v>
      </c>
      <c r="AE177" s="9">
        <v>1021</v>
      </c>
      <c r="AF177">
        <v>972</v>
      </c>
      <c r="AH177">
        <v>112</v>
      </c>
      <c r="AI177">
        <v>48</v>
      </c>
      <c r="AJ177">
        <v>252</v>
      </c>
      <c r="AK177">
        <v>196</v>
      </c>
      <c r="AL177">
        <v>267</v>
      </c>
      <c r="AM177">
        <v>42</v>
      </c>
      <c r="AN177">
        <v>57</v>
      </c>
      <c r="AO177">
        <v>110</v>
      </c>
      <c r="AP177">
        <v>41657</v>
      </c>
      <c r="AR177">
        <v>274</v>
      </c>
      <c r="AS177">
        <v>206</v>
      </c>
      <c r="AT177">
        <v>18</v>
      </c>
      <c r="AV177" s="9">
        <v>2653</v>
      </c>
      <c r="AW177" s="9">
        <v>1440</v>
      </c>
      <c r="AX177">
        <v>387</v>
      </c>
      <c r="AY177">
        <v>4</v>
      </c>
      <c r="AZ177">
        <v>36</v>
      </c>
      <c r="BA177">
        <v>2</v>
      </c>
      <c r="BB177">
        <v>355</v>
      </c>
      <c r="BC177">
        <v>429</v>
      </c>
      <c r="BD177">
        <v>414</v>
      </c>
      <c r="BE177">
        <v>13</v>
      </c>
    </row>
    <row r="178" spans="1:57" x14ac:dyDescent="0.2">
      <c r="A178" s="2" t="s">
        <v>164</v>
      </c>
      <c r="B178" s="2">
        <v>3122</v>
      </c>
      <c r="C178">
        <v>1478</v>
      </c>
      <c r="D178">
        <v>1644</v>
      </c>
      <c r="E178">
        <v>1857</v>
      </c>
      <c r="F178">
        <v>108</v>
      </c>
      <c r="G178">
        <v>86</v>
      </c>
      <c r="H178">
        <v>0</v>
      </c>
      <c r="I178">
        <v>25</v>
      </c>
      <c r="J178">
        <v>25</v>
      </c>
      <c r="K178">
        <v>36</v>
      </c>
      <c r="L178">
        <v>0</v>
      </c>
      <c r="M178">
        <v>0</v>
      </c>
      <c r="O178">
        <v>42.7</v>
      </c>
      <c r="P178">
        <v>2.2000000000000002</v>
      </c>
      <c r="Q178">
        <v>6.3</v>
      </c>
      <c r="R178">
        <v>6.2</v>
      </c>
      <c r="S178">
        <v>42.6</v>
      </c>
      <c r="U178">
        <v>2010</v>
      </c>
      <c r="V178">
        <v>3.9</v>
      </c>
      <c r="W178">
        <v>22.1</v>
      </c>
      <c r="X178">
        <v>33.200000000000003</v>
      </c>
      <c r="Y178">
        <v>66.8</v>
      </c>
      <c r="Z178">
        <v>37.9</v>
      </c>
      <c r="AA178">
        <v>60.7</v>
      </c>
      <c r="AC178">
        <v>69</v>
      </c>
      <c r="AD178">
        <v>132</v>
      </c>
      <c r="AE178" s="9">
        <v>1941</v>
      </c>
      <c r="AF178" s="9">
        <v>1878</v>
      </c>
      <c r="AH178">
        <v>197</v>
      </c>
      <c r="AI178">
        <v>147</v>
      </c>
      <c r="AJ178">
        <v>163</v>
      </c>
      <c r="AK178">
        <v>277</v>
      </c>
      <c r="AL178">
        <v>629</v>
      </c>
      <c r="AM178">
        <v>219</v>
      </c>
      <c r="AN178">
        <v>278</v>
      </c>
      <c r="AO178">
        <v>100</v>
      </c>
      <c r="AP178">
        <v>62509</v>
      </c>
      <c r="AR178">
        <v>366</v>
      </c>
      <c r="AS178">
        <v>354</v>
      </c>
      <c r="AT178">
        <v>28</v>
      </c>
      <c r="AV178" s="9">
        <v>3992</v>
      </c>
      <c r="AW178" s="9">
        <v>1794</v>
      </c>
      <c r="AX178">
        <v>866</v>
      </c>
      <c r="AY178">
        <v>57</v>
      </c>
      <c r="AZ178">
        <v>64</v>
      </c>
      <c r="BA178">
        <v>1</v>
      </c>
      <c r="BB178">
        <v>598</v>
      </c>
      <c r="BC178">
        <v>612</v>
      </c>
      <c r="BD178">
        <v>575</v>
      </c>
      <c r="BE178">
        <v>33</v>
      </c>
    </row>
    <row r="179" spans="1:57" x14ac:dyDescent="0.2">
      <c r="A179" s="2" t="s">
        <v>163</v>
      </c>
      <c r="B179" s="2">
        <v>4091</v>
      </c>
      <c r="C179">
        <v>2148</v>
      </c>
      <c r="D179">
        <v>1943</v>
      </c>
      <c r="E179">
        <v>3298</v>
      </c>
      <c r="F179">
        <v>555</v>
      </c>
      <c r="G179">
        <v>466</v>
      </c>
      <c r="H179">
        <v>0</v>
      </c>
      <c r="I179">
        <v>247</v>
      </c>
      <c r="J179">
        <v>146</v>
      </c>
      <c r="K179">
        <v>73</v>
      </c>
      <c r="L179">
        <v>0</v>
      </c>
      <c r="M179">
        <v>0</v>
      </c>
      <c r="O179">
        <v>45.6</v>
      </c>
      <c r="P179">
        <v>9.3000000000000007</v>
      </c>
      <c r="Q179">
        <v>13.4</v>
      </c>
      <c r="R179">
        <v>3.6</v>
      </c>
      <c r="S179">
        <v>28.1</v>
      </c>
      <c r="U179">
        <v>1578</v>
      </c>
      <c r="V179">
        <v>15.2</v>
      </c>
      <c r="W179">
        <v>29</v>
      </c>
      <c r="X179">
        <v>84.9</v>
      </c>
      <c r="Y179">
        <v>15.1</v>
      </c>
      <c r="Z179">
        <v>90.7</v>
      </c>
      <c r="AA179">
        <v>9.3000000000000007</v>
      </c>
      <c r="AC179">
        <v>64</v>
      </c>
      <c r="AD179">
        <v>148</v>
      </c>
      <c r="AE179" s="9">
        <v>1514</v>
      </c>
      <c r="AF179" s="9">
        <v>1430</v>
      </c>
      <c r="AH179">
        <v>8</v>
      </c>
      <c r="AI179">
        <v>90</v>
      </c>
      <c r="AJ179">
        <v>148</v>
      </c>
      <c r="AK179">
        <v>302</v>
      </c>
      <c r="AL179">
        <v>309</v>
      </c>
      <c r="AM179">
        <v>240</v>
      </c>
      <c r="AN179">
        <v>320</v>
      </c>
      <c r="AO179">
        <v>161</v>
      </c>
      <c r="AP179">
        <v>71136</v>
      </c>
      <c r="AR179">
        <v>817</v>
      </c>
      <c r="AS179">
        <v>638</v>
      </c>
      <c r="AT179">
        <v>96</v>
      </c>
      <c r="AV179" s="9">
        <v>4505</v>
      </c>
      <c r="AW179" s="9">
        <v>3191</v>
      </c>
      <c r="AX179">
        <v>445</v>
      </c>
      <c r="AY179">
        <v>7</v>
      </c>
      <c r="AZ179">
        <v>212</v>
      </c>
      <c r="BA179">
        <v>0</v>
      </c>
      <c r="BB179">
        <v>246</v>
      </c>
      <c r="BC179">
        <v>404</v>
      </c>
      <c r="BD179">
        <v>392</v>
      </c>
      <c r="BE179">
        <v>12</v>
      </c>
    </row>
    <row r="180" spans="1:57" x14ac:dyDescent="0.2">
      <c r="A180" s="2" t="s">
        <v>162</v>
      </c>
      <c r="B180" s="2">
        <v>3298</v>
      </c>
      <c r="C180">
        <v>1675</v>
      </c>
      <c r="D180">
        <v>1623</v>
      </c>
      <c r="E180">
        <v>2775</v>
      </c>
      <c r="F180">
        <v>900</v>
      </c>
      <c r="G180">
        <v>644</v>
      </c>
      <c r="H180">
        <v>157</v>
      </c>
      <c r="I180">
        <v>297</v>
      </c>
      <c r="J180">
        <v>124</v>
      </c>
      <c r="K180">
        <v>66</v>
      </c>
      <c r="L180">
        <v>34</v>
      </c>
      <c r="M180">
        <v>123</v>
      </c>
      <c r="O180">
        <v>38.9</v>
      </c>
      <c r="P180">
        <v>8.6</v>
      </c>
      <c r="Q180">
        <v>10</v>
      </c>
      <c r="R180">
        <v>2.4</v>
      </c>
      <c r="S180">
        <v>40.1</v>
      </c>
      <c r="U180">
        <v>1376</v>
      </c>
      <c r="V180">
        <v>10.4</v>
      </c>
      <c r="W180">
        <v>34.4</v>
      </c>
      <c r="X180">
        <v>48.9</v>
      </c>
      <c r="Y180">
        <v>51.1</v>
      </c>
      <c r="Z180">
        <v>75.3</v>
      </c>
      <c r="AA180">
        <v>24.7</v>
      </c>
      <c r="AC180">
        <v>129</v>
      </c>
      <c r="AD180">
        <v>145</v>
      </c>
      <c r="AE180" s="9">
        <v>1247</v>
      </c>
      <c r="AF180" s="9">
        <v>1231</v>
      </c>
      <c r="AH180">
        <v>29</v>
      </c>
      <c r="AI180">
        <v>60</v>
      </c>
      <c r="AJ180">
        <v>328</v>
      </c>
      <c r="AK180">
        <v>166</v>
      </c>
      <c r="AL180">
        <v>210</v>
      </c>
      <c r="AM180">
        <v>229</v>
      </c>
      <c r="AN180">
        <v>95</v>
      </c>
      <c r="AO180">
        <v>259</v>
      </c>
      <c r="AP180">
        <v>58173</v>
      </c>
      <c r="AR180">
        <v>340</v>
      </c>
      <c r="AS180">
        <v>280</v>
      </c>
      <c r="AT180">
        <v>26</v>
      </c>
      <c r="AV180" s="9">
        <v>3670</v>
      </c>
      <c r="AW180" s="9">
        <v>1747</v>
      </c>
      <c r="AX180">
        <v>966</v>
      </c>
      <c r="AY180">
        <v>19</v>
      </c>
      <c r="AZ180">
        <v>53</v>
      </c>
      <c r="BA180">
        <v>3</v>
      </c>
      <c r="BB180">
        <v>313</v>
      </c>
      <c r="BC180">
        <v>569</v>
      </c>
      <c r="BD180">
        <v>542</v>
      </c>
      <c r="BE180">
        <v>26</v>
      </c>
    </row>
    <row r="181" spans="1:57" x14ac:dyDescent="0.2">
      <c r="A181" s="2" t="s">
        <v>161</v>
      </c>
      <c r="B181" s="2">
        <v>2086</v>
      </c>
      <c r="C181">
        <v>976</v>
      </c>
      <c r="D181">
        <v>1110</v>
      </c>
      <c r="E181">
        <v>1532</v>
      </c>
      <c r="F181">
        <v>287</v>
      </c>
      <c r="G181">
        <v>481</v>
      </c>
      <c r="H181">
        <v>144</v>
      </c>
      <c r="I181">
        <v>169</v>
      </c>
      <c r="J181">
        <v>123</v>
      </c>
      <c r="K181">
        <v>45</v>
      </c>
      <c r="L181">
        <v>60</v>
      </c>
      <c r="M181">
        <v>84</v>
      </c>
      <c r="O181">
        <v>40.1</v>
      </c>
      <c r="P181">
        <v>9.4</v>
      </c>
      <c r="Q181">
        <v>11.3</v>
      </c>
      <c r="R181">
        <v>3.8</v>
      </c>
      <c r="S181">
        <v>35.5</v>
      </c>
      <c r="U181">
        <v>1401</v>
      </c>
      <c r="V181">
        <v>10.8</v>
      </c>
      <c r="W181">
        <v>33.4</v>
      </c>
      <c r="X181">
        <v>54.6</v>
      </c>
      <c r="Y181">
        <v>45.4</v>
      </c>
      <c r="Z181">
        <v>73.7</v>
      </c>
      <c r="AA181">
        <v>25.8</v>
      </c>
      <c r="AC181">
        <v>78</v>
      </c>
      <c r="AD181">
        <v>221</v>
      </c>
      <c r="AE181" s="9">
        <v>1323</v>
      </c>
      <c r="AF181" s="9">
        <v>1180</v>
      </c>
      <c r="AH181">
        <v>78</v>
      </c>
      <c r="AI181">
        <v>246</v>
      </c>
      <c r="AJ181">
        <v>209</v>
      </c>
      <c r="AK181">
        <v>236</v>
      </c>
      <c r="AL181">
        <v>270</v>
      </c>
      <c r="AM181">
        <v>178</v>
      </c>
      <c r="AN181">
        <v>143</v>
      </c>
      <c r="AO181">
        <v>41</v>
      </c>
      <c r="AP181">
        <v>42662</v>
      </c>
      <c r="AR181">
        <v>457</v>
      </c>
      <c r="AS181">
        <v>375</v>
      </c>
      <c r="AT181">
        <v>32</v>
      </c>
      <c r="AV181" s="9">
        <v>4119</v>
      </c>
      <c r="AW181" s="9">
        <v>2798</v>
      </c>
      <c r="AX181">
        <v>455</v>
      </c>
      <c r="AY181">
        <v>15</v>
      </c>
      <c r="AZ181">
        <v>81</v>
      </c>
      <c r="BA181">
        <v>6</v>
      </c>
      <c r="BB181">
        <v>302</v>
      </c>
      <c r="BC181">
        <v>462</v>
      </c>
      <c r="BD181">
        <v>443</v>
      </c>
      <c r="BE181">
        <v>17</v>
      </c>
    </row>
    <row r="182" spans="1:57" s="33" customFormat="1" x14ac:dyDescent="0.2">
      <c r="A182" s="2" t="s">
        <v>160</v>
      </c>
      <c r="B182" s="2">
        <v>4629</v>
      </c>
      <c r="C182">
        <v>3071</v>
      </c>
      <c r="D182">
        <v>1558</v>
      </c>
      <c r="E182">
        <v>4355</v>
      </c>
      <c r="F182">
        <v>966</v>
      </c>
      <c r="G182">
        <v>450</v>
      </c>
      <c r="H182">
        <v>27</v>
      </c>
      <c r="I182">
        <v>239</v>
      </c>
      <c r="J182">
        <v>128</v>
      </c>
      <c r="K182">
        <v>56</v>
      </c>
      <c r="L182">
        <v>13</v>
      </c>
      <c r="M182">
        <v>14</v>
      </c>
      <c r="O182" s="33">
        <v>51.7</v>
      </c>
      <c r="P182" s="33">
        <v>3.4</v>
      </c>
      <c r="Q182" s="33">
        <v>6.9</v>
      </c>
      <c r="R182" s="33">
        <v>4.5</v>
      </c>
      <c r="S182" s="33">
        <v>33.6</v>
      </c>
      <c r="U182" s="33">
        <v>1582</v>
      </c>
      <c r="V182" s="33">
        <v>17.100000000000001</v>
      </c>
      <c r="W182" s="33">
        <v>33.6</v>
      </c>
      <c r="X182" s="33">
        <v>56.5</v>
      </c>
      <c r="Y182" s="33">
        <v>43.5</v>
      </c>
      <c r="Z182" s="33">
        <v>86.3</v>
      </c>
      <c r="AA182" s="33">
        <v>13.1</v>
      </c>
      <c r="AC182" s="33">
        <v>254</v>
      </c>
      <c r="AD182" s="33">
        <v>395</v>
      </c>
      <c r="AE182" s="39">
        <v>1328</v>
      </c>
      <c r="AF182" s="39">
        <v>1187</v>
      </c>
      <c r="AH182" s="33">
        <v>72</v>
      </c>
      <c r="AI182" s="33">
        <v>289</v>
      </c>
      <c r="AJ182" s="33">
        <v>158</v>
      </c>
      <c r="AK182" s="33">
        <v>104</v>
      </c>
      <c r="AL182" s="33">
        <v>338</v>
      </c>
      <c r="AM182" s="33">
        <v>145</v>
      </c>
      <c r="AN182" s="33">
        <v>178</v>
      </c>
      <c r="AO182" s="33">
        <v>298</v>
      </c>
      <c r="AP182" s="33">
        <v>60100</v>
      </c>
      <c r="AR182" s="33">
        <v>722</v>
      </c>
      <c r="AS182" s="33">
        <v>646</v>
      </c>
      <c r="AT182" s="33">
        <v>29</v>
      </c>
      <c r="AV182" s="39">
        <v>3378</v>
      </c>
      <c r="AW182" s="39">
        <v>2934</v>
      </c>
      <c r="AX182" s="33">
        <v>66</v>
      </c>
      <c r="AY182" s="33">
        <v>17</v>
      </c>
      <c r="AZ182" s="33">
        <v>32</v>
      </c>
      <c r="BA182" s="33">
        <v>0</v>
      </c>
      <c r="BB182" s="33">
        <v>142</v>
      </c>
      <c r="BC182" s="33">
        <v>187</v>
      </c>
      <c r="BD182" s="33">
        <v>177</v>
      </c>
      <c r="BE182" s="33">
        <v>10</v>
      </c>
    </row>
    <row r="183" spans="1:57" x14ac:dyDescent="0.2">
      <c r="A183" s="2" t="s">
        <v>159</v>
      </c>
      <c r="B183" s="2">
        <v>4217</v>
      </c>
      <c r="C183">
        <v>2069</v>
      </c>
      <c r="D183">
        <v>2148</v>
      </c>
      <c r="E183">
        <v>3187</v>
      </c>
      <c r="F183">
        <v>1011</v>
      </c>
      <c r="G183">
        <v>567</v>
      </c>
      <c r="H183">
        <v>75</v>
      </c>
      <c r="I183">
        <v>272</v>
      </c>
      <c r="J183">
        <v>178</v>
      </c>
      <c r="K183">
        <v>42</v>
      </c>
      <c r="L183">
        <v>22</v>
      </c>
      <c r="M183">
        <v>53</v>
      </c>
      <c r="O183">
        <v>51.8</v>
      </c>
      <c r="P183">
        <v>5.2</v>
      </c>
      <c r="Q183">
        <v>7.2</v>
      </c>
      <c r="R183">
        <v>1.4</v>
      </c>
      <c r="S183">
        <v>34.5</v>
      </c>
      <c r="U183">
        <v>1281</v>
      </c>
      <c r="V183">
        <v>15</v>
      </c>
      <c r="W183">
        <v>24.4</v>
      </c>
      <c r="X183">
        <v>87.5</v>
      </c>
      <c r="Y183">
        <v>12.5</v>
      </c>
      <c r="Z183">
        <v>90.8</v>
      </c>
      <c r="AA183">
        <v>1.1000000000000001</v>
      </c>
      <c r="AC183">
        <v>73</v>
      </c>
      <c r="AD183">
        <v>155</v>
      </c>
      <c r="AE183" s="9">
        <v>1208</v>
      </c>
      <c r="AF183" s="9">
        <v>1126</v>
      </c>
      <c r="AH183">
        <v>12</v>
      </c>
      <c r="AI183">
        <v>82</v>
      </c>
      <c r="AJ183">
        <v>117</v>
      </c>
      <c r="AK183">
        <v>240</v>
      </c>
      <c r="AL183">
        <v>219</v>
      </c>
      <c r="AM183">
        <v>183</v>
      </c>
      <c r="AN183">
        <v>259</v>
      </c>
      <c r="AO183">
        <v>169</v>
      </c>
      <c r="AP183">
        <v>69344</v>
      </c>
      <c r="AR183">
        <v>522</v>
      </c>
      <c r="AS183">
        <v>395</v>
      </c>
      <c r="AT183">
        <v>125</v>
      </c>
      <c r="AV183" s="9">
        <v>3726</v>
      </c>
      <c r="AW183" s="9">
        <v>2954</v>
      </c>
      <c r="AX183">
        <v>135</v>
      </c>
      <c r="AY183">
        <v>18</v>
      </c>
      <c r="AZ183">
        <v>13</v>
      </c>
      <c r="BA183">
        <v>8</v>
      </c>
      <c r="BB183">
        <v>328</v>
      </c>
      <c r="BC183">
        <v>270</v>
      </c>
      <c r="BD183">
        <v>258</v>
      </c>
      <c r="BE183">
        <v>12</v>
      </c>
    </row>
    <row r="184" spans="1:57" s="32" customFormat="1" x14ac:dyDescent="0.2">
      <c r="A184" s="2" t="s">
        <v>158</v>
      </c>
      <c r="B184" s="2">
        <v>3325</v>
      </c>
      <c r="C184">
        <v>1621</v>
      </c>
      <c r="D184">
        <v>1704</v>
      </c>
      <c r="E184">
        <v>2521</v>
      </c>
      <c r="F184">
        <v>584</v>
      </c>
      <c r="G184">
        <v>404</v>
      </c>
      <c r="H184">
        <v>112</v>
      </c>
      <c r="I184">
        <v>175</v>
      </c>
      <c r="J184">
        <v>35</v>
      </c>
      <c r="K184">
        <v>82</v>
      </c>
      <c r="L184">
        <v>28</v>
      </c>
      <c r="M184">
        <v>84</v>
      </c>
      <c r="O184" s="32">
        <v>27</v>
      </c>
      <c r="P184" s="32">
        <v>1.5</v>
      </c>
      <c r="Q184" s="32">
        <v>15</v>
      </c>
      <c r="R184" s="32">
        <v>5.0999999999999996</v>
      </c>
      <c r="S184" s="32">
        <v>51.3</v>
      </c>
      <c r="U184" s="32">
        <v>591</v>
      </c>
      <c r="V184" s="32">
        <v>3.2</v>
      </c>
      <c r="W184" s="32">
        <v>18.3</v>
      </c>
      <c r="X184" s="32">
        <v>74.3</v>
      </c>
      <c r="Y184" s="32">
        <v>25.7</v>
      </c>
      <c r="Z184" s="32">
        <v>57.4</v>
      </c>
      <c r="AA184" s="32">
        <v>1.7</v>
      </c>
      <c r="AC184" s="32">
        <v>44</v>
      </c>
      <c r="AD184" s="32">
        <v>43</v>
      </c>
      <c r="AE184" s="32">
        <v>547</v>
      </c>
      <c r="AF184" s="32">
        <v>548</v>
      </c>
      <c r="AH184" s="32">
        <v>5</v>
      </c>
      <c r="AI184" s="32">
        <v>96</v>
      </c>
      <c r="AJ184" s="32">
        <v>182</v>
      </c>
      <c r="AK184" s="32">
        <v>63</v>
      </c>
      <c r="AL184" s="32">
        <v>86</v>
      </c>
      <c r="AM184" s="32">
        <v>56</v>
      </c>
      <c r="AN184" s="32">
        <v>61</v>
      </c>
      <c r="AO184" s="32">
        <v>42</v>
      </c>
      <c r="AP184" s="32">
        <v>40208</v>
      </c>
      <c r="AR184" s="32">
        <v>145</v>
      </c>
      <c r="AS184" s="32">
        <v>123</v>
      </c>
      <c r="AT184" s="32">
        <v>7</v>
      </c>
      <c r="AV184" s="37">
        <v>2417</v>
      </c>
      <c r="AW184" s="37">
        <v>1361</v>
      </c>
      <c r="AX184" s="32">
        <v>46</v>
      </c>
      <c r="AY184" s="32">
        <v>65</v>
      </c>
      <c r="AZ184" s="32">
        <v>7</v>
      </c>
      <c r="BA184" s="32">
        <v>0</v>
      </c>
      <c r="BB184" s="32">
        <v>595</v>
      </c>
      <c r="BC184" s="32">
        <v>343</v>
      </c>
      <c r="BD184" s="32">
        <v>313</v>
      </c>
      <c r="BE184" s="32">
        <v>30</v>
      </c>
    </row>
    <row r="185" spans="1:57" s="32" customFormat="1" x14ac:dyDescent="0.2">
      <c r="A185" s="2" t="s">
        <v>157</v>
      </c>
      <c r="B185" s="2">
        <v>4305</v>
      </c>
      <c r="C185">
        <v>2114</v>
      </c>
      <c r="D185">
        <v>2191</v>
      </c>
      <c r="E185">
        <v>3366</v>
      </c>
      <c r="F185">
        <v>1076</v>
      </c>
      <c r="G185">
        <v>584</v>
      </c>
      <c r="H185">
        <v>104</v>
      </c>
      <c r="I185">
        <v>195</v>
      </c>
      <c r="J185">
        <v>175</v>
      </c>
      <c r="K185">
        <v>110</v>
      </c>
      <c r="L185">
        <v>40</v>
      </c>
      <c r="M185">
        <v>64</v>
      </c>
      <c r="O185" s="32">
        <v>27.3</v>
      </c>
      <c r="P185" s="32">
        <v>10.6</v>
      </c>
      <c r="Q185" s="32">
        <v>21.2</v>
      </c>
      <c r="R185" s="32">
        <v>7.8</v>
      </c>
      <c r="S185" s="32">
        <v>33</v>
      </c>
      <c r="U185" s="32">
        <v>1668</v>
      </c>
      <c r="V185" s="32">
        <v>15.8</v>
      </c>
      <c r="W185" s="32">
        <v>30.4</v>
      </c>
      <c r="X185" s="32">
        <v>63.1</v>
      </c>
      <c r="Y185" s="32">
        <v>36.9</v>
      </c>
      <c r="Z185" s="32">
        <v>59.2</v>
      </c>
      <c r="AA185" s="32">
        <v>25.6</v>
      </c>
      <c r="AC185" s="32">
        <v>133</v>
      </c>
      <c r="AD185" s="32">
        <v>365</v>
      </c>
      <c r="AE185" s="37">
        <v>1535</v>
      </c>
      <c r="AF185" s="37">
        <v>1303</v>
      </c>
      <c r="AH185" s="32">
        <v>77</v>
      </c>
      <c r="AI185" s="32">
        <v>47</v>
      </c>
      <c r="AJ185" s="32">
        <v>210</v>
      </c>
      <c r="AK185" s="32">
        <v>505</v>
      </c>
      <c r="AL185" s="32">
        <v>261</v>
      </c>
      <c r="AM185" s="32">
        <v>369</v>
      </c>
      <c r="AN185" s="32">
        <v>139</v>
      </c>
      <c r="AO185" s="32">
        <v>60</v>
      </c>
      <c r="AP185" s="32">
        <v>49932</v>
      </c>
      <c r="AR185" s="32">
        <v>476</v>
      </c>
      <c r="AS185" s="32">
        <v>382</v>
      </c>
      <c r="AT185" s="32">
        <v>27</v>
      </c>
      <c r="AV185" s="37">
        <v>3676</v>
      </c>
      <c r="AW185" s="37">
        <v>2712</v>
      </c>
      <c r="AX185" s="32">
        <v>416</v>
      </c>
      <c r="AY185" s="32">
        <v>11</v>
      </c>
      <c r="AZ185" s="32">
        <v>59</v>
      </c>
      <c r="BA185" s="32">
        <v>4</v>
      </c>
      <c r="BB185" s="32">
        <v>185</v>
      </c>
      <c r="BC185" s="32">
        <v>289</v>
      </c>
      <c r="BD185" s="32">
        <v>283</v>
      </c>
      <c r="BE185" s="32">
        <v>6</v>
      </c>
    </row>
    <row r="186" spans="1:57" x14ac:dyDescent="0.2">
      <c r="A186" s="2" t="s">
        <v>156</v>
      </c>
      <c r="B186" s="2">
        <v>1146</v>
      </c>
      <c r="C186">
        <v>624</v>
      </c>
      <c r="D186">
        <v>522</v>
      </c>
      <c r="E186">
        <v>838</v>
      </c>
      <c r="F186">
        <v>296</v>
      </c>
      <c r="G186">
        <v>96</v>
      </c>
      <c r="H186">
        <v>0</v>
      </c>
      <c r="I186">
        <v>29</v>
      </c>
      <c r="J186">
        <v>40</v>
      </c>
      <c r="K186">
        <v>27</v>
      </c>
      <c r="L186">
        <v>0</v>
      </c>
      <c r="M186">
        <v>0</v>
      </c>
      <c r="O186">
        <v>38.799999999999997</v>
      </c>
      <c r="P186">
        <v>8.1</v>
      </c>
      <c r="Q186">
        <v>9.1</v>
      </c>
      <c r="R186">
        <v>4.5</v>
      </c>
      <c r="S186">
        <v>39.6</v>
      </c>
      <c r="U186">
        <v>1597</v>
      </c>
      <c r="V186">
        <v>10.5</v>
      </c>
      <c r="W186">
        <v>20.399999999999999</v>
      </c>
      <c r="X186">
        <v>71.599999999999994</v>
      </c>
      <c r="Y186">
        <v>28.4</v>
      </c>
      <c r="Z186">
        <v>73.8</v>
      </c>
      <c r="AA186">
        <v>24</v>
      </c>
      <c r="AC186">
        <v>40</v>
      </c>
      <c r="AD186">
        <v>30</v>
      </c>
      <c r="AE186" s="9">
        <v>1557</v>
      </c>
      <c r="AF186" s="9">
        <v>1567</v>
      </c>
      <c r="AH186">
        <v>129</v>
      </c>
      <c r="AI186">
        <v>64</v>
      </c>
      <c r="AJ186">
        <v>166</v>
      </c>
      <c r="AK186">
        <v>224</v>
      </c>
      <c r="AL186">
        <v>216</v>
      </c>
      <c r="AM186">
        <v>182</v>
      </c>
      <c r="AN186">
        <v>494</v>
      </c>
      <c r="AO186">
        <v>122</v>
      </c>
      <c r="AP186">
        <v>74917</v>
      </c>
      <c r="AR186">
        <v>528</v>
      </c>
      <c r="AS186">
        <v>467</v>
      </c>
      <c r="AT186">
        <v>66</v>
      </c>
      <c r="AV186" s="9">
        <v>3815</v>
      </c>
      <c r="AW186" s="9">
        <v>3032</v>
      </c>
      <c r="AX186">
        <v>415</v>
      </c>
      <c r="AY186">
        <v>13</v>
      </c>
      <c r="AZ186">
        <v>19</v>
      </c>
      <c r="BA186">
        <v>4</v>
      </c>
      <c r="BB186">
        <v>68</v>
      </c>
      <c r="BC186">
        <v>264</v>
      </c>
      <c r="BD186">
        <v>258</v>
      </c>
      <c r="BE186">
        <v>5</v>
      </c>
    </row>
    <row r="187" spans="1:57" x14ac:dyDescent="0.2">
      <c r="A187" s="2" t="s">
        <v>155</v>
      </c>
      <c r="B187" s="2">
        <v>4085</v>
      </c>
      <c r="C187">
        <v>2141</v>
      </c>
      <c r="D187">
        <v>1944</v>
      </c>
      <c r="E187">
        <v>2821</v>
      </c>
      <c r="F187">
        <v>777</v>
      </c>
      <c r="G187">
        <v>366</v>
      </c>
      <c r="H187">
        <v>110</v>
      </c>
      <c r="I187">
        <v>108</v>
      </c>
      <c r="J187">
        <v>104</v>
      </c>
      <c r="K187">
        <v>44</v>
      </c>
      <c r="L187">
        <v>90</v>
      </c>
      <c r="M187">
        <v>20</v>
      </c>
      <c r="O187">
        <v>45.1</v>
      </c>
      <c r="P187">
        <v>8</v>
      </c>
      <c r="Q187">
        <v>15.9</v>
      </c>
      <c r="R187">
        <v>2.4</v>
      </c>
      <c r="S187">
        <v>28.6</v>
      </c>
      <c r="U187">
        <v>1614</v>
      </c>
      <c r="V187">
        <v>4.5999999999999996</v>
      </c>
      <c r="W187">
        <v>20</v>
      </c>
      <c r="X187">
        <v>76</v>
      </c>
      <c r="Y187">
        <v>24</v>
      </c>
      <c r="Z187">
        <v>92.3</v>
      </c>
      <c r="AA187">
        <v>0.6</v>
      </c>
      <c r="AC187">
        <v>57</v>
      </c>
      <c r="AD187">
        <v>209</v>
      </c>
      <c r="AE187" s="9">
        <v>1557</v>
      </c>
      <c r="AF187" s="9">
        <v>1405</v>
      </c>
      <c r="AH187">
        <v>58</v>
      </c>
      <c r="AI187">
        <v>128</v>
      </c>
      <c r="AJ187">
        <v>160</v>
      </c>
      <c r="AK187">
        <v>289</v>
      </c>
      <c r="AL187">
        <v>438</v>
      </c>
      <c r="AM187">
        <v>197</v>
      </c>
      <c r="AN187">
        <v>283</v>
      </c>
      <c r="AO187">
        <v>61</v>
      </c>
      <c r="AP187">
        <v>58856</v>
      </c>
      <c r="AR187">
        <v>648</v>
      </c>
      <c r="AS187">
        <v>557</v>
      </c>
      <c r="AT187">
        <v>40</v>
      </c>
      <c r="AV187" s="9">
        <v>4072</v>
      </c>
      <c r="AW187" s="9">
        <v>3209</v>
      </c>
      <c r="AX187">
        <v>409</v>
      </c>
      <c r="AY187">
        <v>19</v>
      </c>
      <c r="AZ187">
        <v>17</v>
      </c>
      <c r="BA187">
        <v>5</v>
      </c>
      <c r="BB187">
        <v>141</v>
      </c>
      <c r="BC187">
        <v>272</v>
      </c>
      <c r="BD187">
        <v>255</v>
      </c>
      <c r="BE187">
        <v>17</v>
      </c>
    </row>
    <row r="188" spans="1:57" x14ac:dyDescent="0.2">
      <c r="A188" s="2" t="s">
        <v>154</v>
      </c>
      <c r="B188" s="2">
        <v>2229</v>
      </c>
      <c r="C188">
        <v>1017</v>
      </c>
      <c r="D188">
        <v>1212</v>
      </c>
      <c r="E188">
        <v>1806</v>
      </c>
      <c r="F188">
        <v>351</v>
      </c>
      <c r="G188">
        <v>300</v>
      </c>
      <c r="H188">
        <v>16</v>
      </c>
      <c r="I188">
        <v>183</v>
      </c>
      <c r="J188">
        <v>82</v>
      </c>
      <c r="K188">
        <v>19</v>
      </c>
      <c r="L188">
        <v>3</v>
      </c>
      <c r="M188">
        <v>13</v>
      </c>
      <c r="O188">
        <v>46</v>
      </c>
      <c r="P188">
        <v>8.3000000000000007</v>
      </c>
      <c r="Q188">
        <v>7.5</v>
      </c>
      <c r="R188">
        <v>0.3</v>
      </c>
      <c r="S188">
        <v>37.9</v>
      </c>
      <c r="U188">
        <v>1898</v>
      </c>
      <c r="V188">
        <v>11.1</v>
      </c>
      <c r="W188">
        <v>26.6</v>
      </c>
      <c r="X188">
        <v>56.7</v>
      </c>
      <c r="Y188">
        <v>43.3</v>
      </c>
      <c r="Z188">
        <v>69.3</v>
      </c>
      <c r="AA188">
        <v>30.7</v>
      </c>
      <c r="AC188">
        <v>108</v>
      </c>
      <c r="AD188">
        <v>215</v>
      </c>
      <c r="AE188" s="9">
        <v>1790</v>
      </c>
      <c r="AF188" s="9">
        <v>1683</v>
      </c>
      <c r="AH188">
        <v>55</v>
      </c>
      <c r="AI188">
        <v>135</v>
      </c>
      <c r="AJ188">
        <v>91</v>
      </c>
      <c r="AK188">
        <v>354</v>
      </c>
      <c r="AL188">
        <v>417</v>
      </c>
      <c r="AM188">
        <v>475</v>
      </c>
      <c r="AN188">
        <v>124</v>
      </c>
      <c r="AO188">
        <v>247</v>
      </c>
      <c r="AP188">
        <v>70625</v>
      </c>
      <c r="AR188">
        <v>792</v>
      </c>
      <c r="AS188">
        <v>691</v>
      </c>
      <c r="AT188">
        <v>75</v>
      </c>
      <c r="AV188" s="9">
        <v>5093</v>
      </c>
      <c r="AW188" s="9">
        <v>3856</v>
      </c>
      <c r="AX188">
        <v>695</v>
      </c>
      <c r="AY188">
        <v>10</v>
      </c>
      <c r="AZ188">
        <v>66</v>
      </c>
      <c r="BA188">
        <v>5</v>
      </c>
      <c r="BB188">
        <v>95</v>
      </c>
      <c r="BC188">
        <v>366</v>
      </c>
      <c r="BD188">
        <v>356</v>
      </c>
      <c r="BE188">
        <v>10</v>
      </c>
    </row>
    <row r="189" spans="1:57" x14ac:dyDescent="0.2">
      <c r="A189" s="2" t="s">
        <v>153</v>
      </c>
      <c r="B189" s="2">
        <v>1605</v>
      </c>
      <c r="C189">
        <v>974</v>
      </c>
      <c r="D189">
        <v>631</v>
      </c>
      <c r="E189">
        <v>1202</v>
      </c>
      <c r="F189">
        <v>252</v>
      </c>
      <c r="G189">
        <v>189</v>
      </c>
      <c r="H189">
        <v>10</v>
      </c>
      <c r="I189">
        <v>108</v>
      </c>
      <c r="J189">
        <v>49</v>
      </c>
      <c r="K189">
        <v>22</v>
      </c>
      <c r="L189">
        <v>0</v>
      </c>
      <c r="M189">
        <v>10</v>
      </c>
      <c r="O189">
        <v>37.4</v>
      </c>
      <c r="P189">
        <v>9.6999999999999993</v>
      </c>
      <c r="Q189">
        <v>17.100000000000001</v>
      </c>
      <c r="R189">
        <v>2.1</v>
      </c>
      <c r="S189">
        <v>33.6</v>
      </c>
      <c r="U189">
        <v>2038</v>
      </c>
      <c r="V189">
        <v>17</v>
      </c>
      <c r="W189">
        <v>28.7</v>
      </c>
      <c r="X189">
        <v>76.3</v>
      </c>
      <c r="Y189">
        <v>23.7</v>
      </c>
      <c r="Z189">
        <v>78.7</v>
      </c>
      <c r="AA189">
        <v>5.4</v>
      </c>
      <c r="AC189">
        <v>309</v>
      </c>
      <c r="AD189">
        <v>228</v>
      </c>
      <c r="AE189" s="9">
        <v>1729</v>
      </c>
      <c r="AF189" s="9">
        <v>1810</v>
      </c>
      <c r="AH189">
        <v>115</v>
      </c>
      <c r="AI189">
        <v>84</v>
      </c>
      <c r="AJ189">
        <v>328</v>
      </c>
      <c r="AK189">
        <v>368</v>
      </c>
      <c r="AL189">
        <v>365</v>
      </c>
      <c r="AM189">
        <v>265</v>
      </c>
      <c r="AN189">
        <v>380</v>
      </c>
      <c r="AO189">
        <v>133</v>
      </c>
      <c r="AP189">
        <v>61928</v>
      </c>
      <c r="AR189">
        <v>942</v>
      </c>
      <c r="AS189">
        <v>743</v>
      </c>
      <c r="AT189">
        <v>108</v>
      </c>
      <c r="AV189" s="9">
        <v>5271</v>
      </c>
      <c r="AW189" s="9">
        <v>4395</v>
      </c>
      <c r="AX189">
        <v>260</v>
      </c>
      <c r="AY189">
        <v>12</v>
      </c>
      <c r="AZ189">
        <v>25</v>
      </c>
      <c r="BA189">
        <v>1</v>
      </c>
      <c r="BB189">
        <v>136</v>
      </c>
      <c r="BC189">
        <v>442</v>
      </c>
      <c r="BD189">
        <v>427</v>
      </c>
      <c r="BE189">
        <v>15</v>
      </c>
    </row>
    <row r="190" spans="1:57" x14ac:dyDescent="0.2">
      <c r="A190" s="2" t="s">
        <v>152</v>
      </c>
      <c r="B190" s="2">
        <v>3339</v>
      </c>
      <c r="C190">
        <v>1745</v>
      </c>
      <c r="D190">
        <v>1594</v>
      </c>
      <c r="E190">
        <v>2217</v>
      </c>
      <c r="F190">
        <v>573</v>
      </c>
      <c r="G190">
        <v>493</v>
      </c>
      <c r="H190">
        <v>73</v>
      </c>
      <c r="I190">
        <v>225</v>
      </c>
      <c r="J190">
        <v>147</v>
      </c>
      <c r="K190">
        <v>48</v>
      </c>
      <c r="L190">
        <v>63</v>
      </c>
      <c r="M190">
        <v>10</v>
      </c>
      <c r="O190">
        <v>44.9</v>
      </c>
      <c r="P190">
        <v>3.6</v>
      </c>
      <c r="Q190">
        <v>13.8</v>
      </c>
      <c r="R190">
        <v>3.4</v>
      </c>
      <c r="S190">
        <v>34.299999999999997</v>
      </c>
      <c r="U190">
        <v>636</v>
      </c>
      <c r="V190">
        <v>8.8000000000000007</v>
      </c>
      <c r="W190">
        <v>20.9</v>
      </c>
      <c r="X190">
        <v>57.7</v>
      </c>
      <c r="Y190">
        <v>42.3</v>
      </c>
      <c r="Z190">
        <v>62.9</v>
      </c>
      <c r="AA190">
        <v>32.1</v>
      </c>
      <c r="AC190">
        <v>39</v>
      </c>
      <c r="AD190">
        <v>55</v>
      </c>
      <c r="AE190">
        <v>597</v>
      </c>
      <c r="AF190">
        <v>581</v>
      </c>
      <c r="AH190">
        <v>9</v>
      </c>
      <c r="AI190">
        <v>118</v>
      </c>
      <c r="AJ190">
        <v>32</v>
      </c>
      <c r="AK190">
        <v>113</v>
      </c>
      <c r="AL190">
        <v>128</v>
      </c>
      <c r="AM190">
        <v>100</v>
      </c>
      <c r="AN190">
        <v>98</v>
      </c>
      <c r="AO190">
        <v>38</v>
      </c>
      <c r="AP190">
        <v>60694</v>
      </c>
      <c r="AR190">
        <v>209</v>
      </c>
      <c r="AS190">
        <v>163</v>
      </c>
      <c r="AT190">
        <v>22</v>
      </c>
      <c r="AV190" s="9">
        <v>2106</v>
      </c>
      <c r="AW190" s="9">
        <v>1557</v>
      </c>
      <c r="AX190">
        <v>267</v>
      </c>
      <c r="AY190">
        <v>12</v>
      </c>
      <c r="AZ190">
        <v>35</v>
      </c>
      <c r="BA190">
        <v>13</v>
      </c>
      <c r="BB190">
        <v>54</v>
      </c>
      <c r="BC190">
        <v>168</v>
      </c>
      <c r="BD190">
        <v>155</v>
      </c>
      <c r="BE190">
        <v>8</v>
      </c>
    </row>
    <row r="191" spans="1:57" x14ac:dyDescent="0.2">
      <c r="A191" s="2" t="s">
        <v>151</v>
      </c>
      <c r="B191" s="2">
        <v>3589</v>
      </c>
      <c r="C191">
        <v>1756</v>
      </c>
      <c r="D191">
        <v>1833</v>
      </c>
      <c r="E191">
        <v>2503</v>
      </c>
      <c r="F191">
        <v>847</v>
      </c>
      <c r="G191">
        <v>355</v>
      </c>
      <c r="H191">
        <v>64</v>
      </c>
      <c r="I191">
        <v>150</v>
      </c>
      <c r="J191">
        <v>89</v>
      </c>
      <c r="K191">
        <v>52</v>
      </c>
      <c r="L191">
        <v>35</v>
      </c>
      <c r="M191">
        <v>29</v>
      </c>
      <c r="O191">
        <v>53.8</v>
      </c>
      <c r="P191">
        <v>5.5</v>
      </c>
      <c r="Q191">
        <v>9.9</v>
      </c>
      <c r="R191">
        <v>1.1000000000000001</v>
      </c>
      <c r="S191">
        <v>29.7</v>
      </c>
      <c r="U191">
        <v>1988</v>
      </c>
      <c r="V191">
        <v>4.4000000000000004</v>
      </c>
      <c r="W191">
        <v>17.8</v>
      </c>
      <c r="X191">
        <v>74.8</v>
      </c>
      <c r="Y191">
        <v>25.2</v>
      </c>
      <c r="Z191">
        <v>89.1</v>
      </c>
      <c r="AA191">
        <v>10.9</v>
      </c>
      <c r="AC191">
        <v>107</v>
      </c>
      <c r="AD191">
        <v>295</v>
      </c>
      <c r="AE191" s="9">
        <v>1881</v>
      </c>
      <c r="AF191" s="9">
        <v>1693</v>
      </c>
      <c r="AH191">
        <v>134</v>
      </c>
      <c r="AI191">
        <v>76</v>
      </c>
      <c r="AJ191">
        <v>224</v>
      </c>
      <c r="AK191">
        <v>374</v>
      </c>
      <c r="AL191">
        <v>399</v>
      </c>
      <c r="AM191">
        <v>320</v>
      </c>
      <c r="AN191">
        <v>361</v>
      </c>
      <c r="AO191">
        <v>100</v>
      </c>
      <c r="AP191">
        <v>59029</v>
      </c>
      <c r="AR191">
        <v>964</v>
      </c>
      <c r="AS191">
        <v>951</v>
      </c>
      <c r="AT191">
        <v>156</v>
      </c>
      <c r="AV191" s="9">
        <v>5723</v>
      </c>
      <c r="AW191" s="9">
        <v>4429</v>
      </c>
      <c r="AX191">
        <v>671</v>
      </c>
      <c r="AY191">
        <v>11</v>
      </c>
      <c r="AZ191">
        <v>48</v>
      </c>
      <c r="BA191">
        <v>0</v>
      </c>
      <c r="BB191">
        <v>89</v>
      </c>
      <c r="BC191">
        <v>475</v>
      </c>
      <c r="BD191">
        <v>445</v>
      </c>
      <c r="BE191">
        <v>25</v>
      </c>
    </row>
    <row r="192" spans="1:57" x14ac:dyDescent="0.2">
      <c r="A192" s="2" t="s">
        <v>150</v>
      </c>
      <c r="B192" s="2">
        <v>1613</v>
      </c>
      <c r="C192">
        <v>947</v>
      </c>
      <c r="D192">
        <v>666</v>
      </c>
      <c r="E192">
        <v>1209</v>
      </c>
      <c r="F192">
        <v>231</v>
      </c>
      <c r="G192">
        <v>153</v>
      </c>
      <c r="H192">
        <v>11</v>
      </c>
      <c r="I192">
        <v>56</v>
      </c>
      <c r="J192">
        <v>58</v>
      </c>
      <c r="K192">
        <v>28</v>
      </c>
      <c r="L192">
        <v>11</v>
      </c>
      <c r="M192">
        <v>0</v>
      </c>
      <c r="O192">
        <v>46.1</v>
      </c>
      <c r="P192">
        <v>8.1</v>
      </c>
      <c r="Q192">
        <v>11.1</v>
      </c>
      <c r="R192">
        <v>2.9</v>
      </c>
      <c r="S192">
        <v>31.8</v>
      </c>
      <c r="U192">
        <v>2397</v>
      </c>
      <c r="V192">
        <v>14.8</v>
      </c>
      <c r="W192">
        <v>26.7</v>
      </c>
      <c r="X192">
        <v>73.400000000000006</v>
      </c>
      <c r="Y192">
        <v>26.6</v>
      </c>
      <c r="Z192">
        <v>79.5</v>
      </c>
      <c r="AA192">
        <v>20.5</v>
      </c>
      <c r="AC192">
        <v>227</v>
      </c>
      <c r="AD192">
        <v>332</v>
      </c>
      <c r="AE192" s="9">
        <v>2170</v>
      </c>
      <c r="AF192" s="9">
        <v>2065</v>
      </c>
      <c r="AH192">
        <v>98</v>
      </c>
      <c r="AI192">
        <v>171</v>
      </c>
      <c r="AJ192">
        <v>184</v>
      </c>
      <c r="AK192">
        <v>379</v>
      </c>
      <c r="AL192">
        <v>490</v>
      </c>
      <c r="AM192">
        <v>222</v>
      </c>
      <c r="AN192">
        <v>529</v>
      </c>
      <c r="AO192">
        <v>324</v>
      </c>
      <c r="AP192">
        <v>71674</v>
      </c>
      <c r="AR192">
        <v>1241</v>
      </c>
      <c r="AS192">
        <v>1037</v>
      </c>
      <c r="AT192">
        <v>151</v>
      </c>
      <c r="AV192" s="9">
        <v>6316</v>
      </c>
      <c r="AW192" s="9">
        <v>4885</v>
      </c>
      <c r="AX192">
        <v>699</v>
      </c>
      <c r="AY192">
        <v>28</v>
      </c>
      <c r="AZ192">
        <v>107</v>
      </c>
      <c r="BA192">
        <v>82</v>
      </c>
      <c r="BB192">
        <v>95</v>
      </c>
      <c r="BC192">
        <v>420</v>
      </c>
      <c r="BD192">
        <v>400</v>
      </c>
      <c r="BE192">
        <v>20</v>
      </c>
    </row>
    <row r="193" spans="1:57" x14ac:dyDescent="0.2">
      <c r="A193" s="2" t="s">
        <v>149</v>
      </c>
      <c r="B193" s="2">
        <v>3814</v>
      </c>
      <c r="C193">
        <v>1857</v>
      </c>
      <c r="D193">
        <v>1957</v>
      </c>
      <c r="E193">
        <v>2429</v>
      </c>
      <c r="F193">
        <v>481</v>
      </c>
      <c r="G193">
        <v>469</v>
      </c>
      <c r="H193">
        <v>91</v>
      </c>
      <c r="I193">
        <v>215</v>
      </c>
      <c r="J193">
        <v>94</v>
      </c>
      <c r="K193">
        <v>69</v>
      </c>
      <c r="L193">
        <v>39</v>
      </c>
      <c r="M193">
        <v>52</v>
      </c>
      <c r="O193">
        <v>38.700000000000003</v>
      </c>
      <c r="P193">
        <v>2.2000000000000002</v>
      </c>
      <c r="Q193">
        <v>11</v>
      </c>
      <c r="R193">
        <v>3.7</v>
      </c>
      <c r="S193">
        <v>44.4</v>
      </c>
      <c r="U193">
        <v>2144</v>
      </c>
      <c r="V193">
        <v>5.5</v>
      </c>
      <c r="W193">
        <v>15.7</v>
      </c>
      <c r="X193">
        <v>53.6</v>
      </c>
      <c r="Y193">
        <v>46.4</v>
      </c>
      <c r="Z193">
        <v>45.8</v>
      </c>
      <c r="AA193">
        <v>53.3</v>
      </c>
      <c r="AC193">
        <v>27</v>
      </c>
      <c r="AD193">
        <v>142</v>
      </c>
      <c r="AE193" s="9">
        <v>2117</v>
      </c>
      <c r="AF193" s="9">
        <v>2002</v>
      </c>
      <c r="AH193">
        <v>89</v>
      </c>
      <c r="AI193">
        <v>56</v>
      </c>
      <c r="AJ193">
        <v>330</v>
      </c>
      <c r="AK193">
        <v>281</v>
      </c>
      <c r="AL193">
        <v>282</v>
      </c>
      <c r="AM193">
        <v>250</v>
      </c>
      <c r="AN193">
        <v>349</v>
      </c>
      <c r="AO193">
        <v>507</v>
      </c>
      <c r="AP193">
        <v>80000</v>
      </c>
      <c r="AR193">
        <v>663</v>
      </c>
      <c r="AS193">
        <v>636</v>
      </c>
      <c r="AT193">
        <v>176</v>
      </c>
      <c r="AV193" s="9">
        <v>4707</v>
      </c>
      <c r="AW193" s="9">
        <v>2877</v>
      </c>
      <c r="AX193" s="9">
        <v>1077</v>
      </c>
      <c r="AY193">
        <v>13</v>
      </c>
      <c r="AZ193">
        <v>163</v>
      </c>
      <c r="BA193">
        <v>5</v>
      </c>
      <c r="BB193">
        <v>212</v>
      </c>
      <c r="BC193">
        <v>360</v>
      </c>
      <c r="BD193">
        <v>339</v>
      </c>
      <c r="BE193">
        <v>17</v>
      </c>
    </row>
    <row r="194" spans="1:57" x14ac:dyDescent="0.2">
      <c r="A194" s="2" t="s">
        <v>148</v>
      </c>
      <c r="B194" s="2">
        <v>1769</v>
      </c>
      <c r="C194">
        <v>603</v>
      </c>
      <c r="D194">
        <v>1166</v>
      </c>
      <c r="E194">
        <v>927</v>
      </c>
      <c r="F194">
        <v>174</v>
      </c>
      <c r="G194">
        <v>65</v>
      </c>
      <c r="H194">
        <v>4</v>
      </c>
      <c r="I194">
        <v>18</v>
      </c>
      <c r="J194">
        <v>13</v>
      </c>
      <c r="K194">
        <v>30</v>
      </c>
      <c r="L194">
        <v>4</v>
      </c>
      <c r="M194">
        <v>0</v>
      </c>
      <c r="O194">
        <v>53.7</v>
      </c>
      <c r="P194">
        <v>2.2000000000000002</v>
      </c>
      <c r="Q194">
        <v>6.6</v>
      </c>
      <c r="R194">
        <v>0</v>
      </c>
      <c r="S194">
        <v>37.5</v>
      </c>
      <c r="U194">
        <v>659</v>
      </c>
      <c r="V194">
        <v>4.0999999999999996</v>
      </c>
      <c r="W194">
        <v>24.1</v>
      </c>
      <c r="X194">
        <v>55.1</v>
      </c>
      <c r="Y194">
        <v>44.9</v>
      </c>
      <c r="Z194">
        <v>66.3</v>
      </c>
      <c r="AA194">
        <v>33.700000000000003</v>
      </c>
      <c r="AC194">
        <v>0</v>
      </c>
      <c r="AD194">
        <v>17</v>
      </c>
      <c r="AE194">
        <v>659</v>
      </c>
      <c r="AF194">
        <v>642</v>
      </c>
      <c r="AH194">
        <v>84</v>
      </c>
      <c r="AI194">
        <v>60</v>
      </c>
      <c r="AJ194">
        <v>121</v>
      </c>
      <c r="AK194">
        <v>143</v>
      </c>
      <c r="AL194">
        <v>129</v>
      </c>
      <c r="AM194">
        <v>16</v>
      </c>
      <c r="AN194">
        <v>58</v>
      </c>
      <c r="AO194">
        <v>48</v>
      </c>
      <c r="AP194">
        <v>40417</v>
      </c>
      <c r="AR194">
        <v>139</v>
      </c>
      <c r="AS194">
        <v>122</v>
      </c>
      <c r="AT194">
        <v>27</v>
      </c>
      <c r="AV194" s="9">
        <v>2053</v>
      </c>
      <c r="AW194" s="9">
        <v>1161</v>
      </c>
      <c r="AX194">
        <v>497</v>
      </c>
      <c r="AY194">
        <v>5</v>
      </c>
      <c r="AZ194">
        <v>121</v>
      </c>
      <c r="BA194">
        <v>9</v>
      </c>
      <c r="BB194">
        <v>90</v>
      </c>
      <c r="BC194">
        <v>170</v>
      </c>
      <c r="BD194">
        <v>160</v>
      </c>
      <c r="BE194">
        <v>9</v>
      </c>
    </row>
    <row r="195" spans="1:57" x14ac:dyDescent="0.2">
      <c r="A195" s="2" t="s">
        <v>147</v>
      </c>
      <c r="B195" s="2">
        <v>2951</v>
      </c>
      <c r="C195">
        <v>1497</v>
      </c>
      <c r="D195">
        <v>1454</v>
      </c>
      <c r="E195">
        <v>2028</v>
      </c>
      <c r="F195">
        <v>31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O195">
        <v>51.2</v>
      </c>
      <c r="P195">
        <v>6.5</v>
      </c>
      <c r="Q195">
        <v>13.4</v>
      </c>
      <c r="R195">
        <v>4.9000000000000004</v>
      </c>
      <c r="S195">
        <v>23.9</v>
      </c>
      <c r="U195">
        <v>1857</v>
      </c>
      <c r="V195">
        <v>12.2</v>
      </c>
      <c r="W195">
        <v>24</v>
      </c>
      <c r="X195">
        <v>74.3</v>
      </c>
      <c r="Y195">
        <v>25.7</v>
      </c>
      <c r="Z195">
        <v>73.5</v>
      </c>
      <c r="AA195">
        <v>26.5</v>
      </c>
      <c r="AC195">
        <v>59</v>
      </c>
      <c r="AD195">
        <v>99</v>
      </c>
      <c r="AE195" s="9">
        <v>1798</v>
      </c>
      <c r="AF195" s="9">
        <v>1758</v>
      </c>
      <c r="AH195">
        <v>46</v>
      </c>
      <c r="AI195">
        <v>67</v>
      </c>
      <c r="AJ195">
        <v>283</v>
      </c>
      <c r="AK195">
        <v>168</v>
      </c>
      <c r="AL195">
        <v>374</v>
      </c>
      <c r="AM195">
        <v>156</v>
      </c>
      <c r="AN195">
        <v>605</v>
      </c>
      <c r="AO195">
        <v>158</v>
      </c>
      <c r="AP195">
        <v>74321</v>
      </c>
      <c r="AR195">
        <v>822</v>
      </c>
      <c r="AS195">
        <v>761</v>
      </c>
      <c r="AT195">
        <v>67</v>
      </c>
      <c r="AV195" s="9">
        <v>4919</v>
      </c>
      <c r="AW195" s="9">
        <v>2830</v>
      </c>
      <c r="AX195" s="9">
        <v>1005</v>
      </c>
      <c r="AY195">
        <v>12</v>
      </c>
      <c r="AZ195">
        <v>339</v>
      </c>
      <c r="BA195">
        <v>44</v>
      </c>
      <c r="BB195">
        <v>251</v>
      </c>
      <c r="BC195">
        <v>438</v>
      </c>
      <c r="BD195">
        <v>427</v>
      </c>
      <c r="BE195">
        <v>11</v>
      </c>
    </row>
    <row r="196" spans="1:57" x14ac:dyDescent="0.2">
      <c r="A196" s="29" t="s">
        <v>146</v>
      </c>
      <c r="B196" s="29">
        <v>1883</v>
      </c>
      <c r="C196" s="30">
        <v>740</v>
      </c>
      <c r="D196" s="30">
        <v>1143</v>
      </c>
      <c r="E196" s="30">
        <v>1006</v>
      </c>
      <c r="F196" s="30">
        <v>279</v>
      </c>
      <c r="G196" s="30">
        <v>120</v>
      </c>
      <c r="H196" s="30">
        <v>39</v>
      </c>
      <c r="I196" s="30">
        <v>33</v>
      </c>
      <c r="J196" s="30">
        <v>36</v>
      </c>
      <c r="K196" s="30">
        <v>12</v>
      </c>
      <c r="L196" s="30">
        <v>21</v>
      </c>
      <c r="M196" s="30">
        <v>18</v>
      </c>
      <c r="O196">
        <v>31.1</v>
      </c>
      <c r="P196">
        <v>10.7</v>
      </c>
      <c r="Q196">
        <v>17.3</v>
      </c>
      <c r="R196">
        <v>1.7</v>
      </c>
      <c r="S196">
        <v>39.200000000000003</v>
      </c>
      <c r="U196">
        <v>1446</v>
      </c>
      <c r="V196">
        <v>7.3</v>
      </c>
      <c r="W196">
        <v>28.1</v>
      </c>
      <c r="X196">
        <v>86.1</v>
      </c>
      <c r="Y196">
        <v>13.9</v>
      </c>
      <c r="Z196">
        <v>90.8</v>
      </c>
      <c r="AA196">
        <v>4.5</v>
      </c>
      <c r="AC196">
        <v>84</v>
      </c>
      <c r="AD196">
        <v>130</v>
      </c>
      <c r="AE196" s="9">
        <v>1362</v>
      </c>
      <c r="AF196" s="9">
        <v>1316</v>
      </c>
      <c r="AH196">
        <v>42</v>
      </c>
      <c r="AI196">
        <v>45</v>
      </c>
      <c r="AJ196">
        <v>134</v>
      </c>
      <c r="AK196">
        <v>229</v>
      </c>
      <c r="AL196">
        <v>518</v>
      </c>
      <c r="AM196">
        <v>181</v>
      </c>
      <c r="AN196">
        <v>195</v>
      </c>
      <c r="AO196">
        <v>102</v>
      </c>
      <c r="AP196">
        <v>61293</v>
      </c>
      <c r="AR196">
        <v>632</v>
      </c>
      <c r="AS196">
        <v>575</v>
      </c>
      <c r="AT196">
        <v>57</v>
      </c>
      <c r="AV196" s="9">
        <v>3716</v>
      </c>
      <c r="AW196" s="9">
        <v>1909</v>
      </c>
      <c r="AX196">
        <v>817</v>
      </c>
      <c r="AY196">
        <v>12</v>
      </c>
      <c r="AZ196">
        <v>430</v>
      </c>
      <c r="BA196">
        <v>1</v>
      </c>
      <c r="BB196">
        <v>137</v>
      </c>
      <c r="BC196">
        <v>410</v>
      </c>
      <c r="BD196">
        <v>393</v>
      </c>
      <c r="BE196">
        <v>14</v>
      </c>
    </row>
    <row r="197" spans="1:57" x14ac:dyDescent="0.2">
      <c r="A197" s="2" t="s">
        <v>145</v>
      </c>
      <c r="B197" s="2">
        <v>1699</v>
      </c>
      <c r="C197">
        <v>750</v>
      </c>
      <c r="D197">
        <v>949</v>
      </c>
      <c r="E197">
        <v>1208</v>
      </c>
      <c r="F197">
        <v>281</v>
      </c>
      <c r="G197">
        <v>191</v>
      </c>
      <c r="H197">
        <v>31</v>
      </c>
      <c r="I197">
        <v>106</v>
      </c>
      <c r="J197">
        <v>17</v>
      </c>
      <c r="K197">
        <v>37</v>
      </c>
      <c r="L197">
        <v>23</v>
      </c>
      <c r="M197">
        <v>8</v>
      </c>
      <c r="O197">
        <v>46.3</v>
      </c>
      <c r="P197">
        <v>5.5</v>
      </c>
      <c r="Q197">
        <v>10</v>
      </c>
      <c r="R197">
        <v>0</v>
      </c>
      <c r="S197">
        <v>38.200000000000003</v>
      </c>
      <c r="U197">
        <v>1817</v>
      </c>
      <c r="V197">
        <v>10.3</v>
      </c>
      <c r="W197">
        <v>27.5</v>
      </c>
      <c r="X197">
        <v>57.4</v>
      </c>
      <c r="Y197">
        <v>42.6</v>
      </c>
      <c r="Z197">
        <v>65</v>
      </c>
      <c r="AA197">
        <v>35</v>
      </c>
      <c r="AC197">
        <v>49</v>
      </c>
      <c r="AD197">
        <v>89</v>
      </c>
      <c r="AE197" s="9">
        <v>1768</v>
      </c>
      <c r="AF197" s="9">
        <v>1728</v>
      </c>
      <c r="AH197">
        <v>15</v>
      </c>
      <c r="AI197">
        <v>128</v>
      </c>
      <c r="AJ197">
        <v>387</v>
      </c>
      <c r="AK197">
        <v>231</v>
      </c>
      <c r="AL197">
        <v>291</v>
      </c>
      <c r="AM197">
        <v>304</v>
      </c>
      <c r="AN197">
        <v>303</v>
      </c>
      <c r="AO197">
        <v>158</v>
      </c>
      <c r="AP197">
        <v>58593</v>
      </c>
      <c r="AR197">
        <v>781</v>
      </c>
      <c r="AS197">
        <v>755</v>
      </c>
      <c r="AT197">
        <v>102</v>
      </c>
      <c r="AV197" s="9">
        <v>5380</v>
      </c>
      <c r="AW197" s="9">
        <v>3302</v>
      </c>
      <c r="AX197" s="9">
        <v>1319</v>
      </c>
      <c r="AY197">
        <v>14</v>
      </c>
      <c r="AZ197">
        <v>142</v>
      </c>
      <c r="BA197">
        <v>3</v>
      </c>
      <c r="BB197">
        <v>191</v>
      </c>
      <c r="BC197">
        <v>409</v>
      </c>
      <c r="BD197">
        <v>397</v>
      </c>
      <c r="BE197">
        <v>12</v>
      </c>
    </row>
    <row r="198" spans="1:57" x14ac:dyDescent="0.2">
      <c r="A198" s="2" t="s">
        <v>144</v>
      </c>
      <c r="B198" s="2">
        <v>3032</v>
      </c>
      <c r="C198">
        <v>1242</v>
      </c>
      <c r="D198">
        <v>1790</v>
      </c>
      <c r="E198">
        <v>1956</v>
      </c>
      <c r="F198">
        <v>405</v>
      </c>
      <c r="G198">
        <v>385</v>
      </c>
      <c r="H198">
        <v>30</v>
      </c>
      <c r="I198">
        <v>145</v>
      </c>
      <c r="J198">
        <v>153</v>
      </c>
      <c r="K198">
        <v>57</v>
      </c>
      <c r="L198">
        <v>30</v>
      </c>
      <c r="M198">
        <v>0</v>
      </c>
      <c r="O198">
        <v>37.4</v>
      </c>
      <c r="P198">
        <v>11.6</v>
      </c>
      <c r="Q198">
        <v>10.4</v>
      </c>
      <c r="R198">
        <v>1.2</v>
      </c>
      <c r="S198">
        <v>39.6</v>
      </c>
      <c r="U198">
        <v>2394</v>
      </c>
      <c r="V198">
        <v>18.100000000000001</v>
      </c>
      <c r="W198">
        <v>35</v>
      </c>
      <c r="X198">
        <v>65.5</v>
      </c>
      <c r="Y198">
        <v>34.5</v>
      </c>
      <c r="Z198">
        <v>76.900000000000006</v>
      </c>
      <c r="AA198">
        <v>23.1</v>
      </c>
      <c r="AC198">
        <v>200</v>
      </c>
      <c r="AD198">
        <v>391</v>
      </c>
      <c r="AE198" s="9">
        <v>2194</v>
      </c>
      <c r="AF198" s="9">
        <v>2003</v>
      </c>
      <c r="AH198">
        <v>140</v>
      </c>
      <c r="AI198">
        <v>162</v>
      </c>
      <c r="AJ198">
        <v>166</v>
      </c>
      <c r="AK198">
        <v>418</v>
      </c>
      <c r="AL198">
        <v>682</v>
      </c>
      <c r="AM198">
        <v>384</v>
      </c>
      <c r="AN198">
        <v>281</v>
      </c>
      <c r="AO198">
        <v>161</v>
      </c>
      <c r="AP198">
        <v>65816</v>
      </c>
      <c r="AR198">
        <v>1081</v>
      </c>
      <c r="AS198">
        <v>971</v>
      </c>
      <c r="AT198">
        <v>70</v>
      </c>
      <c r="AV198" s="9">
        <v>6034</v>
      </c>
      <c r="AW198" s="9">
        <v>4433</v>
      </c>
      <c r="AX198">
        <v>951</v>
      </c>
      <c r="AY198">
        <v>18</v>
      </c>
      <c r="AZ198">
        <v>35</v>
      </c>
      <c r="BA198">
        <v>0</v>
      </c>
      <c r="BB198">
        <v>127</v>
      </c>
      <c r="BC198">
        <v>470</v>
      </c>
      <c r="BD198">
        <v>448</v>
      </c>
      <c r="BE198">
        <v>20</v>
      </c>
    </row>
    <row r="199" spans="1:57" x14ac:dyDescent="0.2">
      <c r="A199" s="29" t="s">
        <v>143</v>
      </c>
      <c r="B199" s="29">
        <v>2979</v>
      </c>
      <c r="C199" s="30">
        <v>979</v>
      </c>
      <c r="D199" s="30">
        <v>2000</v>
      </c>
      <c r="E199" s="30">
        <v>2278</v>
      </c>
      <c r="F199" s="30">
        <v>511</v>
      </c>
      <c r="G199" s="30">
        <v>271</v>
      </c>
      <c r="H199" s="30">
        <v>10</v>
      </c>
      <c r="I199" s="30">
        <v>164</v>
      </c>
      <c r="J199" s="30">
        <v>0</v>
      </c>
      <c r="K199" s="30">
        <v>97</v>
      </c>
      <c r="L199" s="30">
        <v>10</v>
      </c>
      <c r="M199" s="30">
        <v>0</v>
      </c>
      <c r="O199">
        <v>48.1</v>
      </c>
      <c r="P199">
        <v>8</v>
      </c>
      <c r="Q199">
        <v>12.1</v>
      </c>
      <c r="R199">
        <v>1</v>
      </c>
      <c r="S199">
        <v>30.7</v>
      </c>
      <c r="U199">
        <v>1842</v>
      </c>
      <c r="V199">
        <v>9.9</v>
      </c>
      <c r="W199">
        <v>23.2</v>
      </c>
      <c r="X199">
        <v>75.400000000000006</v>
      </c>
      <c r="Y199">
        <v>24.6</v>
      </c>
      <c r="Z199">
        <v>90.6</v>
      </c>
      <c r="AA199">
        <v>9.4</v>
      </c>
      <c r="AC199">
        <v>74</v>
      </c>
      <c r="AD199">
        <v>86</v>
      </c>
      <c r="AE199" s="9">
        <v>1768</v>
      </c>
      <c r="AF199" s="9">
        <v>1756</v>
      </c>
      <c r="AH199">
        <v>47</v>
      </c>
      <c r="AI199">
        <v>35</v>
      </c>
      <c r="AJ199">
        <v>129</v>
      </c>
      <c r="AK199">
        <v>247</v>
      </c>
      <c r="AL199">
        <v>382</v>
      </c>
      <c r="AM199">
        <v>261</v>
      </c>
      <c r="AN199">
        <v>499</v>
      </c>
      <c r="AO199">
        <v>242</v>
      </c>
      <c r="AP199">
        <v>85529</v>
      </c>
      <c r="AR199">
        <v>849</v>
      </c>
      <c r="AS199">
        <v>751</v>
      </c>
      <c r="AT199">
        <v>139</v>
      </c>
      <c r="AV199" s="9">
        <v>4992</v>
      </c>
      <c r="AW199" s="9">
        <v>3421</v>
      </c>
      <c r="AX199" s="9">
        <v>1059</v>
      </c>
      <c r="AY199">
        <v>5</v>
      </c>
      <c r="AZ199">
        <v>33</v>
      </c>
      <c r="BA199">
        <v>6</v>
      </c>
      <c r="BB199">
        <v>120</v>
      </c>
      <c r="BC199">
        <v>348</v>
      </c>
      <c r="BD199">
        <v>332</v>
      </c>
      <c r="BE199">
        <v>14</v>
      </c>
    </row>
    <row r="200" spans="1:57" x14ac:dyDescent="0.2">
      <c r="A200" s="29" t="s">
        <v>142</v>
      </c>
      <c r="B200" s="29">
        <v>1850</v>
      </c>
      <c r="C200" s="30">
        <v>894</v>
      </c>
      <c r="D200" s="30">
        <v>956</v>
      </c>
      <c r="E200" s="30">
        <v>1487</v>
      </c>
      <c r="F200" s="30">
        <v>450</v>
      </c>
      <c r="G200" s="30">
        <v>288</v>
      </c>
      <c r="H200" s="30">
        <v>16</v>
      </c>
      <c r="I200" s="30">
        <v>60</v>
      </c>
      <c r="J200" s="30">
        <v>135</v>
      </c>
      <c r="K200" s="30">
        <v>77</v>
      </c>
      <c r="L200" s="30">
        <v>0</v>
      </c>
      <c r="M200" s="30">
        <v>16</v>
      </c>
      <c r="O200">
        <v>40.9</v>
      </c>
      <c r="P200">
        <v>6.5</v>
      </c>
      <c r="Q200">
        <v>17.399999999999999</v>
      </c>
      <c r="R200">
        <v>1.6</v>
      </c>
      <c r="S200">
        <v>33.6</v>
      </c>
      <c r="U200">
        <v>963</v>
      </c>
      <c r="V200">
        <v>15.4</v>
      </c>
      <c r="W200">
        <v>29.4</v>
      </c>
      <c r="X200">
        <v>66.400000000000006</v>
      </c>
      <c r="Y200">
        <v>33.6</v>
      </c>
      <c r="Z200">
        <v>85.8</v>
      </c>
      <c r="AA200">
        <v>14.2</v>
      </c>
      <c r="AC200">
        <v>106</v>
      </c>
      <c r="AD200">
        <v>125</v>
      </c>
      <c r="AE200">
        <v>857</v>
      </c>
      <c r="AF200">
        <v>838</v>
      </c>
      <c r="AH200">
        <v>47</v>
      </c>
      <c r="AI200">
        <v>108</v>
      </c>
      <c r="AJ200">
        <v>98</v>
      </c>
      <c r="AK200">
        <v>180</v>
      </c>
      <c r="AL200">
        <v>124</v>
      </c>
      <c r="AM200">
        <v>111</v>
      </c>
      <c r="AN200">
        <v>235</v>
      </c>
      <c r="AO200">
        <v>60</v>
      </c>
      <c r="AP200">
        <v>60350</v>
      </c>
      <c r="AR200">
        <v>430</v>
      </c>
      <c r="AS200">
        <v>327</v>
      </c>
      <c r="AT200">
        <v>23</v>
      </c>
      <c r="AV200" s="9">
        <v>2316</v>
      </c>
      <c r="AW200" s="9">
        <v>1737</v>
      </c>
      <c r="AX200">
        <v>304</v>
      </c>
      <c r="AY200">
        <v>6</v>
      </c>
      <c r="AZ200">
        <v>6</v>
      </c>
      <c r="BA200">
        <v>1</v>
      </c>
      <c r="BB200">
        <v>65</v>
      </c>
      <c r="BC200">
        <v>197</v>
      </c>
      <c r="BD200">
        <v>194</v>
      </c>
      <c r="BE200">
        <v>2</v>
      </c>
    </row>
    <row r="201" spans="1:57" x14ac:dyDescent="0.2">
      <c r="A201" s="2" t="s">
        <v>141</v>
      </c>
      <c r="B201" s="2">
        <v>2032</v>
      </c>
      <c r="C201">
        <v>915</v>
      </c>
      <c r="D201">
        <v>1117</v>
      </c>
      <c r="E201">
        <v>1396</v>
      </c>
      <c r="F201">
        <v>457</v>
      </c>
      <c r="G201">
        <v>211</v>
      </c>
      <c r="H201">
        <v>5</v>
      </c>
      <c r="I201">
        <v>129</v>
      </c>
      <c r="J201">
        <v>67</v>
      </c>
      <c r="K201">
        <v>10</v>
      </c>
      <c r="L201">
        <v>0</v>
      </c>
      <c r="M201">
        <v>5</v>
      </c>
      <c r="O201">
        <v>38.200000000000003</v>
      </c>
      <c r="P201">
        <v>8.3000000000000007</v>
      </c>
      <c r="Q201">
        <v>17.100000000000001</v>
      </c>
      <c r="R201">
        <v>1.4</v>
      </c>
      <c r="S201">
        <v>35</v>
      </c>
      <c r="U201">
        <v>1303</v>
      </c>
      <c r="V201">
        <v>15.8</v>
      </c>
      <c r="W201">
        <v>32.6</v>
      </c>
      <c r="X201">
        <v>82.1</v>
      </c>
      <c r="Y201">
        <v>17.899999999999999</v>
      </c>
      <c r="Z201">
        <v>95.7</v>
      </c>
      <c r="AA201">
        <v>1.1000000000000001</v>
      </c>
      <c r="AC201">
        <v>86</v>
      </c>
      <c r="AD201">
        <v>120</v>
      </c>
      <c r="AE201" s="9">
        <v>1217</v>
      </c>
      <c r="AF201" s="9">
        <v>1183</v>
      </c>
      <c r="AH201">
        <v>73</v>
      </c>
      <c r="AI201">
        <v>99</v>
      </c>
      <c r="AJ201">
        <v>153</v>
      </c>
      <c r="AK201">
        <v>166</v>
      </c>
      <c r="AL201">
        <v>297</v>
      </c>
      <c r="AM201">
        <v>246</v>
      </c>
      <c r="AN201">
        <v>189</v>
      </c>
      <c r="AO201">
        <v>80</v>
      </c>
      <c r="AP201">
        <v>64293</v>
      </c>
      <c r="AR201">
        <v>665</v>
      </c>
      <c r="AS201">
        <v>467</v>
      </c>
      <c r="AT201">
        <v>0</v>
      </c>
      <c r="AV201" s="9">
        <v>3268</v>
      </c>
      <c r="AW201" s="9">
        <v>2653</v>
      </c>
      <c r="AX201">
        <v>250</v>
      </c>
      <c r="AY201">
        <v>15</v>
      </c>
      <c r="AZ201">
        <v>8</v>
      </c>
      <c r="BA201">
        <v>5</v>
      </c>
      <c r="BB201">
        <v>66</v>
      </c>
      <c r="BC201">
        <v>271</v>
      </c>
      <c r="BD201">
        <v>263</v>
      </c>
      <c r="BE201">
        <v>8</v>
      </c>
    </row>
    <row r="202" spans="1:57" x14ac:dyDescent="0.2">
      <c r="A202" s="2" t="s">
        <v>140</v>
      </c>
      <c r="B202" s="2">
        <v>2061</v>
      </c>
      <c r="C202">
        <v>1179</v>
      </c>
      <c r="D202">
        <v>882</v>
      </c>
      <c r="E202">
        <v>1516</v>
      </c>
      <c r="F202">
        <v>453</v>
      </c>
      <c r="G202">
        <v>379</v>
      </c>
      <c r="H202">
        <v>76</v>
      </c>
      <c r="I202">
        <v>130</v>
      </c>
      <c r="J202">
        <v>62</v>
      </c>
      <c r="K202">
        <v>111</v>
      </c>
      <c r="L202">
        <v>63</v>
      </c>
      <c r="M202">
        <v>13</v>
      </c>
      <c r="O202">
        <v>47.4</v>
      </c>
      <c r="P202">
        <v>5.2</v>
      </c>
      <c r="Q202">
        <v>15.8</v>
      </c>
      <c r="R202">
        <v>0.2</v>
      </c>
      <c r="S202">
        <v>31.3</v>
      </c>
      <c r="U202">
        <v>1757</v>
      </c>
      <c r="V202">
        <v>7.6</v>
      </c>
      <c r="W202">
        <v>31.7</v>
      </c>
      <c r="X202">
        <v>71.3</v>
      </c>
      <c r="Y202">
        <v>28.7</v>
      </c>
      <c r="Z202">
        <v>75.7</v>
      </c>
      <c r="AA202">
        <v>24.3</v>
      </c>
      <c r="AC202">
        <v>53</v>
      </c>
      <c r="AD202">
        <v>102</v>
      </c>
      <c r="AE202" s="9">
        <v>1704</v>
      </c>
      <c r="AF202" s="9">
        <v>1655</v>
      </c>
      <c r="AH202">
        <v>41</v>
      </c>
      <c r="AI202">
        <v>112</v>
      </c>
      <c r="AJ202">
        <v>161</v>
      </c>
      <c r="AK202">
        <v>221</v>
      </c>
      <c r="AL202">
        <v>295</v>
      </c>
      <c r="AM202">
        <v>188</v>
      </c>
      <c r="AN202">
        <v>405</v>
      </c>
      <c r="AO202">
        <v>334</v>
      </c>
      <c r="AP202">
        <v>78701</v>
      </c>
      <c r="AR202">
        <v>788</v>
      </c>
      <c r="AS202">
        <v>732</v>
      </c>
      <c r="AT202">
        <v>122</v>
      </c>
      <c r="AV202" s="9">
        <v>4194</v>
      </c>
      <c r="AW202" s="9">
        <v>2934</v>
      </c>
      <c r="AX202">
        <v>914</v>
      </c>
      <c r="AY202">
        <v>10</v>
      </c>
      <c r="AZ202">
        <v>53</v>
      </c>
      <c r="BA202">
        <v>0</v>
      </c>
      <c r="BB202">
        <v>66</v>
      </c>
      <c r="BC202">
        <v>217</v>
      </c>
      <c r="BD202">
        <v>211</v>
      </c>
      <c r="BE202">
        <v>4</v>
      </c>
    </row>
    <row r="203" spans="1:57" x14ac:dyDescent="0.2">
      <c r="A203" s="2" t="s">
        <v>139</v>
      </c>
      <c r="B203" s="2">
        <v>988</v>
      </c>
      <c r="C203">
        <v>416</v>
      </c>
      <c r="D203">
        <v>572</v>
      </c>
      <c r="E203">
        <v>637</v>
      </c>
      <c r="F203">
        <v>282</v>
      </c>
      <c r="G203">
        <v>132</v>
      </c>
      <c r="H203">
        <v>13</v>
      </c>
      <c r="I203">
        <v>90</v>
      </c>
      <c r="J203">
        <v>29</v>
      </c>
      <c r="K203">
        <v>0</v>
      </c>
      <c r="L203">
        <v>0</v>
      </c>
      <c r="M203">
        <v>13</v>
      </c>
      <c r="O203">
        <v>47</v>
      </c>
      <c r="P203">
        <v>3.2</v>
      </c>
      <c r="Q203">
        <v>13.3</v>
      </c>
      <c r="R203">
        <v>0</v>
      </c>
      <c r="S203">
        <v>36.4</v>
      </c>
      <c r="U203">
        <v>1214</v>
      </c>
      <c r="V203">
        <v>8.4</v>
      </c>
      <c r="W203">
        <v>20.2</v>
      </c>
      <c r="X203">
        <v>84.1</v>
      </c>
      <c r="Y203">
        <v>15.9</v>
      </c>
      <c r="Z203">
        <v>90.4</v>
      </c>
      <c r="AA203">
        <v>9.6</v>
      </c>
      <c r="AC203">
        <v>38</v>
      </c>
      <c r="AD203">
        <v>128</v>
      </c>
      <c r="AE203" s="9">
        <v>1176</v>
      </c>
      <c r="AF203" s="9">
        <v>1086</v>
      </c>
      <c r="AH203">
        <v>66</v>
      </c>
      <c r="AI203">
        <v>8</v>
      </c>
      <c r="AJ203">
        <v>174</v>
      </c>
      <c r="AK203">
        <v>262</v>
      </c>
      <c r="AL203">
        <v>163</v>
      </c>
      <c r="AM203">
        <v>266</v>
      </c>
      <c r="AN203">
        <v>186</v>
      </c>
      <c r="AO203">
        <v>89</v>
      </c>
      <c r="AP203">
        <v>71161</v>
      </c>
      <c r="AR203">
        <v>655</v>
      </c>
      <c r="AS203">
        <v>544</v>
      </c>
      <c r="AT203">
        <v>61</v>
      </c>
      <c r="AV203" s="9">
        <v>3247</v>
      </c>
      <c r="AW203" s="9">
        <v>2307</v>
      </c>
      <c r="AX203">
        <v>605</v>
      </c>
      <c r="AY203">
        <v>6</v>
      </c>
      <c r="AZ203">
        <v>46</v>
      </c>
      <c r="BA203">
        <v>0</v>
      </c>
      <c r="BB203">
        <v>44</v>
      </c>
      <c r="BC203">
        <v>239</v>
      </c>
      <c r="BD203">
        <v>228</v>
      </c>
      <c r="BE203">
        <v>9</v>
      </c>
    </row>
    <row r="204" spans="1:57" x14ac:dyDescent="0.2">
      <c r="A204" s="2" t="s">
        <v>138</v>
      </c>
      <c r="B204" s="2">
        <v>1797</v>
      </c>
      <c r="C204">
        <v>784</v>
      </c>
      <c r="D204">
        <v>1013</v>
      </c>
      <c r="E204">
        <v>1104</v>
      </c>
      <c r="F204">
        <v>266</v>
      </c>
      <c r="G204">
        <v>222</v>
      </c>
      <c r="H204">
        <v>80</v>
      </c>
      <c r="I204">
        <v>67</v>
      </c>
      <c r="J204">
        <v>33</v>
      </c>
      <c r="K204">
        <v>42</v>
      </c>
      <c r="L204">
        <v>54</v>
      </c>
      <c r="M204">
        <v>26</v>
      </c>
      <c r="O204">
        <v>41.7</v>
      </c>
      <c r="P204">
        <v>2.7</v>
      </c>
      <c r="Q204">
        <v>12.6</v>
      </c>
      <c r="R204">
        <v>0</v>
      </c>
      <c r="S204">
        <v>43</v>
      </c>
      <c r="U204">
        <v>1351</v>
      </c>
      <c r="V204">
        <v>10.4</v>
      </c>
      <c r="W204">
        <v>24.3</v>
      </c>
      <c r="X204">
        <v>81.099999999999994</v>
      </c>
      <c r="Y204">
        <v>18.899999999999999</v>
      </c>
      <c r="Z204">
        <v>100</v>
      </c>
      <c r="AA204">
        <v>0</v>
      </c>
      <c r="AC204">
        <v>79</v>
      </c>
      <c r="AD204">
        <v>113</v>
      </c>
      <c r="AE204" s="9">
        <v>1272</v>
      </c>
      <c r="AF204" s="9">
        <v>1238</v>
      </c>
      <c r="AH204">
        <v>86</v>
      </c>
      <c r="AI204">
        <v>163</v>
      </c>
      <c r="AJ204">
        <v>299</v>
      </c>
      <c r="AK204">
        <v>112</v>
      </c>
      <c r="AL204">
        <v>186</v>
      </c>
      <c r="AM204">
        <v>65</v>
      </c>
      <c r="AN204">
        <v>264</v>
      </c>
      <c r="AO204">
        <v>176</v>
      </c>
      <c r="AP204">
        <v>62731</v>
      </c>
      <c r="AR204">
        <v>405</v>
      </c>
      <c r="AS204">
        <v>288</v>
      </c>
      <c r="AT204">
        <v>12</v>
      </c>
      <c r="AV204" s="9">
        <v>3176</v>
      </c>
      <c r="AW204" s="9">
        <v>2205</v>
      </c>
      <c r="AX204">
        <v>576</v>
      </c>
      <c r="AY204">
        <v>15</v>
      </c>
      <c r="AZ204">
        <v>52</v>
      </c>
      <c r="BA204">
        <v>3</v>
      </c>
      <c r="BB204">
        <v>75</v>
      </c>
      <c r="BC204">
        <v>250</v>
      </c>
      <c r="BD204">
        <v>241</v>
      </c>
      <c r="BE204">
        <v>9</v>
      </c>
    </row>
    <row r="205" spans="1:57" x14ac:dyDescent="0.2">
      <c r="A205" s="2" t="s">
        <v>137</v>
      </c>
      <c r="B205" s="2">
        <v>2831</v>
      </c>
      <c r="C205">
        <v>1133</v>
      </c>
      <c r="D205">
        <v>1698</v>
      </c>
      <c r="E205">
        <v>1848</v>
      </c>
      <c r="F205">
        <v>529</v>
      </c>
      <c r="G205">
        <v>403</v>
      </c>
      <c r="H205">
        <v>65</v>
      </c>
      <c r="I205">
        <v>147</v>
      </c>
      <c r="J205">
        <v>112</v>
      </c>
      <c r="K205">
        <v>79</v>
      </c>
      <c r="L205">
        <v>21</v>
      </c>
      <c r="M205">
        <v>44</v>
      </c>
      <c r="O205">
        <v>24.8</v>
      </c>
      <c r="P205">
        <v>9.1</v>
      </c>
      <c r="Q205">
        <v>30.7</v>
      </c>
      <c r="R205">
        <v>1.8</v>
      </c>
      <c r="S205">
        <v>33.6</v>
      </c>
      <c r="U205">
        <v>1327</v>
      </c>
      <c r="V205">
        <v>28.6</v>
      </c>
      <c r="W205">
        <v>66.5</v>
      </c>
      <c r="X205">
        <v>28</v>
      </c>
      <c r="Y205">
        <v>72</v>
      </c>
      <c r="Z205">
        <v>40.5</v>
      </c>
      <c r="AA205">
        <v>59.5</v>
      </c>
      <c r="AC205">
        <v>188</v>
      </c>
      <c r="AD205">
        <v>301</v>
      </c>
      <c r="AE205" s="9">
        <v>1139</v>
      </c>
      <c r="AF205" s="9">
        <v>1026</v>
      </c>
      <c r="AH205">
        <v>88</v>
      </c>
      <c r="AI205">
        <v>330</v>
      </c>
      <c r="AJ205">
        <v>282</v>
      </c>
      <c r="AK205">
        <v>188</v>
      </c>
      <c r="AL205">
        <v>194</v>
      </c>
      <c r="AM205">
        <v>93</v>
      </c>
      <c r="AN205">
        <v>110</v>
      </c>
      <c r="AO205">
        <v>42</v>
      </c>
      <c r="AP205">
        <v>31918</v>
      </c>
      <c r="AR205">
        <v>634</v>
      </c>
      <c r="AS205">
        <v>559</v>
      </c>
      <c r="AT205">
        <v>42</v>
      </c>
      <c r="AV205" s="9">
        <v>2588</v>
      </c>
      <c r="AW205" s="9">
        <v>1278</v>
      </c>
      <c r="AX205">
        <v>936</v>
      </c>
      <c r="AY205">
        <v>14</v>
      </c>
      <c r="AZ205">
        <v>16</v>
      </c>
      <c r="BA205">
        <v>0</v>
      </c>
      <c r="BB205">
        <v>124</v>
      </c>
      <c r="BC205">
        <v>220</v>
      </c>
      <c r="BD205">
        <v>208</v>
      </c>
      <c r="BE205">
        <v>12</v>
      </c>
    </row>
    <row r="206" spans="1:57" x14ac:dyDescent="0.2">
      <c r="A206" s="2" t="s">
        <v>136</v>
      </c>
      <c r="B206" s="2">
        <v>3448</v>
      </c>
      <c r="C206">
        <v>1347</v>
      </c>
      <c r="D206">
        <v>2101</v>
      </c>
      <c r="E206">
        <v>2266</v>
      </c>
      <c r="F206">
        <v>555</v>
      </c>
      <c r="G206">
        <v>462</v>
      </c>
      <c r="H206">
        <v>195</v>
      </c>
      <c r="I206">
        <v>85</v>
      </c>
      <c r="J206">
        <v>111</v>
      </c>
      <c r="K206">
        <v>71</v>
      </c>
      <c r="L206">
        <v>44</v>
      </c>
      <c r="M206">
        <v>151</v>
      </c>
      <c r="O206">
        <v>43.2</v>
      </c>
      <c r="P206">
        <v>5.7</v>
      </c>
      <c r="Q206">
        <v>10.7</v>
      </c>
      <c r="R206">
        <v>4.8</v>
      </c>
      <c r="S206">
        <v>35.6</v>
      </c>
      <c r="U206">
        <v>1727</v>
      </c>
      <c r="V206">
        <v>9.6999999999999993</v>
      </c>
      <c r="W206">
        <v>29.6</v>
      </c>
      <c r="X206">
        <v>69.400000000000006</v>
      </c>
      <c r="Y206">
        <v>30.6</v>
      </c>
      <c r="Z206">
        <v>74.2</v>
      </c>
      <c r="AA206">
        <v>23.1</v>
      </c>
      <c r="AC206">
        <v>196</v>
      </c>
      <c r="AD206">
        <v>206</v>
      </c>
      <c r="AE206" s="9">
        <v>1531</v>
      </c>
      <c r="AF206" s="9">
        <v>1521</v>
      </c>
      <c r="AH206">
        <v>90</v>
      </c>
      <c r="AI206">
        <v>270</v>
      </c>
      <c r="AJ206">
        <v>118</v>
      </c>
      <c r="AK206">
        <v>351</v>
      </c>
      <c r="AL206">
        <v>405</v>
      </c>
      <c r="AM206">
        <v>231</v>
      </c>
      <c r="AN206">
        <v>174</v>
      </c>
      <c r="AO206">
        <v>88</v>
      </c>
      <c r="AP206">
        <v>54688</v>
      </c>
      <c r="AR206">
        <v>572</v>
      </c>
      <c r="AS206">
        <v>495</v>
      </c>
      <c r="AT206">
        <v>69</v>
      </c>
      <c r="AV206" s="9">
        <v>5224</v>
      </c>
      <c r="AW206" s="9">
        <v>3387</v>
      </c>
      <c r="AX206" s="9">
        <v>1212</v>
      </c>
      <c r="AY206">
        <v>15</v>
      </c>
      <c r="AZ206">
        <v>56</v>
      </c>
      <c r="BA206">
        <v>1</v>
      </c>
      <c r="BB206">
        <v>172</v>
      </c>
      <c r="BC206">
        <v>381</v>
      </c>
      <c r="BD206">
        <v>363</v>
      </c>
      <c r="BE206">
        <v>18</v>
      </c>
    </row>
    <row r="207" spans="1:57" x14ac:dyDescent="0.2">
      <c r="A207" s="2" t="s">
        <v>135</v>
      </c>
      <c r="B207" s="2">
        <v>2566</v>
      </c>
      <c r="C207">
        <v>871</v>
      </c>
      <c r="D207">
        <v>1695</v>
      </c>
      <c r="E207">
        <v>1631</v>
      </c>
      <c r="F207">
        <v>353</v>
      </c>
      <c r="G207">
        <v>104</v>
      </c>
      <c r="H207">
        <v>11</v>
      </c>
      <c r="I207">
        <v>13</v>
      </c>
      <c r="J207">
        <v>61</v>
      </c>
      <c r="K207">
        <v>19</v>
      </c>
      <c r="L207">
        <v>0</v>
      </c>
      <c r="M207">
        <v>11</v>
      </c>
      <c r="O207">
        <v>31.4</v>
      </c>
      <c r="P207">
        <v>9.1999999999999993</v>
      </c>
      <c r="Q207">
        <v>14.8</v>
      </c>
      <c r="R207">
        <v>3</v>
      </c>
      <c r="S207">
        <v>41.7</v>
      </c>
      <c r="U207">
        <v>1488</v>
      </c>
      <c r="V207">
        <v>17.7</v>
      </c>
      <c r="W207">
        <v>36.4</v>
      </c>
      <c r="X207">
        <v>74.8</v>
      </c>
      <c r="Y207">
        <v>25.2</v>
      </c>
      <c r="Z207">
        <v>82.9</v>
      </c>
      <c r="AA207">
        <v>14.8</v>
      </c>
      <c r="AC207">
        <v>123</v>
      </c>
      <c r="AD207">
        <v>248</v>
      </c>
      <c r="AE207" s="9">
        <v>1365</v>
      </c>
      <c r="AF207" s="9">
        <v>1240</v>
      </c>
      <c r="AH207">
        <v>23</v>
      </c>
      <c r="AI207">
        <v>218</v>
      </c>
      <c r="AJ207">
        <v>269</v>
      </c>
      <c r="AK207">
        <v>117</v>
      </c>
      <c r="AL207">
        <v>274</v>
      </c>
      <c r="AM207">
        <v>326</v>
      </c>
      <c r="AN207">
        <v>192</v>
      </c>
      <c r="AO207">
        <v>69</v>
      </c>
      <c r="AP207">
        <v>58137</v>
      </c>
      <c r="AR207">
        <v>625</v>
      </c>
      <c r="AS207">
        <v>483</v>
      </c>
      <c r="AT207">
        <v>44</v>
      </c>
      <c r="AV207" s="9">
        <v>4157</v>
      </c>
      <c r="AW207" s="9">
        <v>2509</v>
      </c>
      <c r="AX207" s="9">
        <v>1138</v>
      </c>
      <c r="AY207">
        <v>17</v>
      </c>
      <c r="AZ207">
        <v>34</v>
      </c>
      <c r="BA207">
        <v>1</v>
      </c>
      <c r="BB207">
        <v>136</v>
      </c>
      <c r="BC207">
        <v>322</v>
      </c>
      <c r="BD207">
        <v>308</v>
      </c>
      <c r="BE207">
        <v>12</v>
      </c>
    </row>
    <row r="208" spans="1:57" x14ac:dyDescent="0.2">
      <c r="A208" s="42" t="s">
        <v>134</v>
      </c>
      <c r="B208" s="42">
        <v>3097</v>
      </c>
      <c r="C208" s="35">
        <v>1292</v>
      </c>
      <c r="D208" s="35">
        <v>1805</v>
      </c>
      <c r="E208" s="35">
        <v>1895</v>
      </c>
      <c r="F208" s="35">
        <v>686</v>
      </c>
      <c r="G208" s="35">
        <v>341</v>
      </c>
      <c r="H208" s="35">
        <v>97</v>
      </c>
      <c r="I208" s="35">
        <v>70</v>
      </c>
      <c r="J208" s="35">
        <v>151</v>
      </c>
      <c r="K208" s="35">
        <v>23</v>
      </c>
      <c r="L208" s="35">
        <v>36</v>
      </c>
      <c r="M208" s="35">
        <v>61</v>
      </c>
      <c r="O208">
        <v>34</v>
      </c>
      <c r="P208">
        <v>8.1999999999999993</v>
      </c>
      <c r="Q208">
        <v>8.8000000000000007</v>
      </c>
      <c r="R208">
        <v>1.1000000000000001</v>
      </c>
      <c r="S208">
        <v>47.9</v>
      </c>
      <c r="U208">
        <v>1323</v>
      </c>
      <c r="V208">
        <v>9.6</v>
      </c>
      <c r="W208">
        <v>24.2</v>
      </c>
      <c r="X208">
        <v>66.400000000000006</v>
      </c>
      <c r="Y208">
        <v>33.6</v>
      </c>
      <c r="Z208">
        <v>76.099999999999994</v>
      </c>
      <c r="AA208">
        <v>23.9</v>
      </c>
      <c r="AC208">
        <v>91</v>
      </c>
      <c r="AD208">
        <v>139</v>
      </c>
      <c r="AE208" s="9">
        <v>1232</v>
      </c>
      <c r="AF208" s="9">
        <v>1184</v>
      </c>
      <c r="AH208">
        <v>78</v>
      </c>
      <c r="AI208">
        <v>73</v>
      </c>
      <c r="AJ208">
        <v>193</v>
      </c>
      <c r="AK208">
        <v>291</v>
      </c>
      <c r="AL208">
        <v>180</v>
      </c>
      <c r="AM208">
        <v>185</v>
      </c>
      <c r="AN208">
        <v>303</v>
      </c>
      <c r="AO208">
        <v>20</v>
      </c>
      <c r="AP208">
        <v>54708</v>
      </c>
      <c r="AR208">
        <v>602</v>
      </c>
      <c r="AS208">
        <v>485</v>
      </c>
      <c r="AT208">
        <v>82</v>
      </c>
      <c r="AV208" s="9">
        <v>2899</v>
      </c>
      <c r="AW208" s="9">
        <v>1120</v>
      </c>
      <c r="AX208" s="9">
        <v>1486</v>
      </c>
      <c r="AY208">
        <v>10</v>
      </c>
      <c r="AZ208">
        <v>11</v>
      </c>
      <c r="BA208">
        <v>1</v>
      </c>
      <c r="BB208">
        <v>88</v>
      </c>
      <c r="BC208">
        <v>183</v>
      </c>
      <c r="BD208">
        <v>172</v>
      </c>
      <c r="BE208">
        <v>11</v>
      </c>
    </row>
    <row r="209" spans="1:57" x14ac:dyDescent="0.2">
      <c r="A209" s="42" t="s">
        <v>133</v>
      </c>
      <c r="B209" s="42">
        <v>3031</v>
      </c>
      <c r="C209" s="35">
        <v>1625</v>
      </c>
      <c r="D209" s="35">
        <v>1406</v>
      </c>
      <c r="E209" s="35">
        <v>2217</v>
      </c>
      <c r="F209" s="35">
        <v>736</v>
      </c>
      <c r="G209" s="35">
        <v>698</v>
      </c>
      <c r="H209" s="35">
        <v>171</v>
      </c>
      <c r="I209" s="35">
        <v>371</v>
      </c>
      <c r="J209" s="35">
        <v>134</v>
      </c>
      <c r="K209" s="35">
        <v>22</v>
      </c>
      <c r="L209" s="35">
        <v>80</v>
      </c>
      <c r="M209" s="35">
        <v>91</v>
      </c>
      <c r="O209">
        <v>25.3</v>
      </c>
      <c r="P209">
        <v>8.1</v>
      </c>
      <c r="Q209">
        <v>11.1</v>
      </c>
      <c r="R209">
        <v>1.7</v>
      </c>
      <c r="S209">
        <v>53.8</v>
      </c>
      <c r="U209">
        <v>2283</v>
      </c>
      <c r="V209">
        <v>6.9</v>
      </c>
      <c r="W209">
        <v>34.700000000000003</v>
      </c>
      <c r="X209">
        <v>70.7</v>
      </c>
      <c r="Y209">
        <v>29.3</v>
      </c>
      <c r="Z209">
        <v>79.3</v>
      </c>
      <c r="AA209">
        <v>20.7</v>
      </c>
      <c r="AC209">
        <v>181</v>
      </c>
      <c r="AD209">
        <v>208</v>
      </c>
      <c r="AE209" s="9">
        <v>2102</v>
      </c>
      <c r="AF209" s="9">
        <v>2075</v>
      </c>
      <c r="AH209">
        <v>10</v>
      </c>
      <c r="AI209">
        <v>127</v>
      </c>
      <c r="AJ209">
        <v>364</v>
      </c>
      <c r="AK209">
        <v>505</v>
      </c>
      <c r="AL209">
        <v>447</v>
      </c>
      <c r="AM209">
        <v>249</v>
      </c>
      <c r="AN209">
        <v>295</v>
      </c>
      <c r="AO209">
        <v>286</v>
      </c>
      <c r="AP209">
        <v>56966</v>
      </c>
      <c r="AR209">
        <v>598</v>
      </c>
      <c r="AS209">
        <v>482</v>
      </c>
      <c r="AT209">
        <v>50</v>
      </c>
      <c r="AV209" s="9">
        <v>5560</v>
      </c>
      <c r="AW209" s="9">
        <v>2226</v>
      </c>
      <c r="AX209" s="9">
        <v>2689</v>
      </c>
      <c r="AY209">
        <v>14</v>
      </c>
      <c r="AZ209">
        <v>51</v>
      </c>
      <c r="BA209">
        <v>1</v>
      </c>
      <c r="BB209">
        <v>181</v>
      </c>
      <c r="BC209">
        <v>398</v>
      </c>
      <c r="BD209">
        <v>379</v>
      </c>
      <c r="BE209">
        <v>19</v>
      </c>
    </row>
    <row r="210" spans="1:57" x14ac:dyDescent="0.2">
      <c r="A210" s="2" t="s">
        <v>132</v>
      </c>
      <c r="B210" s="2">
        <v>2238</v>
      </c>
      <c r="C210">
        <v>1113</v>
      </c>
      <c r="D210">
        <v>1125</v>
      </c>
      <c r="E210">
        <v>1739</v>
      </c>
      <c r="F210">
        <v>898</v>
      </c>
      <c r="G210">
        <v>207</v>
      </c>
      <c r="H210">
        <v>41</v>
      </c>
      <c r="I210">
        <v>78</v>
      </c>
      <c r="J210">
        <v>79</v>
      </c>
      <c r="K210">
        <v>9</v>
      </c>
      <c r="L210">
        <v>19</v>
      </c>
      <c r="M210">
        <v>22</v>
      </c>
      <c r="O210">
        <v>24.7</v>
      </c>
      <c r="P210">
        <v>4.5999999999999996</v>
      </c>
      <c r="Q210">
        <v>24.2</v>
      </c>
      <c r="R210">
        <v>1.3</v>
      </c>
      <c r="S210">
        <v>45.1</v>
      </c>
      <c r="U210">
        <v>1570</v>
      </c>
      <c r="V210">
        <v>28.3</v>
      </c>
      <c r="W210">
        <v>54.5</v>
      </c>
      <c r="X210">
        <v>55.5</v>
      </c>
      <c r="Y210">
        <v>44.5</v>
      </c>
      <c r="Z210">
        <v>61.6</v>
      </c>
      <c r="AA210">
        <v>38.4</v>
      </c>
      <c r="AC210">
        <v>247</v>
      </c>
      <c r="AD210">
        <v>314</v>
      </c>
      <c r="AE210" s="9">
        <v>1323</v>
      </c>
      <c r="AF210" s="9">
        <v>1256</v>
      </c>
      <c r="AH210">
        <v>144</v>
      </c>
      <c r="AI210">
        <v>224</v>
      </c>
      <c r="AJ210">
        <v>263</v>
      </c>
      <c r="AK210">
        <v>303</v>
      </c>
      <c r="AL210">
        <v>290</v>
      </c>
      <c r="AM210">
        <v>55</v>
      </c>
      <c r="AN210">
        <v>222</v>
      </c>
      <c r="AO210">
        <v>69</v>
      </c>
      <c r="AP210">
        <v>43333</v>
      </c>
      <c r="AR210">
        <v>770</v>
      </c>
      <c r="AS210">
        <v>511</v>
      </c>
      <c r="AT210">
        <v>108</v>
      </c>
      <c r="AV210" s="9">
        <v>3277</v>
      </c>
      <c r="AW210">
        <v>806</v>
      </c>
      <c r="AX210" s="9">
        <v>2150</v>
      </c>
      <c r="AY210">
        <v>17</v>
      </c>
      <c r="AZ210">
        <v>19</v>
      </c>
      <c r="BA210">
        <v>2</v>
      </c>
      <c r="BB210">
        <v>95</v>
      </c>
      <c r="BC210">
        <v>188</v>
      </c>
      <c r="BD210">
        <v>186</v>
      </c>
      <c r="BE210">
        <v>2</v>
      </c>
    </row>
    <row r="211" spans="1:57" x14ac:dyDescent="0.2">
      <c r="A211" s="2" t="s">
        <v>131</v>
      </c>
      <c r="B211" s="2">
        <v>1962</v>
      </c>
      <c r="C211">
        <v>935</v>
      </c>
      <c r="D211">
        <v>1027</v>
      </c>
      <c r="E211">
        <v>1436</v>
      </c>
      <c r="F211">
        <v>284</v>
      </c>
      <c r="G211">
        <v>321</v>
      </c>
      <c r="H211">
        <v>93</v>
      </c>
      <c r="I211">
        <v>122</v>
      </c>
      <c r="J211">
        <v>71</v>
      </c>
      <c r="K211">
        <v>35</v>
      </c>
      <c r="L211">
        <v>28</v>
      </c>
      <c r="M211">
        <v>65</v>
      </c>
      <c r="O211">
        <v>32.700000000000003</v>
      </c>
      <c r="P211">
        <v>11.5</v>
      </c>
      <c r="Q211">
        <v>19.3</v>
      </c>
      <c r="R211">
        <v>2.1</v>
      </c>
      <c r="S211">
        <v>34.4</v>
      </c>
      <c r="U211">
        <v>1446</v>
      </c>
      <c r="V211">
        <v>28.6</v>
      </c>
      <c r="W211">
        <v>35</v>
      </c>
      <c r="X211">
        <v>74.8</v>
      </c>
      <c r="Y211">
        <v>25.2</v>
      </c>
      <c r="Z211">
        <v>86.2</v>
      </c>
      <c r="AA211">
        <v>13.8</v>
      </c>
      <c r="AC211">
        <v>103</v>
      </c>
      <c r="AD211">
        <v>260</v>
      </c>
      <c r="AE211" s="9">
        <v>1343</v>
      </c>
      <c r="AF211" s="9">
        <v>1186</v>
      </c>
      <c r="AH211">
        <v>86</v>
      </c>
      <c r="AI211">
        <v>101</v>
      </c>
      <c r="AJ211">
        <v>222</v>
      </c>
      <c r="AK211">
        <v>149</v>
      </c>
      <c r="AL211">
        <v>243</v>
      </c>
      <c r="AM211">
        <v>291</v>
      </c>
      <c r="AN211">
        <v>181</v>
      </c>
      <c r="AO211">
        <v>173</v>
      </c>
      <c r="AP211">
        <v>68804</v>
      </c>
      <c r="AR211">
        <v>995</v>
      </c>
      <c r="AS211">
        <v>817</v>
      </c>
      <c r="AT211">
        <v>0</v>
      </c>
      <c r="AV211" s="9">
        <v>3818</v>
      </c>
      <c r="AW211">
        <v>942</v>
      </c>
      <c r="AX211" s="9">
        <v>2494</v>
      </c>
      <c r="AY211">
        <v>6</v>
      </c>
      <c r="AZ211">
        <v>43</v>
      </c>
      <c r="BA211">
        <v>0</v>
      </c>
      <c r="BB211">
        <v>108</v>
      </c>
      <c r="BC211">
        <v>225</v>
      </c>
      <c r="BD211">
        <v>215</v>
      </c>
      <c r="BE211">
        <v>10</v>
      </c>
    </row>
    <row r="212" spans="1:57" x14ac:dyDescent="0.2">
      <c r="A212" s="2" t="s">
        <v>130</v>
      </c>
      <c r="B212" s="2">
        <v>1921</v>
      </c>
      <c r="C212">
        <v>893</v>
      </c>
      <c r="D212">
        <v>1028</v>
      </c>
      <c r="E212">
        <v>1494</v>
      </c>
      <c r="F212">
        <v>476</v>
      </c>
      <c r="G212">
        <v>394</v>
      </c>
      <c r="H212">
        <v>164</v>
      </c>
      <c r="I212">
        <v>127</v>
      </c>
      <c r="J212">
        <v>51</v>
      </c>
      <c r="K212">
        <v>52</v>
      </c>
      <c r="L212">
        <v>97</v>
      </c>
      <c r="M212">
        <v>67</v>
      </c>
      <c r="O212">
        <v>36.6</v>
      </c>
      <c r="P212">
        <v>8.4</v>
      </c>
      <c r="Q212">
        <v>16.399999999999999</v>
      </c>
      <c r="R212">
        <v>1.1000000000000001</v>
      </c>
      <c r="S212">
        <v>37.5</v>
      </c>
      <c r="U212">
        <v>1714</v>
      </c>
      <c r="V212">
        <v>8.4</v>
      </c>
      <c r="W212">
        <v>35.200000000000003</v>
      </c>
      <c r="X212">
        <v>38.200000000000003</v>
      </c>
      <c r="Y212">
        <v>61.8</v>
      </c>
      <c r="Z212">
        <v>47.6</v>
      </c>
      <c r="AA212">
        <v>43.2</v>
      </c>
      <c r="AC212">
        <v>239</v>
      </c>
      <c r="AD212">
        <v>364</v>
      </c>
      <c r="AE212" s="9">
        <v>1475</v>
      </c>
      <c r="AF212" s="9">
        <v>1350</v>
      </c>
      <c r="AH212">
        <v>280</v>
      </c>
      <c r="AI212">
        <v>354</v>
      </c>
      <c r="AJ212">
        <v>409</v>
      </c>
      <c r="AK212">
        <v>152</v>
      </c>
      <c r="AL212">
        <v>198</v>
      </c>
      <c r="AM212">
        <v>197</v>
      </c>
      <c r="AN212">
        <v>85</v>
      </c>
      <c r="AO212">
        <v>39</v>
      </c>
      <c r="AP212">
        <v>26167</v>
      </c>
      <c r="AR212">
        <v>581</v>
      </c>
      <c r="AS212">
        <v>528</v>
      </c>
      <c r="AT212">
        <v>25</v>
      </c>
      <c r="AV212" s="9">
        <v>4284</v>
      </c>
      <c r="AW212" s="9">
        <v>1119</v>
      </c>
      <c r="AX212" s="9">
        <v>2729</v>
      </c>
      <c r="AY212">
        <v>15</v>
      </c>
      <c r="AZ212">
        <v>9</v>
      </c>
      <c r="BA212">
        <v>0</v>
      </c>
      <c r="BB212">
        <v>161</v>
      </c>
      <c r="BC212">
        <v>251</v>
      </c>
      <c r="BD212">
        <v>230</v>
      </c>
      <c r="BE212">
        <v>19</v>
      </c>
    </row>
    <row r="213" spans="1:57" x14ac:dyDescent="0.2">
      <c r="A213" s="2" t="s">
        <v>129</v>
      </c>
      <c r="B213" s="2">
        <v>2398</v>
      </c>
      <c r="C213">
        <v>1144</v>
      </c>
      <c r="D213">
        <v>1254</v>
      </c>
      <c r="E213">
        <v>1699</v>
      </c>
      <c r="F213">
        <v>679</v>
      </c>
      <c r="G213">
        <v>289</v>
      </c>
      <c r="H213">
        <v>143</v>
      </c>
      <c r="I213">
        <v>79</v>
      </c>
      <c r="J213">
        <v>19</v>
      </c>
      <c r="K213">
        <v>48</v>
      </c>
      <c r="L213">
        <v>108</v>
      </c>
      <c r="M213">
        <v>35</v>
      </c>
      <c r="O213">
        <v>39.799999999999997</v>
      </c>
      <c r="P213">
        <v>9.5</v>
      </c>
      <c r="Q213">
        <v>14.3</v>
      </c>
      <c r="R213">
        <v>1.3</v>
      </c>
      <c r="S213">
        <v>35.1</v>
      </c>
      <c r="U213">
        <v>778</v>
      </c>
      <c r="V213">
        <v>13.5</v>
      </c>
      <c r="W213">
        <v>24.6</v>
      </c>
      <c r="X213">
        <v>83.4</v>
      </c>
      <c r="Y213">
        <v>16.600000000000001</v>
      </c>
      <c r="Z213">
        <v>99.4</v>
      </c>
      <c r="AA213">
        <v>0</v>
      </c>
      <c r="AC213">
        <v>77</v>
      </c>
      <c r="AD213">
        <v>132</v>
      </c>
      <c r="AE213">
        <v>701</v>
      </c>
      <c r="AF213">
        <v>646</v>
      </c>
      <c r="AH213">
        <v>14</v>
      </c>
      <c r="AI213">
        <v>69</v>
      </c>
      <c r="AJ213">
        <v>123</v>
      </c>
      <c r="AK213">
        <v>268</v>
      </c>
      <c r="AL213">
        <v>125</v>
      </c>
      <c r="AM213">
        <v>79</v>
      </c>
      <c r="AN213">
        <v>56</v>
      </c>
      <c r="AO213">
        <v>44</v>
      </c>
      <c r="AP213">
        <v>44583</v>
      </c>
      <c r="AR213">
        <v>272</v>
      </c>
      <c r="AS213">
        <v>210</v>
      </c>
      <c r="AT213">
        <v>6</v>
      </c>
      <c r="AV213" s="9">
        <v>1936</v>
      </c>
      <c r="AW213" s="9">
        <v>1327</v>
      </c>
      <c r="AX213">
        <v>382</v>
      </c>
      <c r="AY213">
        <v>10</v>
      </c>
      <c r="AZ213">
        <v>0</v>
      </c>
      <c r="BA213">
        <v>0</v>
      </c>
      <c r="BB213">
        <v>67</v>
      </c>
      <c r="BC213">
        <v>150</v>
      </c>
      <c r="BD213">
        <v>126</v>
      </c>
      <c r="BE213">
        <v>21</v>
      </c>
    </row>
    <row r="214" spans="1:57" x14ac:dyDescent="0.2">
      <c r="A214" s="29" t="s">
        <v>128</v>
      </c>
      <c r="B214" s="29">
        <v>1329</v>
      </c>
      <c r="C214" s="30">
        <v>540</v>
      </c>
      <c r="D214" s="30">
        <v>789</v>
      </c>
      <c r="E214" s="30">
        <v>1136</v>
      </c>
      <c r="F214" s="30">
        <v>383</v>
      </c>
      <c r="G214" s="30">
        <v>327</v>
      </c>
      <c r="H214" s="30">
        <v>90</v>
      </c>
      <c r="I214" s="30">
        <v>188</v>
      </c>
      <c r="J214" s="30">
        <v>18</v>
      </c>
      <c r="K214" s="30">
        <v>31</v>
      </c>
      <c r="L214" s="30">
        <v>27</v>
      </c>
      <c r="M214" s="30">
        <v>63</v>
      </c>
      <c r="O214">
        <v>52.8</v>
      </c>
      <c r="P214">
        <v>5.0999999999999996</v>
      </c>
      <c r="Q214">
        <v>12.6</v>
      </c>
      <c r="R214">
        <v>0.6</v>
      </c>
      <c r="S214">
        <v>29</v>
      </c>
      <c r="U214">
        <v>2518</v>
      </c>
      <c r="V214">
        <v>10.1</v>
      </c>
      <c r="W214">
        <v>21.3</v>
      </c>
      <c r="X214">
        <v>75.400000000000006</v>
      </c>
      <c r="Y214">
        <v>24.6</v>
      </c>
      <c r="Z214">
        <v>83.5</v>
      </c>
      <c r="AA214">
        <v>7.3</v>
      </c>
      <c r="AC214">
        <v>179</v>
      </c>
      <c r="AD214">
        <v>401</v>
      </c>
      <c r="AE214" s="9">
        <v>2339</v>
      </c>
      <c r="AF214" s="9">
        <v>2117</v>
      </c>
      <c r="AH214">
        <v>128</v>
      </c>
      <c r="AI214">
        <v>279</v>
      </c>
      <c r="AJ214">
        <v>170</v>
      </c>
      <c r="AK214">
        <v>395</v>
      </c>
      <c r="AL214">
        <v>550</v>
      </c>
      <c r="AM214">
        <v>313</v>
      </c>
      <c r="AN214">
        <v>536</v>
      </c>
      <c r="AO214">
        <v>147</v>
      </c>
      <c r="AP214">
        <v>58524</v>
      </c>
      <c r="AR214">
        <v>892</v>
      </c>
      <c r="AS214">
        <v>663</v>
      </c>
      <c r="AT214">
        <v>51</v>
      </c>
      <c r="AV214" s="9">
        <v>5855</v>
      </c>
      <c r="AW214" s="9">
        <v>4072</v>
      </c>
      <c r="AX214" s="9">
        <v>1132</v>
      </c>
      <c r="AY214">
        <v>23</v>
      </c>
      <c r="AZ214">
        <v>42</v>
      </c>
      <c r="BA214">
        <v>2</v>
      </c>
      <c r="BB214">
        <v>168</v>
      </c>
      <c r="BC214">
        <v>416</v>
      </c>
      <c r="BD214">
        <v>400</v>
      </c>
      <c r="BE214">
        <v>16</v>
      </c>
    </row>
    <row r="215" spans="1:57" x14ac:dyDescent="0.2">
      <c r="A215" s="2" t="s">
        <v>127</v>
      </c>
      <c r="B215" s="2">
        <v>4658</v>
      </c>
      <c r="C215">
        <v>2063</v>
      </c>
      <c r="D215">
        <v>2595</v>
      </c>
      <c r="E215">
        <v>3613</v>
      </c>
      <c r="F215">
        <v>960</v>
      </c>
      <c r="G215">
        <v>852</v>
      </c>
      <c r="H215">
        <v>244</v>
      </c>
      <c r="I215">
        <v>275</v>
      </c>
      <c r="J215">
        <v>190</v>
      </c>
      <c r="K215">
        <v>143</v>
      </c>
      <c r="L215">
        <v>171</v>
      </c>
      <c r="M215">
        <v>73</v>
      </c>
      <c r="O215">
        <v>23.8</v>
      </c>
      <c r="P215">
        <v>17.7</v>
      </c>
      <c r="Q215">
        <v>14</v>
      </c>
      <c r="R215">
        <v>4.7</v>
      </c>
      <c r="S215">
        <v>39.9</v>
      </c>
      <c r="U215">
        <v>1368</v>
      </c>
      <c r="V215">
        <v>30</v>
      </c>
      <c r="W215">
        <v>48.3</v>
      </c>
      <c r="X215">
        <v>73.7</v>
      </c>
      <c r="Y215">
        <v>26.3</v>
      </c>
      <c r="Z215">
        <v>84.6</v>
      </c>
      <c r="AA215">
        <v>15.4</v>
      </c>
      <c r="AC215">
        <v>290</v>
      </c>
      <c r="AD215">
        <v>332</v>
      </c>
      <c r="AE215" s="9">
        <v>1078</v>
      </c>
      <c r="AF215" s="9">
        <v>1036</v>
      </c>
      <c r="AH215">
        <v>54</v>
      </c>
      <c r="AI215">
        <v>350</v>
      </c>
      <c r="AJ215">
        <v>292</v>
      </c>
      <c r="AK215">
        <v>89</v>
      </c>
      <c r="AL215">
        <v>281</v>
      </c>
      <c r="AM215">
        <v>137</v>
      </c>
      <c r="AN215">
        <v>84</v>
      </c>
      <c r="AO215">
        <v>81</v>
      </c>
      <c r="AP215">
        <v>34250</v>
      </c>
      <c r="AR215">
        <v>864</v>
      </c>
      <c r="AS215">
        <v>585</v>
      </c>
      <c r="AT215">
        <v>115</v>
      </c>
      <c r="AV215" s="9">
        <v>3185</v>
      </c>
      <c r="AW215">
        <v>382</v>
      </c>
      <c r="AX215" s="9">
        <v>2567</v>
      </c>
      <c r="AY215">
        <v>12</v>
      </c>
      <c r="AZ215">
        <v>11</v>
      </c>
      <c r="BA215">
        <v>0</v>
      </c>
      <c r="BB215">
        <v>32</v>
      </c>
      <c r="BC215">
        <v>181</v>
      </c>
      <c r="BD215">
        <v>162</v>
      </c>
      <c r="BE215">
        <v>19</v>
      </c>
    </row>
    <row r="216" spans="1:57" x14ac:dyDescent="0.2">
      <c r="A216" s="2" t="s">
        <v>126</v>
      </c>
      <c r="B216" s="2">
        <v>2063</v>
      </c>
      <c r="C216">
        <v>999</v>
      </c>
      <c r="D216">
        <v>1064</v>
      </c>
      <c r="E216">
        <v>1485</v>
      </c>
      <c r="F216">
        <v>478</v>
      </c>
      <c r="G216">
        <v>308</v>
      </c>
      <c r="H216">
        <v>31</v>
      </c>
      <c r="I216">
        <v>189</v>
      </c>
      <c r="J216">
        <v>85</v>
      </c>
      <c r="K216">
        <v>3</v>
      </c>
      <c r="L216">
        <v>0</v>
      </c>
      <c r="M216">
        <v>31</v>
      </c>
      <c r="O216">
        <v>26</v>
      </c>
      <c r="P216">
        <v>5.7</v>
      </c>
      <c r="Q216">
        <v>20.2</v>
      </c>
      <c r="R216">
        <v>1</v>
      </c>
      <c r="S216">
        <v>47.1</v>
      </c>
      <c r="U216">
        <v>1292</v>
      </c>
      <c r="V216">
        <v>12.4</v>
      </c>
      <c r="W216">
        <v>24.4</v>
      </c>
      <c r="X216">
        <v>59.9</v>
      </c>
      <c r="Y216">
        <v>40.1</v>
      </c>
      <c r="Z216">
        <v>81.5</v>
      </c>
      <c r="AA216">
        <v>18.5</v>
      </c>
      <c r="AC216">
        <v>126</v>
      </c>
      <c r="AD216">
        <v>225</v>
      </c>
      <c r="AE216" s="9">
        <v>1166</v>
      </c>
      <c r="AF216" s="9">
        <v>1067</v>
      </c>
      <c r="AH216">
        <v>161</v>
      </c>
      <c r="AI216">
        <v>147</v>
      </c>
      <c r="AJ216">
        <v>183</v>
      </c>
      <c r="AK216">
        <v>213</v>
      </c>
      <c r="AL216">
        <v>157</v>
      </c>
      <c r="AM216">
        <v>231</v>
      </c>
      <c r="AN216">
        <v>200</v>
      </c>
      <c r="AO216">
        <v>0</v>
      </c>
      <c r="AP216">
        <v>43787</v>
      </c>
      <c r="AR216">
        <v>314</v>
      </c>
      <c r="AS216">
        <v>214</v>
      </c>
      <c r="AT216">
        <v>14</v>
      </c>
      <c r="AV216" s="9">
        <v>2646</v>
      </c>
      <c r="AW216">
        <v>651</v>
      </c>
      <c r="AX216" s="9">
        <v>1640</v>
      </c>
      <c r="AY216">
        <v>24</v>
      </c>
      <c r="AZ216">
        <v>20</v>
      </c>
      <c r="BA216">
        <v>5</v>
      </c>
      <c r="BB216">
        <v>112</v>
      </c>
      <c r="BC216">
        <v>194</v>
      </c>
      <c r="BD216">
        <v>182</v>
      </c>
      <c r="BE216">
        <v>12</v>
      </c>
    </row>
    <row r="217" spans="1:57" x14ac:dyDescent="0.2">
      <c r="A217" s="2" t="s">
        <v>125</v>
      </c>
      <c r="B217" s="2">
        <v>929</v>
      </c>
      <c r="C217">
        <v>496</v>
      </c>
      <c r="D217">
        <v>433</v>
      </c>
      <c r="E217">
        <v>735</v>
      </c>
      <c r="F217">
        <v>177</v>
      </c>
      <c r="G217">
        <v>166</v>
      </c>
      <c r="H217">
        <v>8</v>
      </c>
      <c r="I217">
        <v>49</v>
      </c>
      <c r="J217">
        <v>85</v>
      </c>
      <c r="K217">
        <v>24</v>
      </c>
      <c r="L217">
        <v>0</v>
      </c>
      <c r="M217">
        <v>8</v>
      </c>
      <c r="O217">
        <v>59.3</v>
      </c>
      <c r="P217">
        <v>3.5</v>
      </c>
      <c r="Q217">
        <v>11.8</v>
      </c>
      <c r="R217">
        <v>0.5</v>
      </c>
      <c r="S217">
        <v>24.8</v>
      </c>
      <c r="U217">
        <v>492</v>
      </c>
      <c r="V217">
        <v>15</v>
      </c>
      <c r="W217">
        <v>28.5</v>
      </c>
      <c r="X217">
        <v>91.3</v>
      </c>
      <c r="Y217">
        <v>8.6999999999999993</v>
      </c>
      <c r="Z217">
        <v>95.7</v>
      </c>
      <c r="AA217">
        <v>4.3</v>
      </c>
      <c r="AC217">
        <v>11</v>
      </c>
      <c r="AD217">
        <v>33</v>
      </c>
      <c r="AE217">
        <v>481</v>
      </c>
      <c r="AF217">
        <v>459</v>
      </c>
      <c r="AH217">
        <v>9</v>
      </c>
      <c r="AI217">
        <v>9</v>
      </c>
      <c r="AJ217">
        <v>23</v>
      </c>
      <c r="AK217">
        <v>44</v>
      </c>
      <c r="AL217">
        <v>99</v>
      </c>
      <c r="AM217">
        <v>47</v>
      </c>
      <c r="AN217">
        <v>108</v>
      </c>
      <c r="AO217">
        <v>153</v>
      </c>
      <c r="AP217">
        <v>105125</v>
      </c>
      <c r="AR217">
        <v>298</v>
      </c>
      <c r="AS217">
        <v>298</v>
      </c>
      <c r="AT217">
        <v>169</v>
      </c>
      <c r="AV217" s="9">
        <v>1183</v>
      </c>
      <c r="AW217" s="9">
        <v>1067</v>
      </c>
      <c r="AX217">
        <v>11</v>
      </c>
      <c r="AY217">
        <v>2</v>
      </c>
      <c r="AZ217">
        <v>15</v>
      </c>
      <c r="BA217">
        <v>2</v>
      </c>
      <c r="BB217">
        <v>18</v>
      </c>
      <c r="BC217">
        <v>68</v>
      </c>
      <c r="BD217">
        <v>58</v>
      </c>
      <c r="BE217">
        <v>8</v>
      </c>
    </row>
    <row r="218" spans="1:57" x14ac:dyDescent="0.2">
      <c r="A218" s="2" t="s">
        <v>124</v>
      </c>
      <c r="B218" s="2">
        <v>1283</v>
      </c>
      <c r="C218">
        <v>477</v>
      </c>
      <c r="D218">
        <v>806</v>
      </c>
      <c r="E218">
        <v>797</v>
      </c>
      <c r="F218">
        <v>213</v>
      </c>
      <c r="G218">
        <v>242</v>
      </c>
      <c r="H218">
        <v>10</v>
      </c>
      <c r="I218">
        <v>202</v>
      </c>
      <c r="J218">
        <v>17</v>
      </c>
      <c r="K218">
        <v>13</v>
      </c>
      <c r="L218">
        <v>0</v>
      </c>
      <c r="M218">
        <v>10</v>
      </c>
      <c r="U218">
        <v>0</v>
      </c>
      <c r="AC218">
        <v>0</v>
      </c>
      <c r="AD218">
        <v>0</v>
      </c>
      <c r="AE218">
        <v>0</v>
      </c>
      <c r="AF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R218">
        <v>0</v>
      </c>
      <c r="AS218">
        <v>0</v>
      </c>
      <c r="AT218">
        <v>0</v>
      </c>
      <c r="AV218">
        <v>14</v>
      </c>
      <c r="AW218">
        <v>7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6</v>
      </c>
      <c r="BD218">
        <v>5</v>
      </c>
      <c r="BE218">
        <v>1</v>
      </c>
    </row>
    <row r="220" spans="1:57" x14ac:dyDescent="0.2">
      <c r="A220" s="25"/>
    </row>
    <row r="221" spans="1:57" x14ac:dyDescent="0.2">
      <c r="A221" s="25" t="s">
        <v>635</v>
      </c>
      <c r="B221" s="21" t="s">
        <v>622</v>
      </c>
      <c r="C221" s="22" t="s">
        <v>621</v>
      </c>
      <c r="D221" s="22" t="s">
        <v>623</v>
      </c>
      <c r="E221" s="22" t="s">
        <v>624</v>
      </c>
      <c r="F221" s="22" t="s">
        <v>625</v>
      </c>
      <c r="G221" s="22" t="s">
        <v>626</v>
      </c>
      <c r="H221" s="22" t="s">
        <v>627</v>
      </c>
      <c r="I221" s="22" t="s">
        <v>341</v>
      </c>
      <c r="J221" s="22" t="s">
        <v>342</v>
      </c>
      <c r="K221" s="22" t="s">
        <v>343</v>
      </c>
      <c r="L221" s="22" t="s">
        <v>344</v>
      </c>
      <c r="M221" s="22" t="s">
        <v>351</v>
      </c>
      <c r="O221" s="24" t="s">
        <v>605</v>
      </c>
      <c r="P221" s="24" t="s">
        <v>606</v>
      </c>
      <c r="Q221" s="24" t="s">
        <v>607</v>
      </c>
      <c r="R221" s="24" t="s">
        <v>608</v>
      </c>
      <c r="S221" s="24" t="s">
        <v>609</v>
      </c>
      <c r="U221" s="22" t="s">
        <v>610</v>
      </c>
      <c r="V221" s="22" t="s">
        <v>350</v>
      </c>
      <c r="W221" s="22" t="s">
        <v>349</v>
      </c>
      <c r="X221" s="22" t="s">
        <v>354</v>
      </c>
      <c r="Y221" s="22" t="s">
        <v>355</v>
      </c>
      <c r="Z221" s="22" t="s">
        <v>352</v>
      </c>
      <c r="AA221" s="22" t="s">
        <v>353</v>
      </c>
      <c r="AC221" s="24" t="s">
        <v>346</v>
      </c>
      <c r="AD221" s="24" t="s">
        <v>348</v>
      </c>
      <c r="AE221" s="24" t="s">
        <v>345</v>
      </c>
      <c r="AF221" s="24" t="s">
        <v>347</v>
      </c>
      <c r="AH221" s="22" t="s">
        <v>612</v>
      </c>
      <c r="AI221" s="22" t="s">
        <v>611</v>
      </c>
      <c r="AJ221" s="22" t="s">
        <v>613</v>
      </c>
      <c r="AK221" s="22" t="s">
        <v>356</v>
      </c>
      <c r="AL221" s="22" t="s">
        <v>357</v>
      </c>
      <c r="AM221" s="22" t="s">
        <v>358</v>
      </c>
      <c r="AN221" s="22" t="s">
        <v>359</v>
      </c>
      <c r="AO221" s="22" t="s">
        <v>360</v>
      </c>
      <c r="AP221" s="22" t="s">
        <v>361</v>
      </c>
      <c r="AR221" s="24" t="s">
        <v>372</v>
      </c>
      <c r="AS221" s="24" t="s">
        <v>373</v>
      </c>
      <c r="AT221" s="24" t="s">
        <v>374</v>
      </c>
      <c r="AV221" s="22" t="s">
        <v>362</v>
      </c>
      <c r="AW221" s="22" t="s">
        <v>363</v>
      </c>
      <c r="AX221" s="22" t="s">
        <v>364</v>
      </c>
      <c r="AY221" s="22" t="s">
        <v>365</v>
      </c>
      <c r="AZ221" s="22" t="s">
        <v>366</v>
      </c>
      <c r="BA221" s="22" t="s">
        <v>367</v>
      </c>
      <c r="BB221" s="22" t="s">
        <v>368</v>
      </c>
      <c r="BC221" s="22" t="s">
        <v>369</v>
      </c>
      <c r="BD221" s="22" t="s">
        <v>370</v>
      </c>
      <c r="BE221" s="22" t="s">
        <v>371</v>
      </c>
    </row>
    <row r="222" spans="1:57" x14ac:dyDescent="0.2">
      <c r="A222" s="53" t="s">
        <v>636</v>
      </c>
      <c r="B222" s="52">
        <f>MIN(B3:B217)</f>
        <v>0</v>
      </c>
      <c r="C222" s="52">
        <f t="shared" ref="C222:BE222" si="0">MIN(C3:C217)</f>
        <v>0</v>
      </c>
      <c r="D222" s="52">
        <f t="shared" si="0"/>
        <v>0</v>
      </c>
      <c r="E222" s="52">
        <f t="shared" si="0"/>
        <v>0</v>
      </c>
      <c r="F222" s="52">
        <f t="shared" si="0"/>
        <v>0</v>
      </c>
      <c r="G222" s="52">
        <f t="shared" si="0"/>
        <v>0</v>
      </c>
      <c r="H222" s="52">
        <f t="shared" si="0"/>
        <v>0</v>
      </c>
      <c r="I222" s="52">
        <f t="shared" si="0"/>
        <v>0</v>
      </c>
      <c r="J222" s="52">
        <f t="shared" si="0"/>
        <v>0</v>
      </c>
      <c r="K222" s="52">
        <f t="shared" si="0"/>
        <v>0</v>
      </c>
      <c r="L222" s="52">
        <f t="shared" si="0"/>
        <v>0</v>
      </c>
      <c r="M222" s="52">
        <f t="shared" si="0"/>
        <v>0</v>
      </c>
      <c r="N222" s="52"/>
      <c r="O222" s="52">
        <f t="shared" si="0"/>
        <v>0.8</v>
      </c>
      <c r="P222" s="52">
        <f t="shared" si="0"/>
        <v>0</v>
      </c>
      <c r="Q222" s="52">
        <f t="shared" si="0"/>
        <v>0.5</v>
      </c>
      <c r="R222" s="52">
        <f t="shared" si="0"/>
        <v>0</v>
      </c>
      <c r="S222" s="52">
        <f t="shared" si="0"/>
        <v>10.199999999999999</v>
      </c>
      <c r="T222" s="52"/>
      <c r="U222" s="52">
        <f t="shared" si="0"/>
        <v>84</v>
      </c>
      <c r="V222" s="52">
        <f t="shared" si="0"/>
        <v>0</v>
      </c>
      <c r="W222" s="52">
        <f t="shared" si="0"/>
        <v>8.8000000000000007</v>
      </c>
      <c r="X222" s="52">
        <f t="shared" si="0"/>
        <v>2.2000000000000002</v>
      </c>
      <c r="Y222" s="52">
        <f t="shared" si="0"/>
        <v>0</v>
      </c>
      <c r="Z222" s="52">
        <f t="shared" si="0"/>
        <v>1.4</v>
      </c>
      <c r="AA222" s="52">
        <f t="shared" si="0"/>
        <v>0</v>
      </c>
      <c r="AB222" s="52"/>
      <c r="AC222" s="52">
        <f t="shared" si="0"/>
        <v>0</v>
      </c>
      <c r="AD222" s="52">
        <f t="shared" si="0"/>
        <v>4</v>
      </c>
      <c r="AE222" s="52">
        <f t="shared" si="0"/>
        <v>84</v>
      </c>
      <c r="AF222" s="52">
        <f t="shared" si="0"/>
        <v>64</v>
      </c>
      <c r="AG222" s="52"/>
      <c r="AH222" s="52">
        <f t="shared" si="0"/>
        <v>0</v>
      </c>
      <c r="AI222" s="52">
        <f t="shared" si="0"/>
        <v>0</v>
      </c>
      <c r="AJ222" s="52">
        <f t="shared" si="0"/>
        <v>13</v>
      </c>
      <c r="AK222" s="52">
        <f t="shared" si="0"/>
        <v>0</v>
      </c>
      <c r="AL222" s="52">
        <f t="shared" si="0"/>
        <v>0</v>
      </c>
      <c r="AM222" s="52">
        <f t="shared" si="0"/>
        <v>0</v>
      </c>
      <c r="AN222" s="52">
        <f t="shared" si="0"/>
        <v>0</v>
      </c>
      <c r="AO222" s="52">
        <f t="shared" si="0"/>
        <v>0</v>
      </c>
      <c r="AP222" s="52">
        <f t="shared" si="0"/>
        <v>11697</v>
      </c>
      <c r="AQ222" s="52"/>
      <c r="AR222" s="52">
        <f t="shared" si="0"/>
        <v>0</v>
      </c>
      <c r="AS222" s="52">
        <f t="shared" si="0"/>
        <v>0</v>
      </c>
      <c r="AT222" s="52">
        <f t="shared" si="0"/>
        <v>0</v>
      </c>
      <c r="AU222" s="52"/>
      <c r="AV222" s="52">
        <f t="shared" si="0"/>
        <v>149</v>
      </c>
      <c r="AW222" s="52">
        <f t="shared" si="0"/>
        <v>40</v>
      </c>
      <c r="AX222" s="52">
        <f t="shared" si="0"/>
        <v>11</v>
      </c>
      <c r="AY222" s="52">
        <f t="shared" si="0"/>
        <v>0</v>
      </c>
      <c r="AZ222" s="52">
        <f t="shared" si="0"/>
        <v>0</v>
      </c>
      <c r="BA222" s="52">
        <f t="shared" si="0"/>
        <v>0</v>
      </c>
      <c r="BB222" s="52">
        <f t="shared" si="0"/>
        <v>1</v>
      </c>
      <c r="BC222" s="52">
        <f t="shared" si="0"/>
        <v>14</v>
      </c>
      <c r="BD222" s="52">
        <f t="shared" si="0"/>
        <v>9</v>
      </c>
      <c r="BE222" s="52">
        <f t="shared" si="0"/>
        <v>0</v>
      </c>
    </row>
    <row r="223" spans="1:57" x14ac:dyDescent="0.2">
      <c r="A223" s="53" t="s">
        <v>637</v>
      </c>
      <c r="B223" s="52">
        <f>MAX(B3:B217)</f>
        <v>8077</v>
      </c>
      <c r="C223" s="52">
        <f t="shared" ref="C223:BE223" si="1">MAX(C3:C217)</f>
        <v>3870</v>
      </c>
      <c r="D223" s="52">
        <f t="shared" si="1"/>
        <v>4360</v>
      </c>
      <c r="E223" s="52">
        <f t="shared" si="1"/>
        <v>6107</v>
      </c>
      <c r="F223" s="52">
        <f t="shared" si="1"/>
        <v>1537</v>
      </c>
      <c r="G223" s="52">
        <f t="shared" si="1"/>
        <v>1780</v>
      </c>
      <c r="H223" s="52">
        <f t="shared" si="1"/>
        <v>694</v>
      </c>
      <c r="I223" s="52">
        <f t="shared" si="1"/>
        <v>587</v>
      </c>
      <c r="J223" s="52">
        <f t="shared" si="1"/>
        <v>530</v>
      </c>
      <c r="K223" s="52">
        <f t="shared" si="1"/>
        <v>530</v>
      </c>
      <c r="L223" s="52">
        <f t="shared" si="1"/>
        <v>401</v>
      </c>
      <c r="M223" s="52">
        <f t="shared" si="1"/>
        <v>293</v>
      </c>
      <c r="N223" s="52"/>
      <c r="O223" s="52">
        <f t="shared" si="1"/>
        <v>83.5</v>
      </c>
      <c r="P223" s="52">
        <f t="shared" si="1"/>
        <v>20</v>
      </c>
      <c r="Q223" s="52">
        <f t="shared" si="1"/>
        <v>50.4</v>
      </c>
      <c r="R223" s="52">
        <f t="shared" si="1"/>
        <v>17.8</v>
      </c>
      <c r="S223" s="52">
        <f t="shared" si="1"/>
        <v>97.4</v>
      </c>
      <c r="T223" s="52"/>
      <c r="U223" s="52">
        <f t="shared" si="1"/>
        <v>3204</v>
      </c>
      <c r="V223" s="52">
        <f t="shared" si="1"/>
        <v>32</v>
      </c>
      <c r="W223" s="52">
        <f t="shared" si="1"/>
        <v>87.7</v>
      </c>
      <c r="X223" s="52">
        <f t="shared" si="1"/>
        <v>100</v>
      </c>
      <c r="Y223" s="52">
        <f t="shared" si="1"/>
        <v>97.8</v>
      </c>
      <c r="Z223" s="52">
        <f t="shared" si="1"/>
        <v>100</v>
      </c>
      <c r="AA223" s="52">
        <f t="shared" si="1"/>
        <v>98.6</v>
      </c>
      <c r="AB223" s="52"/>
      <c r="AC223" s="52">
        <f t="shared" si="1"/>
        <v>383</v>
      </c>
      <c r="AD223" s="52">
        <f t="shared" si="1"/>
        <v>584</v>
      </c>
      <c r="AE223" s="52">
        <f t="shared" si="1"/>
        <v>3043</v>
      </c>
      <c r="AF223" s="52">
        <f t="shared" si="1"/>
        <v>3063</v>
      </c>
      <c r="AG223" s="52"/>
      <c r="AH223" s="52">
        <f t="shared" si="1"/>
        <v>509</v>
      </c>
      <c r="AI223" s="52">
        <f t="shared" si="1"/>
        <v>600</v>
      </c>
      <c r="AJ223" s="52">
        <f t="shared" si="1"/>
        <v>660</v>
      </c>
      <c r="AK223" s="52">
        <f t="shared" si="1"/>
        <v>505</v>
      </c>
      <c r="AL223" s="52">
        <f t="shared" si="1"/>
        <v>682</v>
      </c>
      <c r="AM223" s="52">
        <f t="shared" si="1"/>
        <v>656</v>
      </c>
      <c r="AN223" s="52">
        <f t="shared" si="1"/>
        <v>901</v>
      </c>
      <c r="AO223" s="52">
        <f t="shared" si="1"/>
        <v>1609</v>
      </c>
      <c r="AP223" s="52">
        <f t="shared" si="1"/>
        <v>187770</v>
      </c>
      <c r="AQ223" s="52"/>
      <c r="AR223" s="52">
        <f t="shared" si="1"/>
        <v>1780</v>
      </c>
      <c r="AS223" s="52">
        <f t="shared" si="1"/>
        <v>1778</v>
      </c>
      <c r="AT223" s="52">
        <f t="shared" si="1"/>
        <v>1442</v>
      </c>
      <c r="AU223" s="52"/>
      <c r="AV223" s="52">
        <f t="shared" si="1"/>
        <v>7534</v>
      </c>
      <c r="AW223" s="52">
        <f t="shared" si="1"/>
        <v>6267</v>
      </c>
      <c r="AX223" s="52">
        <f t="shared" si="1"/>
        <v>4533</v>
      </c>
      <c r="AY223" s="52">
        <f t="shared" si="1"/>
        <v>65</v>
      </c>
      <c r="AZ223" s="52">
        <f t="shared" si="1"/>
        <v>954</v>
      </c>
      <c r="BA223" s="52">
        <f t="shared" si="1"/>
        <v>82</v>
      </c>
      <c r="BB223" s="52">
        <f t="shared" si="1"/>
        <v>839</v>
      </c>
      <c r="BC223" s="52">
        <f t="shared" si="1"/>
        <v>890</v>
      </c>
      <c r="BD223" s="52">
        <f t="shared" si="1"/>
        <v>844</v>
      </c>
      <c r="BE223" s="52">
        <f t="shared" si="1"/>
        <v>46</v>
      </c>
    </row>
    <row r="224" spans="1:57" x14ac:dyDescent="0.2">
      <c r="A224" s="53" t="s">
        <v>638</v>
      </c>
      <c r="B224" s="52">
        <f>AVERAGE(B3:B217)</f>
        <v>3609.8093023255815</v>
      </c>
      <c r="C224" s="52">
        <f t="shared" ref="C224:BE224" si="2">AVERAGE(C3:C217)</f>
        <v>1756.1906976744185</v>
      </c>
      <c r="D224" s="52">
        <f t="shared" si="2"/>
        <v>1853.6186046511627</v>
      </c>
      <c r="E224" s="52">
        <f t="shared" si="2"/>
        <v>2725.4651162790697</v>
      </c>
      <c r="F224" s="52">
        <f t="shared" si="2"/>
        <v>685.36744186046508</v>
      </c>
      <c r="G224" s="52">
        <f t="shared" si="2"/>
        <v>609.27906976744191</v>
      </c>
      <c r="H224" s="52">
        <f t="shared" si="2"/>
        <v>131.74418604651163</v>
      </c>
      <c r="I224" s="52">
        <f t="shared" si="2"/>
        <v>205.00930232558139</v>
      </c>
      <c r="J224" s="52">
        <f t="shared" si="2"/>
        <v>166.50232558139535</v>
      </c>
      <c r="K224" s="52">
        <f t="shared" si="2"/>
        <v>106.02325581395348</v>
      </c>
      <c r="L224" s="52">
        <f t="shared" si="2"/>
        <v>65</v>
      </c>
      <c r="M224" s="52">
        <f t="shared" si="2"/>
        <v>66.744186046511629</v>
      </c>
      <c r="N224" s="52"/>
      <c r="O224" s="52">
        <f t="shared" si="2"/>
        <v>40.750697674418596</v>
      </c>
      <c r="P224" s="52">
        <f t="shared" si="2"/>
        <v>6.1883720930232551</v>
      </c>
      <c r="Q224" s="52">
        <f t="shared" si="2"/>
        <v>13.373488372093028</v>
      </c>
      <c r="R224" s="52">
        <f t="shared" si="2"/>
        <v>2.074418604651163</v>
      </c>
      <c r="S224" s="52">
        <f t="shared" si="2"/>
        <v>37.615348837209318</v>
      </c>
      <c r="T224" s="52"/>
      <c r="U224" s="52">
        <f t="shared" si="2"/>
        <v>1532.0558139534883</v>
      </c>
      <c r="V224" s="52">
        <f t="shared" si="2"/>
        <v>12.997674418604664</v>
      </c>
      <c r="W224" s="52">
        <f t="shared" si="2"/>
        <v>35.051162790697674</v>
      </c>
      <c r="X224" s="52">
        <f t="shared" si="2"/>
        <v>59.313953488372064</v>
      </c>
      <c r="Y224" s="52">
        <f t="shared" si="2"/>
        <v>40.686046511627914</v>
      </c>
      <c r="Z224" s="52">
        <f t="shared" si="2"/>
        <v>69.081395348837262</v>
      </c>
      <c r="AA224" s="52">
        <f t="shared" si="2"/>
        <v>29.462790697674414</v>
      </c>
      <c r="AB224" s="52"/>
      <c r="AC224" s="52">
        <f t="shared" si="2"/>
        <v>86.027906976744191</v>
      </c>
      <c r="AD224" s="52">
        <f t="shared" si="2"/>
        <v>150.53023255813955</v>
      </c>
      <c r="AE224" s="52">
        <f t="shared" si="2"/>
        <v>1446.0279069767441</v>
      </c>
      <c r="AF224" s="52">
        <f t="shared" si="2"/>
        <v>1381.5255813953488</v>
      </c>
      <c r="AG224" s="52"/>
      <c r="AH224" s="52">
        <f t="shared" si="2"/>
        <v>82.730232558139534</v>
      </c>
      <c r="AI224" s="52">
        <f t="shared" si="2"/>
        <v>121.12558139534883</v>
      </c>
      <c r="AJ224" s="52">
        <f t="shared" si="2"/>
        <v>178.23255813953489</v>
      </c>
      <c r="AK224" s="52">
        <f t="shared" si="2"/>
        <v>189.85581395348837</v>
      </c>
      <c r="AL224" s="52">
        <f t="shared" si="2"/>
        <v>262</v>
      </c>
      <c r="AM224" s="52">
        <f t="shared" si="2"/>
        <v>194.37674418604652</v>
      </c>
      <c r="AN224" s="52">
        <f t="shared" si="2"/>
        <v>252.90232558139536</v>
      </c>
      <c r="AO224" s="52">
        <f t="shared" si="2"/>
        <v>250.83255813953488</v>
      </c>
      <c r="AP224" s="52">
        <f t="shared" si="2"/>
        <v>69279.957943925227</v>
      </c>
      <c r="AQ224" s="52"/>
      <c r="AR224" s="52">
        <f t="shared" si="2"/>
        <v>610.40465116279074</v>
      </c>
      <c r="AS224" s="52">
        <f t="shared" si="2"/>
        <v>553.70232558139537</v>
      </c>
      <c r="AT224" s="52">
        <f t="shared" si="2"/>
        <v>184.45116279069768</v>
      </c>
      <c r="AU224" s="52"/>
      <c r="AV224" s="52">
        <f t="shared" si="2"/>
        <v>3641.6511627906975</v>
      </c>
      <c r="AW224" s="52">
        <f t="shared" si="2"/>
        <v>2324.9348837209304</v>
      </c>
      <c r="AX224" s="52">
        <f t="shared" si="2"/>
        <v>785.62325581395351</v>
      </c>
      <c r="AY224" s="52">
        <f t="shared" si="2"/>
        <v>11.637209302325582</v>
      </c>
      <c r="AZ224" s="52">
        <f t="shared" si="2"/>
        <v>126.11627906976744</v>
      </c>
      <c r="BA224" s="52">
        <f t="shared" si="2"/>
        <v>2.8465116279069766</v>
      </c>
      <c r="BB224" s="52">
        <f t="shared" si="2"/>
        <v>124.5953488372093</v>
      </c>
      <c r="BC224" s="52">
        <f t="shared" si="2"/>
        <v>265.89767441860465</v>
      </c>
      <c r="BD224" s="52">
        <f t="shared" si="2"/>
        <v>251.37674418604652</v>
      </c>
      <c r="BE224" s="52">
        <f t="shared" si="2"/>
        <v>13.167441860465116</v>
      </c>
    </row>
    <row r="225" spans="1:57" x14ac:dyDescent="0.2">
      <c r="A225" s="44" t="s">
        <v>656</v>
      </c>
      <c r="B225" s="52">
        <f>AVERAGE(B12:B13)</f>
        <v>4784</v>
      </c>
      <c r="C225" s="52">
        <f t="shared" ref="C225:BE225" si="3">AVERAGE(C12:C13)</f>
        <v>2123</v>
      </c>
      <c r="D225" s="52">
        <f t="shared" si="3"/>
        <v>2661</v>
      </c>
      <c r="E225" s="52">
        <f t="shared" si="3"/>
        <v>3507.5</v>
      </c>
      <c r="F225" s="52">
        <f t="shared" si="3"/>
        <v>1098</v>
      </c>
      <c r="G225" s="52">
        <f t="shared" si="3"/>
        <v>600</v>
      </c>
      <c r="H225" s="52">
        <f t="shared" si="3"/>
        <v>181.5</v>
      </c>
      <c r="I225" s="52">
        <f t="shared" si="3"/>
        <v>178.5</v>
      </c>
      <c r="J225" s="52">
        <f t="shared" si="3"/>
        <v>148.5</v>
      </c>
      <c r="K225" s="52">
        <f t="shared" si="3"/>
        <v>91.5</v>
      </c>
      <c r="L225" s="52">
        <f t="shared" si="3"/>
        <v>106</v>
      </c>
      <c r="M225" s="52">
        <f t="shared" si="3"/>
        <v>75.5</v>
      </c>
      <c r="N225" s="52"/>
      <c r="O225" s="52">
        <f t="shared" si="3"/>
        <v>25.700000000000003</v>
      </c>
      <c r="P225" s="52">
        <f t="shared" si="3"/>
        <v>5.25</v>
      </c>
      <c r="Q225" s="52">
        <f t="shared" si="3"/>
        <v>16.350000000000001</v>
      </c>
      <c r="R225" s="52">
        <f t="shared" si="3"/>
        <v>3.9499999999999997</v>
      </c>
      <c r="S225" s="52">
        <f t="shared" si="3"/>
        <v>48.8</v>
      </c>
      <c r="T225" s="52"/>
      <c r="U225" s="52">
        <f t="shared" si="3"/>
        <v>1358</v>
      </c>
      <c r="V225" s="52">
        <f t="shared" si="3"/>
        <v>15.6</v>
      </c>
      <c r="W225" s="52">
        <f t="shared" si="3"/>
        <v>46.85</v>
      </c>
      <c r="X225" s="52">
        <f t="shared" si="3"/>
        <v>51.95</v>
      </c>
      <c r="Y225" s="52">
        <f t="shared" si="3"/>
        <v>48.05</v>
      </c>
      <c r="Z225" s="52">
        <f t="shared" si="3"/>
        <v>91.95</v>
      </c>
      <c r="AA225" s="52">
        <f t="shared" si="3"/>
        <v>7.4</v>
      </c>
      <c r="AB225" s="52"/>
      <c r="AC225" s="52">
        <f t="shared" si="3"/>
        <v>282.5</v>
      </c>
      <c r="AD225" s="52">
        <f t="shared" si="3"/>
        <v>367.5</v>
      </c>
      <c r="AE225" s="52">
        <f t="shared" si="3"/>
        <v>1075.5</v>
      </c>
      <c r="AF225" s="52">
        <f t="shared" si="3"/>
        <v>990.5</v>
      </c>
      <c r="AG225" s="52"/>
      <c r="AH225" s="52">
        <f t="shared" si="3"/>
        <v>288.5</v>
      </c>
      <c r="AI225" s="52">
        <f t="shared" si="3"/>
        <v>212.5</v>
      </c>
      <c r="AJ225" s="52">
        <f t="shared" si="3"/>
        <v>155</v>
      </c>
      <c r="AK225" s="52">
        <f t="shared" si="3"/>
        <v>165.5</v>
      </c>
      <c r="AL225" s="52">
        <f t="shared" si="3"/>
        <v>293.5</v>
      </c>
      <c r="AM225" s="52">
        <f t="shared" si="3"/>
        <v>132.5</v>
      </c>
      <c r="AN225" s="52">
        <f t="shared" si="3"/>
        <v>75</v>
      </c>
      <c r="AO225" s="52">
        <f t="shared" si="3"/>
        <v>35.5</v>
      </c>
      <c r="AP225" s="52">
        <f t="shared" si="3"/>
        <v>39115.5</v>
      </c>
      <c r="AQ225" s="52"/>
      <c r="AR225" s="52">
        <f t="shared" si="3"/>
        <v>519.5</v>
      </c>
      <c r="AS225" s="52">
        <f t="shared" si="3"/>
        <v>485.5</v>
      </c>
      <c r="AT225" s="52">
        <f t="shared" si="3"/>
        <v>109</v>
      </c>
      <c r="AU225" s="52"/>
      <c r="AV225" s="52">
        <f t="shared" si="3"/>
        <v>2992.5</v>
      </c>
      <c r="AW225" s="52">
        <f t="shared" si="3"/>
        <v>152.5</v>
      </c>
      <c r="AX225" s="52">
        <f t="shared" si="3"/>
        <v>2660</v>
      </c>
      <c r="AY225" s="52">
        <f t="shared" si="3"/>
        <v>8.5</v>
      </c>
      <c r="AZ225" s="52">
        <f t="shared" si="3"/>
        <v>2.5</v>
      </c>
      <c r="BA225" s="52">
        <f t="shared" si="3"/>
        <v>4.5</v>
      </c>
      <c r="BB225" s="52">
        <f t="shared" si="3"/>
        <v>38.5</v>
      </c>
      <c r="BC225" s="52">
        <f t="shared" si="3"/>
        <v>126</v>
      </c>
      <c r="BD225" s="52">
        <f t="shared" si="3"/>
        <v>117</v>
      </c>
      <c r="BE225" s="52">
        <f t="shared" si="3"/>
        <v>7.5</v>
      </c>
    </row>
    <row r="226" spans="1:57" x14ac:dyDescent="0.2">
      <c r="A226" s="47" t="s">
        <v>657</v>
      </c>
      <c r="B226" s="52">
        <f>AVERAGE(B60,B63:B65)</f>
        <v>3845.5</v>
      </c>
      <c r="C226" s="52">
        <f t="shared" ref="C226:BE226" si="4">AVERAGE(C60,C63:C65)</f>
        <v>1897.75</v>
      </c>
      <c r="D226" s="52">
        <f t="shared" si="4"/>
        <v>1947.75</v>
      </c>
      <c r="E226" s="52">
        <f t="shared" si="4"/>
        <v>2850.25</v>
      </c>
      <c r="F226" s="52">
        <f t="shared" si="4"/>
        <v>828.25</v>
      </c>
      <c r="G226" s="52">
        <f t="shared" si="4"/>
        <v>473.75</v>
      </c>
      <c r="H226" s="52">
        <f t="shared" si="4"/>
        <v>59.5</v>
      </c>
      <c r="I226" s="52">
        <f t="shared" si="4"/>
        <v>205.5</v>
      </c>
      <c r="J226" s="52">
        <f t="shared" si="4"/>
        <v>149</v>
      </c>
      <c r="K226" s="52">
        <f t="shared" si="4"/>
        <v>59.75</v>
      </c>
      <c r="L226" s="52">
        <f t="shared" si="4"/>
        <v>37.5</v>
      </c>
      <c r="M226" s="52">
        <f t="shared" si="4"/>
        <v>22</v>
      </c>
      <c r="N226" s="52"/>
      <c r="O226" s="52">
        <f t="shared" si="4"/>
        <v>47.45</v>
      </c>
      <c r="P226" s="52">
        <f t="shared" si="4"/>
        <v>5.4249999999999998</v>
      </c>
      <c r="Q226" s="52">
        <f t="shared" si="4"/>
        <v>15.125000000000002</v>
      </c>
      <c r="R226" s="52">
        <f t="shared" si="4"/>
        <v>0.87499999999999989</v>
      </c>
      <c r="S226" s="52">
        <f t="shared" si="4"/>
        <v>31.15</v>
      </c>
      <c r="T226" s="52"/>
      <c r="U226" s="52">
        <f t="shared" si="4"/>
        <v>1079.25</v>
      </c>
      <c r="V226" s="52">
        <f t="shared" si="4"/>
        <v>17.850000000000001</v>
      </c>
      <c r="W226" s="52">
        <f t="shared" si="4"/>
        <v>41.775000000000006</v>
      </c>
      <c r="X226" s="52">
        <f t="shared" si="4"/>
        <v>51.675000000000004</v>
      </c>
      <c r="Y226" s="52">
        <f t="shared" si="4"/>
        <v>48.325000000000003</v>
      </c>
      <c r="Z226" s="52">
        <f t="shared" si="4"/>
        <v>53.000000000000007</v>
      </c>
      <c r="AA226" s="52">
        <f t="shared" si="4"/>
        <v>46.35</v>
      </c>
      <c r="AB226" s="52"/>
      <c r="AC226" s="52">
        <f t="shared" si="4"/>
        <v>32.25</v>
      </c>
      <c r="AD226" s="52">
        <f t="shared" si="4"/>
        <v>59.5</v>
      </c>
      <c r="AE226" s="52">
        <f t="shared" si="4"/>
        <v>1047</v>
      </c>
      <c r="AF226" s="52">
        <f t="shared" si="4"/>
        <v>1019.75</v>
      </c>
      <c r="AG226" s="52"/>
      <c r="AH226" s="52">
        <f t="shared" si="4"/>
        <v>42.5</v>
      </c>
      <c r="AI226" s="52">
        <f t="shared" si="4"/>
        <v>68.25</v>
      </c>
      <c r="AJ226" s="52">
        <f t="shared" si="4"/>
        <v>118.5</v>
      </c>
      <c r="AK226" s="52">
        <f t="shared" si="4"/>
        <v>136</v>
      </c>
      <c r="AL226" s="52">
        <f t="shared" si="4"/>
        <v>159.5</v>
      </c>
      <c r="AM226" s="52">
        <f t="shared" si="4"/>
        <v>117.25</v>
      </c>
      <c r="AN226" s="52">
        <f t="shared" si="4"/>
        <v>133.75</v>
      </c>
      <c r="AO226" s="52">
        <f t="shared" si="4"/>
        <v>303.5</v>
      </c>
      <c r="AP226" s="52">
        <f t="shared" si="4"/>
        <v>78527.25</v>
      </c>
      <c r="AQ226" s="52"/>
      <c r="AR226" s="52">
        <f t="shared" si="4"/>
        <v>510</v>
      </c>
      <c r="AS226" s="52">
        <f t="shared" si="4"/>
        <v>500.75</v>
      </c>
      <c r="AT226" s="52">
        <f t="shared" si="4"/>
        <v>274.25</v>
      </c>
      <c r="AU226" s="52"/>
      <c r="AV226" s="52">
        <f t="shared" si="4"/>
        <v>2304.75</v>
      </c>
      <c r="AW226" s="52">
        <f t="shared" si="4"/>
        <v>1998.25</v>
      </c>
      <c r="AX226" s="52">
        <f t="shared" si="4"/>
        <v>112.25</v>
      </c>
      <c r="AY226" s="52">
        <f t="shared" si="4"/>
        <v>5.5</v>
      </c>
      <c r="AZ226" s="52">
        <f t="shared" si="4"/>
        <v>47</v>
      </c>
      <c r="BA226" s="52">
        <f t="shared" si="4"/>
        <v>0.5</v>
      </c>
      <c r="BB226" s="52">
        <f t="shared" si="4"/>
        <v>22.75</v>
      </c>
      <c r="BC226" s="52">
        <f t="shared" si="4"/>
        <v>118.5</v>
      </c>
      <c r="BD226" s="52">
        <f t="shared" si="4"/>
        <v>111.25</v>
      </c>
      <c r="BE226" s="52">
        <f t="shared" si="4"/>
        <v>7</v>
      </c>
    </row>
    <row r="227" spans="1:57" x14ac:dyDescent="0.2">
      <c r="A227" s="49" t="s">
        <v>658</v>
      </c>
      <c r="B227" s="52">
        <f>AVERAGE(B182,B184:B185)</f>
        <v>4086.3333333333335</v>
      </c>
      <c r="C227" s="52">
        <f t="shared" ref="C227:BE227" si="5">AVERAGE(C182,C184:C185)</f>
        <v>2268.6666666666665</v>
      </c>
      <c r="D227" s="52">
        <f t="shared" si="5"/>
        <v>1817.6666666666667</v>
      </c>
      <c r="E227" s="52">
        <f t="shared" si="5"/>
        <v>3414</v>
      </c>
      <c r="F227" s="52">
        <f t="shared" si="5"/>
        <v>875.33333333333337</v>
      </c>
      <c r="G227" s="52">
        <f t="shared" si="5"/>
        <v>479.33333333333331</v>
      </c>
      <c r="H227" s="52">
        <f t="shared" si="5"/>
        <v>81</v>
      </c>
      <c r="I227" s="52">
        <f t="shared" si="5"/>
        <v>203</v>
      </c>
      <c r="J227" s="52">
        <f t="shared" si="5"/>
        <v>112.66666666666667</v>
      </c>
      <c r="K227" s="52">
        <f t="shared" si="5"/>
        <v>82.666666666666671</v>
      </c>
      <c r="L227" s="52">
        <f t="shared" si="5"/>
        <v>27</v>
      </c>
      <c r="M227" s="52">
        <f t="shared" si="5"/>
        <v>54</v>
      </c>
      <c r="N227" s="52"/>
      <c r="O227" s="52">
        <f t="shared" si="5"/>
        <v>35.333333333333336</v>
      </c>
      <c r="P227" s="52">
        <f t="shared" si="5"/>
        <v>5.166666666666667</v>
      </c>
      <c r="Q227" s="52">
        <f t="shared" si="5"/>
        <v>14.366666666666665</v>
      </c>
      <c r="R227" s="52">
        <f t="shared" si="5"/>
        <v>5.8</v>
      </c>
      <c r="S227" s="52">
        <f t="shared" si="5"/>
        <v>39.300000000000004</v>
      </c>
      <c r="T227" s="52"/>
      <c r="U227" s="52">
        <f t="shared" si="5"/>
        <v>1280.3333333333333</v>
      </c>
      <c r="V227" s="52">
        <f t="shared" si="5"/>
        <v>12.033333333333333</v>
      </c>
      <c r="W227" s="52">
        <f t="shared" si="5"/>
        <v>27.433333333333337</v>
      </c>
      <c r="X227" s="52">
        <f t="shared" si="5"/>
        <v>64.63333333333334</v>
      </c>
      <c r="Y227" s="52">
        <f t="shared" si="5"/>
        <v>35.366666666666667</v>
      </c>
      <c r="Z227" s="52">
        <f t="shared" si="5"/>
        <v>67.633333333333326</v>
      </c>
      <c r="AA227" s="52">
        <f t="shared" si="5"/>
        <v>13.466666666666667</v>
      </c>
      <c r="AB227" s="52"/>
      <c r="AC227" s="52">
        <f t="shared" si="5"/>
        <v>143.66666666666666</v>
      </c>
      <c r="AD227" s="52">
        <f t="shared" si="5"/>
        <v>267.66666666666669</v>
      </c>
      <c r="AE227" s="52">
        <f t="shared" si="5"/>
        <v>1136.6666666666667</v>
      </c>
      <c r="AF227" s="52">
        <f t="shared" si="5"/>
        <v>1012.6666666666666</v>
      </c>
      <c r="AG227" s="52"/>
      <c r="AH227" s="52">
        <f t="shared" si="5"/>
        <v>51.333333333333336</v>
      </c>
      <c r="AI227" s="52">
        <f t="shared" si="5"/>
        <v>144</v>
      </c>
      <c r="AJ227" s="52">
        <f t="shared" si="5"/>
        <v>183.33333333333334</v>
      </c>
      <c r="AK227" s="52">
        <f t="shared" si="5"/>
        <v>224</v>
      </c>
      <c r="AL227" s="52">
        <f t="shared" si="5"/>
        <v>228.33333333333334</v>
      </c>
      <c r="AM227" s="52">
        <f t="shared" si="5"/>
        <v>190</v>
      </c>
      <c r="AN227" s="52">
        <f t="shared" si="5"/>
        <v>126</v>
      </c>
      <c r="AO227" s="52">
        <f t="shared" si="5"/>
        <v>133.33333333333334</v>
      </c>
      <c r="AP227" s="52">
        <f t="shared" si="5"/>
        <v>50080</v>
      </c>
      <c r="AQ227" s="52"/>
      <c r="AR227" s="52">
        <f t="shared" si="5"/>
        <v>447.66666666666669</v>
      </c>
      <c r="AS227" s="52">
        <f t="shared" si="5"/>
        <v>383.66666666666669</v>
      </c>
      <c r="AT227" s="52">
        <f t="shared" si="5"/>
        <v>21</v>
      </c>
      <c r="AU227" s="52"/>
      <c r="AV227" s="52">
        <f t="shared" si="5"/>
        <v>3157</v>
      </c>
      <c r="AW227" s="52">
        <f t="shared" si="5"/>
        <v>2335.6666666666665</v>
      </c>
      <c r="AX227" s="52">
        <f t="shared" si="5"/>
        <v>176</v>
      </c>
      <c r="AY227" s="52">
        <f t="shared" si="5"/>
        <v>31</v>
      </c>
      <c r="AZ227" s="52">
        <f t="shared" si="5"/>
        <v>32.666666666666664</v>
      </c>
      <c r="BA227" s="52">
        <f t="shared" si="5"/>
        <v>1.3333333333333333</v>
      </c>
      <c r="BB227" s="52">
        <f t="shared" si="5"/>
        <v>307.33333333333331</v>
      </c>
      <c r="BC227" s="52">
        <f t="shared" si="5"/>
        <v>273</v>
      </c>
      <c r="BD227" s="52">
        <f t="shared" si="5"/>
        <v>257.66666666666669</v>
      </c>
      <c r="BE227" s="52">
        <f t="shared" si="5"/>
        <v>15.333333333333334</v>
      </c>
    </row>
    <row r="228" spans="1:57" x14ac:dyDescent="0.2">
      <c r="A228" s="30" t="s">
        <v>659</v>
      </c>
      <c r="B228" s="52">
        <f>AVERAGE(B21:B22,B25)</f>
        <v>3741.6666666666665</v>
      </c>
      <c r="C228" s="52">
        <f t="shared" ref="C228:BE228" si="6">AVERAGE(C21:C22,C25)</f>
        <v>1766</v>
      </c>
      <c r="D228" s="52">
        <f t="shared" si="6"/>
        <v>1975.6666666666667</v>
      </c>
      <c r="E228" s="52">
        <f t="shared" si="6"/>
        <v>2823.6666666666665</v>
      </c>
      <c r="F228" s="52">
        <f t="shared" si="6"/>
        <v>925.66666666666663</v>
      </c>
      <c r="G228" s="52">
        <f t="shared" si="6"/>
        <v>637</v>
      </c>
      <c r="H228" s="52">
        <f t="shared" si="6"/>
        <v>126.66666666666667</v>
      </c>
      <c r="I228" s="52">
        <f t="shared" si="6"/>
        <v>267</v>
      </c>
      <c r="J228" s="52">
        <f t="shared" si="6"/>
        <v>163.66666666666666</v>
      </c>
      <c r="K228" s="52">
        <f t="shared" si="6"/>
        <v>79.666666666666671</v>
      </c>
      <c r="L228" s="52">
        <f t="shared" si="6"/>
        <v>44</v>
      </c>
      <c r="M228" s="52">
        <f t="shared" si="6"/>
        <v>82.666666666666671</v>
      </c>
      <c r="N228" s="52"/>
      <c r="O228" s="52">
        <f t="shared" si="6"/>
        <v>14.299999999999999</v>
      </c>
      <c r="P228" s="52">
        <f t="shared" si="6"/>
        <v>4.8</v>
      </c>
      <c r="Q228" s="52">
        <f t="shared" si="6"/>
        <v>16.266666666666666</v>
      </c>
      <c r="R228" s="52">
        <f t="shared" si="6"/>
        <v>1.2</v>
      </c>
      <c r="S228" s="52">
        <f t="shared" si="6"/>
        <v>63.433333333333337</v>
      </c>
      <c r="T228" s="52"/>
      <c r="U228" s="52">
        <f t="shared" si="6"/>
        <v>866</v>
      </c>
      <c r="V228" s="52">
        <f t="shared" si="6"/>
        <v>11.766666666666666</v>
      </c>
      <c r="W228" s="52">
        <f t="shared" si="6"/>
        <v>34.233333333333327</v>
      </c>
      <c r="X228" s="52">
        <f t="shared" si="6"/>
        <v>22.333333333333332</v>
      </c>
      <c r="Y228" s="52">
        <f t="shared" si="6"/>
        <v>77.666666666666671</v>
      </c>
      <c r="Z228" s="52">
        <f t="shared" si="6"/>
        <v>44.93333333333333</v>
      </c>
      <c r="AA228" s="52">
        <f t="shared" si="6"/>
        <v>55.066666666666663</v>
      </c>
      <c r="AB228" s="52"/>
      <c r="AC228" s="52">
        <f t="shared" si="6"/>
        <v>95</v>
      </c>
      <c r="AD228" s="52">
        <f t="shared" si="6"/>
        <v>140</v>
      </c>
      <c r="AE228" s="52">
        <f t="shared" si="6"/>
        <v>771</v>
      </c>
      <c r="AF228" s="52">
        <f t="shared" si="6"/>
        <v>726</v>
      </c>
      <c r="AG228" s="52"/>
      <c r="AH228" s="52">
        <f t="shared" si="6"/>
        <v>169.66666666666666</v>
      </c>
      <c r="AI228" s="52">
        <f t="shared" si="6"/>
        <v>181</v>
      </c>
      <c r="AJ228" s="52">
        <f t="shared" si="6"/>
        <v>127</v>
      </c>
      <c r="AK228" s="52">
        <f t="shared" si="6"/>
        <v>158.33333333333334</v>
      </c>
      <c r="AL228" s="52">
        <f t="shared" si="6"/>
        <v>141.66666666666666</v>
      </c>
      <c r="AM228" s="52">
        <f t="shared" si="6"/>
        <v>52</v>
      </c>
      <c r="AN228" s="52">
        <f t="shared" si="6"/>
        <v>28</v>
      </c>
      <c r="AO228" s="52">
        <f t="shared" si="6"/>
        <v>8.3333333333333339</v>
      </c>
      <c r="AP228" s="52">
        <f t="shared" si="6"/>
        <v>32176.666666666668</v>
      </c>
      <c r="AQ228" s="52"/>
      <c r="AR228" s="52">
        <f t="shared" si="6"/>
        <v>226.33333333333334</v>
      </c>
      <c r="AS228" s="52">
        <f t="shared" si="6"/>
        <v>181.33333333333334</v>
      </c>
      <c r="AT228" s="52">
        <f t="shared" si="6"/>
        <v>34.666666666666664</v>
      </c>
      <c r="AU228" s="52"/>
      <c r="AV228" s="52">
        <f t="shared" si="6"/>
        <v>2130.3333333333335</v>
      </c>
      <c r="AW228" s="52">
        <f t="shared" si="6"/>
        <v>333.66666666666669</v>
      </c>
      <c r="AX228" s="52">
        <f t="shared" si="6"/>
        <v>1687.6666666666667</v>
      </c>
      <c r="AY228" s="52">
        <f t="shared" si="6"/>
        <v>8.6666666666666661</v>
      </c>
      <c r="AZ228" s="52">
        <f t="shared" si="6"/>
        <v>1.3333333333333333</v>
      </c>
      <c r="BA228" s="52">
        <f t="shared" si="6"/>
        <v>0</v>
      </c>
      <c r="BB228" s="52">
        <f t="shared" si="6"/>
        <v>28.333333333333332</v>
      </c>
      <c r="BC228" s="52">
        <f t="shared" si="6"/>
        <v>70.666666666666671</v>
      </c>
      <c r="BD228" s="52">
        <f t="shared" si="6"/>
        <v>64</v>
      </c>
      <c r="BE228" s="52">
        <f t="shared" si="6"/>
        <v>5.333333333333333</v>
      </c>
    </row>
    <row r="229" spans="1:57" x14ac:dyDescent="0.2">
      <c r="A229" s="51" t="s">
        <v>660</v>
      </c>
      <c r="B229" s="52">
        <f>B96</f>
        <v>3725</v>
      </c>
      <c r="C229" s="52">
        <f t="shared" ref="C229:BE229" si="7">C96</f>
        <v>1784</v>
      </c>
      <c r="D229" s="52">
        <f t="shared" si="7"/>
        <v>1941</v>
      </c>
      <c r="E229" s="52">
        <f t="shared" si="7"/>
        <v>2952</v>
      </c>
      <c r="F229" s="52">
        <f t="shared" si="7"/>
        <v>564</v>
      </c>
      <c r="G229" s="52">
        <f t="shared" si="7"/>
        <v>669</v>
      </c>
      <c r="H229" s="52">
        <f t="shared" si="7"/>
        <v>135</v>
      </c>
      <c r="I229" s="52">
        <f t="shared" si="7"/>
        <v>259</v>
      </c>
      <c r="J229" s="52">
        <f t="shared" si="7"/>
        <v>171</v>
      </c>
      <c r="K229" s="52">
        <f t="shared" si="7"/>
        <v>104</v>
      </c>
      <c r="L229" s="52">
        <f t="shared" si="7"/>
        <v>66</v>
      </c>
      <c r="M229" s="52">
        <f t="shared" si="7"/>
        <v>69</v>
      </c>
      <c r="N229" s="52"/>
      <c r="O229" s="52">
        <f t="shared" si="7"/>
        <v>58.2</v>
      </c>
      <c r="P229" s="52">
        <f t="shared" si="7"/>
        <v>8.1999999999999993</v>
      </c>
      <c r="Q229" s="52">
        <f t="shared" si="7"/>
        <v>8.4</v>
      </c>
      <c r="R229" s="52">
        <f t="shared" si="7"/>
        <v>2.8</v>
      </c>
      <c r="S229" s="52">
        <f t="shared" si="7"/>
        <v>22.4</v>
      </c>
      <c r="T229" s="52"/>
      <c r="U229" s="52">
        <f t="shared" si="7"/>
        <v>2012</v>
      </c>
      <c r="V229" s="52">
        <f t="shared" si="7"/>
        <v>14.2</v>
      </c>
      <c r="W229" s="52">
        <f t="shared" si="7"/>
        <v>28.9</v>
      </c>
      <c r="X229" s="52">
        <f t="shared" si="7"/>
        <v>77.900000000000006</v>
      </c>
      <c r="Y229" s="52">
        <f t="shared" si="7"/>
        <v>22.1</v>
      </c>
      <c r="Z229" s="52">
        <f t="shared" si="7"/>
        <v>77.400000000000006</v>
      </c>
      <c r="AA229" s="52">
        <f t="shared" si="7"/>
        <v>20.8</v>
      </c>
      <c r="AB229" s="52"/>
      <c r="AC229" s="52">
        <f t="shared" si="7"/>
        <v>50</v>
      </c>
      <c r="AD229" s="52">
        <f t="shared" si="7"/>
        <v>118</v>
      </c>
      <c r="AE229" s="52">
        <f t="shared" si="7"/>
        <v>1962</v>
      </c>
      <c r="AF229" s="52">
        <f t="shared" si="7"/>
        <v>1894</v>
      </c>
      <c r="AG229" s="52"/>
      <c r="AH229" s="52">
        <f t="shared" si="7"/>
        <v>39</v>
      </c>
      <c r="AI229" s="52">
        <f t="shared" si="7"/>
        <v>56</v>
      </c>
      <c r="AJ229" s="52">
        <f t="shared" si="7"/>
        <v>102</v>
      </c>
      <c r="AK229" s="52">
        <f t="shared" si="7"/>
        <v>112</v>
      </c>
      <c r="AL229" s="52">
        <f t="shared" si="7"/>
        <v>297</v>
      </c>
      <c r="AM229" s="52">
        <f t="shared" si="7"/>
        <v>203</v>
      </c>
      <c r="AN229" s="52">
        <f t="shared" si="7"/>
        <v>450</v>
      </c>
      <c r="AO229" s="52">
        <f t="shared" si="7"/>
        <v>753</v>
      </c>
      <c r="AP229" s="52">
        <f t="shared" si="7"/>
        <v>116045</v>
      </c>
      <c r="AQ229" s="52"/>
      <c r="AR229" s="52">
        <f t="shared" si="7"/>
        <v>1238</v>
      </c>
      <c r="AS229" s="52">
        <f t="shared" si="7"/>
        <v>1209</v>
      </c>
      <c r="AT229" s="52">
        <f t="shared" si="7"/>
        <v>767</v>
      </c>
      <c r="AU229" s="52"/>
      <c r="AV229" s="52">
        <f t="shared" si="7"/>
        <v>4703</v>
      </c>
      <c r="AW229" s="52">
        <f t="shared" si="7"/>
        <v>3695</v>
      </c>
      <c r="AX229" s="52">
        <f t="shared" si="7"/>
        <v>252</v>
      </c>
      <c r="AY229" s="52">
        <f t="shared" si="7"/>
        <v>4</v>
      </c>
      <c r="AZ229" s="52">
        <f t="shared" si="7"/>
        <v>485</v>
      </c>
      <c r="BA229" s="52">
        <f t="shared" si="7"/>
        <v>3</v>
      </c>
      <c r="BB229" s="52">
        <f t="shared" si="7"/>
        <v>39</v>
      </c>
      <c r="BC229" s="52">
        <f t="shared" si="7"/>
        <v>225</v>
      </c>
      <c r="BD229" s="52">
        <f t="shared" si="7"/>
        <v>218</v>
      </c>
      <c r="BE229" s="52">
        <f t="shared" si="7"/>
        <v>6</v>
      </c>
    </row>
    <row r="231" spans="1:57" x14ac:dyDescent="0.2">
      <c r="A231" s="25" t="s">
        <v>639</v>
      </c>
    </row>
    <row r="232" spans="1:57" x14ac:dyDescent="0.2">
      <c r="A232" s="53" t="s">
        <v>661</v>
      </c>
      <c r="B232" s="2">
        <f>_xlfn.VAR.S(B3:B217)</f>
        <v>2234365.2952401661</v>
      </c>
      <c r="C232" s="2">
        <f t="shared" ref="C232:BE232" si="8">_xlfn.VAR.S(C3:C217)</f>
        <v>549579.15505324898</v>
      </c>
      <c r="D232" s="2">
        <f t="shared" si="8"/>
        <v>624773.06881112803</v>
      </c>
      <c r="E232" s="2">
        <f t="shared" si="8"/>
        <v>1228379.5770484677</v>
      </c>
      <c r="F232" s="2">
        <f t="shared" si="8"/>
        <v>106004.32697239728</v>
      </c>
      <c r="G232" s="2">
        <f t="shared" si="8"/>
        <v>125553.00586828952</v>
      </c>
      <c r="H232" s="2">
        <f t="shared" si="8"/>
        <v>13013.723973049337</v>
      </c>
      <c r="I232" s="2">
        <f t="shared" si="8"/>
        <v>14630.850380352098</v>
      </c>
      <c r="J232" s="2">
        <f t="shared" si="8"/>
        <v>11448.952097370136</v>
      </c>
      <c r="K232" s="2">
        <f t="shared" si="8"/>
        <v>7521.8826342099546</v>
      </c>
      <c r="L232" s="2">
        <f t="shared" si="8"/>
        <v>4164.6728971962621</v>
      </c>
      <c r="M232" s="2">
        <f t="shared" si="8"/>
        <v>4280.7052814605522</v>
      </c>
      <c r="N232" s="2"/>
      <c r="O232" s="2">
        <f t="shared" si="8"/>
        <v>254.59727754836078</v>
      </c>
      <c r="P232" s="2">
        <f t="shared" si="8"/>
        <v>10.783181916974572</v>
      </c>
      <c r="Q232" s="2">
        <f t="shared" si="8"/>
        <v>27.744387307107068</v>
      </c>
      <c r="R232" s="2">
        <f t="shared" si="8"/>
        <v>5.0748098239513126</v>
      </c>
      <c r="S232" s="2">
        <f t="shared" si="8"/>
        <v>183.79448293849077</v>
      </c>
      <c r="T232" s="2"/>
      <c r="U232" s="2">
        <f t="shared" si="8"/>
        <v>340085.83799174096</v>
      </c>
      <c r="V232" s="2">
        <f t="shared" si="8"/>
        <v>38.106676809388887</v>
      </c>
      <c r="W232" s="2">
        <f t="shared" si="8"/>
        <v>155.66036079113294</v>
      </c>
      <c r="X232" s="2">
        <f t="shared" si="8"/>
        <v>481.2508324277353</v>
      </c>
      <c r="Y232" s="2">
        <f t="shared" si="8"/>
        <v>481.2508324277315</v>
      </c>
      <c r="Z232" s="2">
        <f t="shared" si="8"/>
        <v>509.80189524015691</v>
      </c>
      <c r="AA232" s="2">
        <f t="shared" si="8"/>
        <v>508.10337535318405</v>
      </c>
      <c r="AB232" s="2"/>
      <c r="AC232" s="2">
        <f t="shared" si="8"/>
        <v>5316.5506194305581</v>
      </c>
      <c r="AD232" s="2">
        <f t="shared" si="8"/>
        <v>10047.231558356878</v>
      </c>
      <c r="AE232" s="2">
        <f t="shared" si="8"/>
        <v>328083.70015214093</v>
      </c>
      <c r="AF232" s="2">
        <f t="shared" si="8"/>
        <v>321060.81125842215</v>
      </c>
      <c r="AG232" s="2"/>
      <c r="AH232" s="2">
        <f t="shared" si="8"/>
        <v>5951.2913714409915</v>
      </c>
      <c r="AI232" s="2">
        <f t="shared" si="8"/>
        <v>8613.3533144968496</v>
      </c>
      <c r="AJ232" s="2">
        <f t="shared" si="8"/>
        <v>11118.76809389263</v>
      </c>
      <c r="AK232" s="2">
        <f t="shared" si="8"/>
        <v>11002.918365572701</v>
      </c>
      <c r="AL232" s="2">
        <f t="shared" si="8"/>
        <v>21045.635514018693</v>
      </c>
      <c r="AM232" s="2">
        <f t="shared" si="8"/>
        <v>14652.067680938926</v>
      </c>
      <c r="AN232" s="2">
        <f t="shared" si="8"/>
        <v>29215.649293631821</v>
      </c>
      <c r="AO232" s="2">
        <f t="shared" si="8"/>
        <v>76610.083981743097</v>
      </c>
      <c r="AP232" s="2">
        <f t="shared" si="8"/>
        <v>1031866699.8245139</v>
      </c>
      <c r="AQ232" s="2"/>
      <c r="AR232" s="2">
        <f t="shared" si="8"/>
        <v>124447.40091284504</v>
      </c>
      <c r="AS232" s="2">
        <f t="shared" si="8"/>
        <v>121023.1446207346</v>
      </c>
      <c r="AT232" s="2">
        <f t="shared" si="8"/>
        <v>48517.089893501412</v>
      </c>
      <c r="AU232" s="2"/>
      <c r="AV232" s="2">
        <f t="shared" si="8"/>
        <v>2043524.059986959</v>
      </c>
      <c r="AW232" s="2">
        <f t="shared" si="8"/>
        <v>1790237.8181699626</v>
      </c>
      <c r="AX232" s="2">
        <f t="shared" si="8"/>
        <v>542579.15179308841</v>
      </c>
      <c r="AY232" s="2">
        <f t="shared" si="8"/>
        <v>82.06402955879156</v>
      </c>
      <c r="AZ232" s="2">
        <f t="shared" si="8"/>
        <v>25849.729406650727</v>
      </c>
      <c r="BA232" s="2">
        <f t="shared" si="8"/>
        <v>44.607172353836127</v>
      </c>
      <c r="BB232" s="2">
        <f t="shared" si="8"/>
        <v>18049.914931536623</v>
      </c>
      <c r="BC232" s="2">
        <f t="shared" si="8"/>
        <v>22129.054901108451</v>
      </c>
      <c r="BD232" s="2">
        <f t="shared" si="8"/>
        <v>20719.497587480982</v>
      </c>
      <c r="BE232" s="2">
        <f t="shared" si="8"/>
        <v>59.784916322538585</v>
      </c>
    </row>
    <row r="233" spans="1:57" x14ac:dyDescent="0.2">
      <c r="A233" s="44" t="s">
        <v>634</v>
      </c>
      <c r="B233" s="2">
        <f>_xlfn.VAR.S(B12:B13)</f>
        <v>3559112</v>
      </c>
      <c r="C233" s="2">
        <f t="shared" ref="C233:BE233" si="9">_xlfn.VAR.S(C12:C13)</f>
        <v>691488</v>
      </c>
      <c r="D233" s="2">
        <f t="shared" si="9"/>
        <v>1113032</v>
      </c>
      <c r="E233" s="2">
        <f t="shared" si="9"/>
        <v>1419612.5</v>
      </c>
      <c r="F233" s="2">
        <f t="shared" si="9"/>
        <v>220448</v>
      </c>
      <c r="G233" s="2">
        <f t="shared" si="9"/>
        <v>8</v>
      </c>
      <c r="H233" s="2">
        <f t="shared" si="9"/>
        <v>3120.5</v>
      </c>
      <c r="I233" s="2">
        <f t="shared" si="9"/>
        <v>4512.5</v>
      </c>
      <c r="J233" s="2">
        <f t="shared" si="9"/>
        <v>1984.5</v>
      </c>
      <c r="K233" s="2">
        <f t="shared" si="9"/>
        <v>2812.5</v>
      </c>
      <c r="L233" s="2">
        <f t="shared" si="9"/>
        <v>3042</v>
      </c>
      <c r="M233" s="2">
        <f t="shared" si="9"/>
        <v>0.5</v>
      </c>
      <c r="N233" s="2"/>
      <c r="O233" s="2">
        <f t="shared" si="9"/>
        <v>3.9200000000000017</v>
      </c>
      <c r="P233" s="2">
        <f t="shared" si="9"/>
        <v>1.8050000000000068</v>
      </c>
      <c r="Q233" s="2">
        <f t="shared" si="9"/>
        <v>70.80499999999995</v>
      </c>
      <c r="R233" s="2">
        <f t="shared" si="9"/>
        <v>4.499999999999995E-2</v>
      </c>
      <c r="S233" s="2">
        <f t="shared" si="9"/>
        <v>79.380000000001019</v>
      </c>
      <c r="T233" s="2"/>
      <c r="U233" s="2">
        <f t="shared" si="9"/>
        <v>34322</v>
      </c>
      <c r="V233" s="2">
        <f t="shared" si="9"/>
        <v>42.319999999999993</v>
      </c>
      <c r="W233" s="2">
        <f t="shared" si="9"/>
        <v>1.125</v>
      </c>
      <c r="X233" s="2">
        <f t="shared" si="9"/>
        <v>14.045000000000023</v>
      </c>
      <c r="Y233" s="2">
        <f t="shared" si="9"/>
        <v>14.045000000000023</v>
      </c>
      <c r="Z233" s="2">
        <f t="shared" si="9"/>
        <v>13.004999999999971</v>
      </c>
      <c r="AA233" s="2">
        <f t="shared" si="9"/>
        <v>20.47999999999999</v>
      </c>
      <c r="AB233" s="2"/>
      <c r="AC233" s="2">
        <f t="shared" si="9"/>
        <v>20200.5</v>
      </c>
      <c r="AD233" s="2">
        <f t="shared" si="9"/>
        <v>7080.5</v>
      </c>
      <c r="AE233" s="2">
        <f t="shared" si="9"/>
        <v>107184.5</v>
      </c>
      <c r="AF233" s="2">
        <f t="shared" si="9"/>
        <v>72580.5</v>
      </c>
      <c r="AG233" s="2"/>
      <c r="AH233" s="2">
        <f t="shared" si="9"/>
        <v>1624.5</v>
      </c>
      <c r="AI233" s="2">
        <f t="shared" si="9"/>
        <v>1740.5</v>
      </c>
      <c r="AJ233" s="2">
        <f t="shared" si="9"/>
        <v>5408</v>
      </c>
      <c r="AK233" s="2">
        <f t="shared" si="9"/>
        <v>420.5</v>
      </c>
      <c r="AL233" s="2">
        <f t="shared" si="9"/>
        <v>1624.5</v>
      </c>
      <c r="AM233" s="2">
        <f t="shared" si="9"/>
        <v>4.5</v>
      </c>
      <c r="AN233" s="2">
        <f t="shared" si="9"/>
        <v>1152</v>
      </c>
      <c r="AO233" s="2">
        <f t="shared" si="9"/>
        <v>180.5</v>
      </c>
      <c r="AP233" s="2">
        <f t="shared" si="9"/>
        <v>26477364.5</v>
      </c>
      <c r="AQ233" s="2"/>
      <c r="AR233" s="2">
        <f t="shared" si="9"/>
        <v>63724.5</v>
      </c>
      <c r="AS233" s="2">
        <f t="shared" si="9"/>
        <v>58140.5</v>
      </c>
      <c r="AT233" s="2">
        <f t="shared" si="9"/>
        <v>18</v>
      </c>
      <c r="AU233" s="2"/>
      <c r="AV233" s="2">
        <f t="shared" si="9"/>
        <v>99904.5</v>
      </c>
      <c r="AW233" s="2">
        <f t="shared" si="9"/>
        <v>4324.5</v>
      </c>
      <c r="AX233" s="2">
        <f t="shared" si="9"/>
        <v>46208</v>
      </c>
      <c r="AY233" s="2">
        <f t="shared" si="9"/>
        <v>0.5</v>
      </c>
      <c r="AZ233" s="2">
        <f t="shared" si="9"/>
        <v>0.5</v>
      </c>
      <c r="BA233" s="2">
        <f t="shared" si="9"/>
        <v>40.5</v>
      </c>
      <c r="BB233" s="2">
        <f t="shared" si="9"/>
        <v>220.5</v>
      </c>
      <c r="BC233" s="2">
        <f t="shared" si="9"/>
        <v>722</v>
      </c>
      <c r="BD233" s="2">
        <f t="shared" si="9"/>
        <v>450</v>
      </c>
      <c r="BE233" s="2">
        <f t="shared" si="9"/>
        <v>40.5</v>
      </c>
    </row>
    <row r="234" spans="1:57" x14ac:dyDescent="0.2">
      <c r="A234" s="44" t="s">
        <v>641</v>
      </c>
      <c r="B234" s="2">
        <f>B232/B233</f>
        <v>0.62778729504442854</v>
      </c>
      <c r="C234" s="2">
        <f t="shared" ref="C234:BE234" si="10">C232/C233</f>
        <v>0.79477757394669024</v>
      </c>
      <c r="D234" s="2">
        <f t="shared" si="10"/>
        <v>0.56132534267759415</v>
      </c>
      <c r="E234" s="2">
        <f t="shared" si="10"/>
        <v>0.86529216743897908</v>
      </c>
      <c r="F234" s="2">
        <f t="shared" si="10"/>
        <v>0.48085864681193424</v>
      </c>
      <c r="G234" s="2">
        <f t="shared" si="10"/>
        <v>15694.12573353619</v>
      </c>
      <c r="H234" s="2">
        <f t="shared" si="10"/>
        <v>4.1703970431178776</v>
      </c>
      <c r="I234" s="25">
        <f t="shared" si="10"/>
        <v>3.2422937130974177</v>
      </c>
      <c r="J234" s="2">
        <f t="shared" si="10"/>
        <v>5.7691872498715728</v>
      </c>
      <c r="K234" s="2">
        <f t="shared" si="10"/>
        <v>2.6744471588302061</v>
      </c>
      <c r="L234" s="2">
        <f t="shared" si="10"/>
        <v>1.3690574941473577</v>
      </c>
      <c r="M234" s="2">
        <f t="shared" si="10"/>
        <v>8561.4105629211044</v>
      </c>
      <c r="N234" s="2"/>
      <c r="O234" s="2">
        <f t="shared" si="10"/>
        <v>64.948285088867522</v>
      </c>
      <c r="P234" s="2">
        <f t="shared" si="10"/>
        <v>5.974062003864006</v>
      </c>
      <c r="Q234" s="25">
        <f t="shared" si="10"/>
        <v>0.39184220474694004</v>
      </c>
      <c r="R234" s="2">
        <f t="shared" si="10"/>
        <v>112.77355164336262</v>
      </c>
      <c r="S234" s="2">
        <f t="shared" si="10"/>
        <v>2.3153751944883902</v>
      </c>
      <c r="T234" s="2"/>
      <c r="U234" s="2">
        <f t="shared" si="10"/>
        <v>9.9086835846320422</v>
      </c>
      <c r="V234" s="25">
        <f t="shared" si="10"/>
        <v>0.90044132347327255</v>
      </c>
      <c r="W234" s="2">
        <f t="shared" si="10"/>
        <v>138.36476514767372</v>
      </c>
      <c r="X234" s="2">
        <f t="shared" si="10"/>
        <v>34.26492220916586</v>
      </c>
      <c r="Y234" s="2">
        <f t="shared" si="10"/>
        <v>34.26492220916559</v>
      </c>
      <c r="Z234" s="2">
        <f t="shared" si="10"/>
        <v>39.200453305663828</v>
      </c>
      <c r="AA234" s="2">
        <f t="shared" si="10"/>
        <v>24.809735124667203</v>
      </c>
      <c r="AB234" s="2"/>
      <c r="AC234" s="25">
        <f t="shared" si="10"/>
        <v>0.26318906063862568</v>
      </c>
      <c r="AD234" s="25">
        <f t="shared" si="10"/>
        <v>1.4190002907078423</v>
      </c>
      <c r="AE234" s="2">
        <f t="shared" si="10"/>
        <v>3.0609248552928916</v>
      </c>
      <c r="AF234" s="2">
        <f t="shared" si="10"/>
        <v>4.4235133576983099</v>
      </c>
      <c r="AG234" s="2"/>
      <c r="AH234" s="2">
        <f t="shared" si="10"/>
        <v>3.6634603702314505</v>
      </c>
      <c r="AI234" s="2">
        <f t="shared" si="10"/>
        <v>4.948780990805429</v>
      </c>
      <c r="AJ234" s="2">
        <f t="shared" si="10"/>
        <v>2.0559852244623946</v>
      </c>
      <c r="AK234" s="2">
        <f t="shared" si="10"/>
        <v>26.166274353323903</v>
      </c>
      <c r="AL234" s="2">
        <f t="shared" si="10"/>
        <v>12.955146515246964</v>
      </c>
      <c r="AM234" s="2">
        <f t="shared" si="10"/>
        <v>3256.0150402086501</v>
      </c>
      <c r="AN234" s="2">
        <f t="shared" si="10"/>
        <v>25.360806678499845</v>
      </c>
      <c r="AO234" s="2">
        <f t="shared" si="10"/>
        <v>424.43259823680387</v>
      </c>
      <c r="AP234" s="2">
        <f t="shared" si="10"/>
        <v>38.97165444183517</v>
      </c>
      <c r="AQ234" s="2"/>
      <c r="AR234" s="25">
        <f t="shared" si="10"/>
        <v>1.9528972516511709</v>
      </c>
      <c r="AS234" s="2">
        <f t="shared" si="10"/>
        <v>2.0815635335219786</v>
      </c>
      <c r="AT234" s="2">
        <f t="shared" si="10"/>
        <v>2695.3938829723006</v>
      </c>
      <c r="AU234" s="2"/>
      <c r="AV234" s="2">
        <f t="shared" si="10"/>
        <v>20.454774909908551</v>
      </c>
      <c r="AW234" s="2">
        <f t="shared" si="10"/>
        <v>413.97567768989768</v>
      </c>
      <c r="AX234" s="2">
        <f t="shared" si="10"/>
        <v>11.7421042198989</v>
      </c>
      <c r="AY234" s="2">
        <f t="shared" si="10"/>
        <v>164.12805911758312</v>
      </c>
      <c r="AZ234" s="2">
        <f t="shared" si="10"/>
        <v>51699.458813301455</v>
      </c>
      <c r="BA234" s="25">
        <f t="shared" si="10"/>
        <v>1.1014116630576822</v>
      </c>
      <c r="BB234" s="2">
        <f t="shared" si="10"/>
        <v>81.859024632819157</v>
      </c>
      <c r="BC234" s="2">
        <f t="shared" si="10"/>
        <v>30.64966052785104</v>
      </c>
      <c r="BD234" s="2">
        <f t="shared" si="10"/>
        <v>46.043327972179959</v>
      </c>
      <c r="BE234" s="25">
        <f t="shared" si="10"/>
        <v>1.4761707733960145</v>
      </c>
    </row>
    <row r="235" spans="1:57" x14ac:dyDescent="0.2">
      <c r="A235" s="47" t="s">
        <v>633</v>
      </c>
      <c r="B235" s="2">
        <f>_xlfn.VAR.S(B60, B63:B65)</f>
        <v>1656713.6666666667</v>
      </c>
      <c r="C235" s="2">
        <f t="shared" ref="C235:BE235" si="11">_xlfn.VAR.S(C60, C63:C65)</f>
        <v>462621.58333333331</v>
      </c>
      <c r="D235" s="2">
        <f t="shared" si="11"/>
        <v>388979.58333333331</v>
      </c>
      <c r="E235" s="2">
        <f t="shared" si="11"/>
        <v>855594.91666666663</v>
      </c>
      <c r="F235" s="2">
        <f t="shared" si="11"/>
        <v>51466.25</v>
      </c>
      <c r="G235" s="2">
        <f t="shared" si="11"/>
        <v>34106.916666666664</v>
      </c>
      <c r="H235" s="2">
        <f t="shared" si="11"/>
        <v>2707.6666666666665</v>
      </c>
      <c r="I235" s="2">
        <f t="shared" si="11"/>
        <v>5774.333333333333</v>
      </c>
      <c r="J235" s="2">
        <f t="shared" si="11"/>
        <v>2710</v>
      </c>
      <c r="K235" s="2">
        <f t="shared" si="11"/>
        <v>720.91666666666663</v>
      </c>
      <c r="L235" s="2">
        <f t="shared" si="11"/>
        <v>1119</v>
      </c>
      <c r="M235" s="2">
        <f t="shared" si="11"/>
        <v>396.66666666666669</v>
      </c>
      <c r="N235" s="2"/>
      <c r="O235" s="2">
        <f t="shared" si="11"/>
        <v>34.736666666666373</v>
      </c>
      <c r="P235" s="2">
        <f t="shared" si="11"/>
        <v>28.482499999999998</v>
      </c>
      <c r="Q235" s="2">
        <f t="shared" si="11"/>
        <v>15.229166666666591</v>
      </c>
      <c r="R235" s="2">
        <f t="shared" si="11"/>
        <v>8.2500000000000309E-2</v>
      </c>
      <c r="S235" s="2">
        <f t="shared" si="11"/>
        <v>54.036666666666711</v>
      </c>
      <c r="T235" s="2"/>
      <c r="U235" s="2">
        <f t="shared" si="11"/>
        <v>116705.58333333333</v>
      </c>
      <c r="V235" s="2">
        <f t="shared" si="11"/>
        <v>85.656666666666595</v>
      </c>
      <c r="W235" s="2">
        <f t="shared" si="11"/>
        <v>65.389166666666526</v>
      </c>
      <c r="X235" s="2">
        <f t="shared" si="11"/>
        <v>216.59583333333285</v>
      </c>
      <c r="Y235" s="2">
        <f t="shared" si="11"/>
        <v>216.59583333333345</v>
      </c>
      <c r="Z235" s="2">
        <f t="shared" si="11"/>
        <v>420.81999999999908</v>
      </c>
      <c r="AA235" s="2">
        <f t="shared" si="11"/>
        <v>430.13666666666603</v>
      </c>
      <c r="AB235" s="2"/>
      <c r="AC235" s="2">
        <f t="shared" si="11"/>
        <v>1414.9166666666667</v>
      </c>
      <c r="AD235" s="2">
        <f t="shared" si="11"/>
        <v>4166.333333333333</v>
      </c>
      <c r="AE235" s="2">
        <f t="shared" si="11"/>
        <v>126256.66666666667</v>
      </c>
      <c r="AF235" s="2">
        <f t="shared" si="11"/>
        <v>135830.91666666666</v>
      </c>
      <c r="AG235" s="2"/>
      <c r="AH235" s="2">
        <f t="shared" si="11"/>
        <v>1097</v>
      </c>
      <c r="AI235" s="2">
        <f t="shared" si="11"/>
        <v>544.25</v>
      </c>
      <c r="AJ235" s="2">
        <f t="shared" si="11"/>
        <v>1054.3333333333333</v>
      </c>
      <c r="AK235" s="2">
        <f t="shared" si="11"/>
        <v>6484.666666666667</v>
      </c>
      <c r="AL235" s="2">
        <f t="shared" si="11"/>
        <v>10142.333333333334</v>
      </c>
      <c r="AM235" s="2">
        <f t="shared" si="11"/>
        <v>1108.9166666666667</v>
      </c>
      <c r="AN235" s="2">
        <f t="shared" si="11"/>
        <v>14340.916666666666</v>
      </c>
      <c r="AO235" s="2">
        <f t="shared" si="11"/>
        <v>12403.666666666666</v>
      </c>
      <c r="AP235" s="2">
        <f t="shared" si="11"/>
        <v>290839267.58333331</v>
      </c>
      <c r="AQ235" s="2"/>
      <c r="AR235" s="2">
        <f t="shared" si="11"/>
        <v>63911.333333333336</v>
      </c>
      <c r="AS235" s="2">
        <f t="shared" si="11"/>
        <v>58716.916666666664</v>
      </c>
      <c r="AT235" s="2">
        <f t="shared" si="11"/>
        <v>11852.916666666666</v>
      </c>
      <c r="AU235" s="2"/>
      <c r="AV235" s="2">
        <f t="shared" si="11"/>
        <v>376016.25</v>
      </c>
      <c r="AW235" s="2">
        <f t="shared" si="11"/>
        <v>370404.25</v>
      </c>
      <c r="AX235" s="2">
        <f t="shared" si="11"/>
        <v>6328.25</v>
      </c>
      <c r="AY235" s="2">
        <f t="shared" si="11"/>
        <v>38.333333333333336</v>
      </c>
      <c r="AZ235" s="2">
        <f t="shared" si="11"/>
        <v>138</v>
      </c>
      <c r="BA235" s="2">
        <f t="shared" si="11"/>
        <v>0.33333333333333331</v>
      </c>
      <c r="BB235" s="2">
        <f t="shared" si="11"/>
        <v>12.25</v>
      </c>
      <c r="BC235" s="2">
        <f t="shared" si="11"/>
        <v>327</v>
      </c>
      <c r="BD235" s="2">
        <f t="shared" si="11"/>
        <v>308.25</v>
      </c>
      <c r="BE235" s="2">
        <f t="shared" si="11"/>
        <v>7.333333333333333</v>
      </c>
    </row>
    <row r="236" spans="1:57" x14ac:dyDescent="0.2">
      <c r="A236" s="47" t="s">
        <v>642</v>
      </c>
      <c r="B236" s="2">
        <f>B232/B235</f>
        <v>1.3486731836622941</v>
      </c>
      <c r="C236" s="2">
        <f t="shared" ref="C236:BE236" si="12">C232/C235</f>
        <v>1.1879669579905008</v>
      </c>
      <c r="D236" s="2">
        <f t="shared" si="12"/>
        <v>1.6061847345744447</v>
      </c>
      <c r="E236" s="2">
        <f t="shared" si="12"/>
        <v>1.4357022851820369</v>
      </c>
      <c r="F236" s="2">
        <f t="shared" si="12"/>
        <v>2.0596862404468421</v>
      </c>
      <c r="G236" s="25">
        <f t="shared" si="12"/>
        <v>3.6811596631657664</v>
      </c>
      <c r="H236" s="25">
        <f t="shared" si="12"/>
        <v>4.8062503901450215</v>
      </c>
      <c r="I236" s="25">
        <f t="shared" si="12"/>
        <v>2.533773084399717</v>
      </c>
      <c r="J236" s="2">
        <f t="shared" si="12"/>
        <v>4.2247055709852903</v>
      </c>
      <c r="K236" s="2">
        <f t="shared" si="12"/>
        <v>10.433775472259793</v>
      </c>
      <c r="L236" s="25">
        <f t="shared" si="12"/>
        <v>3.7217809626418785</v>
      </c>
      <c r="M236" s="25">
        <f t="shared" si="12"/>
        <v>10.791693986875341</v>
      </c>
      <c r="N236" s="2"/>
      <c r="O236" s="2">
        <f t="shared" si="12"/>
        <v>7.3293525827184416</v>
      </c>
      <c r="P236" s="25">
        <f t="shared" si="12"/>
        <v>0.37858972762133142</v>
      </c>
      <c r="Q236" s="25">
        <f t="shared" si="12"/>
        <v>1.8217928737908973</v>
      </c>
      <c r="R236" s="2">
        <f t="shared" si="12"/>
        <v>61.512846350924768</v>
      </c>
      <c r="S236" s="2">
        <f t="shared" si="12"/>
        <v>3.401292016627425</v>
      </c>
      <c r="T236" s="2"/>
      <c r="U236" s="2">
        <f t="shared" si="12"/>
        <v>2.9140494248710551</v>
      </c>
      <c r="V236" s="25">
        <f t="shared" si="12"/>
        <v>0.44487695228301655</v>
      </c>
      <c r="W236" s="2">
        <f t="shared" si="12"/>
        <v>2.3805221679095663</v>
      </c>
      <c r="X236" s="2">
        <f t="shared" si="12"/>
        <v>2.2218840733058256</v>
      </c>
      <c r="Y236" s="2">
        <f t="shared" si="12"/>
        <v>2.2218840733058021</v>
      </c>
      <c r="Z236" s="25">
        <f t="shared" si="12"/>
        <v>1.2114488266721117</v>
      </c>
      <c r="AA236" s="25">
        <f t="shared" si="12"/>
        <v>1.181260317309657</v>
      </c>
      <c r="AB236" s="2"/>
      <c r="AC236" s="2">
        <f t="shared" si="12"/>
        <v>3.7575008795080214</v>
      </c>
      <c r="AD236" s="2">
        <f t="shared" si="12"/>
        <v>2.4115284962853538</v>
      </c>
      <c r="AE236" s="2">
        <f t="shared" si="12"/>
        <v>2.5985455565552256</v>
      </c>
      <c r="AF236" s="2">
        <f t="shared" si="12"/>
        <v>2.3636799274962965</v>
      </c>
      <c r="AG236" s="2"/>
      <c r="AH236" s="2">
        <f t="shared" si="12"/>
        <v>5.4250605026809406</v>
      </c>
      <c r="AI236" s="2">
        <f t="shared" si="12"/>
        <v>15.826097040876158</v>
      </c>
      <c r="AJ236" s="2">
        <f t="shared" si="12"/>
        <v>10.545780677103348</v>
      </c>
      <c r="AK236" s="25">
        <f t="shared" si="12"/>
        <v>1.6967592832691529</v>
      </c>
      <c r="AL236" s="2">
        <f t="shared" si="12"/>
        <v>2.0750289723619177</v>
      </c>
      <c r="AM236" s="2">
        <f t="shared" si="12"/>
        <v>13.212956501936358</v>
      </c>
      <c r="AN236" s="2">
        <f t="shared" si="12"/>
        <v>2.0372232802620815</v>
      </c>
      <c r="AO236" s="2">
        <f t="shared" si="12"/>
        <v>6.1764062224941361</v>
      </c>
      <c r="AP236" s="2">
        <f t="shared" si="12"/>
        <v>3.5478933377827193</v>
      </c>
      <c r="AQ236" s="2"/>
      <c r="AR236" s="25">
        <f t="shared" si="12"/>
        <v>1.9471883063960231</v>
      </c>
      <c r="AS236" s="2">
        <f t="shared" si="12"/>
        <v>2.0611290832551314</v>
      </c>
      <c r="AT236" s="2">
        <f t="shared" si="12"/>
        <v>4.0932617057828029</v>
      </c>
      <c r="AU236" s="2"/>
      <c r="AV236" s="2">
        <f t="shared" si="12"/>
        <v>5.4346695388482784</v>
      </c>
      <c r="AW236" s="2">
        <f t="shared" si="12"/>
        <v>4.8331999920896225</v>
      </c>
      <c r="AX236" s="2">
        <f t="shared" si="12"/>
        <v>85.739209385389074</v>
      </c>
      <c r="AY236" s="2">
        <f t="shared" si="12"/>
        <v>2.1408007710989101</v>
      </c>
      <c r="AZ236" s="2">
        <f t="shared" si="12"/>
        <v>187.31687975833862</v>
      </c>
      <c r="BA236" s="2">
        <f t="shared" si="12"/>
        <v>133.82151706150839</v>
      </c>
      <c r="BB236" s="2">
        <f t="shared" si="12"/>
        <v>1473.4624433907447</v>
      </c>
      <c r="BC236" s="2">
        <f t="shared" si="12"/>
        <v>67.672950767915751</v>
      </c>
      <c r="BD236" s="2">
        <f t="shared" si="12"/>
        <v>67.21653718566418</v>
      </c>
      <c r="BE236" s="2">
        <f t="shared" si="12"/>
        <v>8.1524885894370804</v>
      </c>
    </row>
    <row r="237" spans="1:57" x14ac:dyDescent="0.2">
      <c r="A237" s="49" t="s">
        <v>632</v>
      </c>
      <c r="B237" s="2">
        <f>_xlfn.VAR.S(B182,B184:B185)</f>
        <v>460965.33333333209</v>
      </c>
      <c r="C237" s="2">
        <f t="shared" ref="C237:BE237" si="13">_xlfn.VAR.S(C182,C184:C185)</f>
        <v>543566.33333333302</v>
      </c>
      <c r="D237" s="2">
        <f t="shared" si="13"/>
        <v>109862.33333333302</v>
      </c>
      <c r="E237" s="2">
        <f t="shared" si="13"/>
        <v>842617</v>
      </c>
      <c r="F237" s="2">
        <f t="shared" si="13"/>
        <v>66681.333333333256</v>
      </c>
      <c r="G237" s="2">
        <f t="shared" si="13"/>
        <v>8745.3333333333139</v>
      </c>
      <c r="H237" s="2">
        <f t="shared" si="13"/>
        <v>2203</v>
      </c>
      <c r="I237" s="2">
        <f t="shared" si="13"/>
        <v>1072</v>
      </c>
      <c r="J237" s="2">
        <f t="shared" si="13"/>
        <v>5076.3333333333321</v>
      </c>
      <c r="K237" s="2">
        <f t="shared" si="13"/>
        <v>729.33333333333394</v>
      </c>
      <c r="L237" s="2">
        <f t="shared" si="13"/>
        <v>183</v>
      </c>
      <c r="M237" s="2">
        <f t="shared" si="13"/>
        <v>1300</v>
      </c>
      <c r="N237" s="2"/>
      <c r="O237" s="2">
        <f t="shared" si="13"/>
        <v>200.9233333333334</v>
      </c>
      <c r="P237" s="2">
        <f t="shared" si="13"/>
        <v>23.043333333333337</v>
      </c>
      <c r="Q237" s="2">
        <f t="shared" si="13"/>
        <v>51.423333333333403</v>
      </c>
      <c r="R237" s="2">
        <f t="shared" si="13"/>
        <v>3.0900000000000105</v>
      </c>
      <c r="S237" s="2">
        <f t="shared" si="13"/>
        <v>108.08999999999969</v>
      </c>
      <c r="T237" s="2"/>
      <c r="U237" s="2">
        <f t="shared" si="13"/>
        <v>358234.33333333349</v>
      </c>
      <c r="V237" s="2">
        <f t="shared" si="13"/>
        <v>58.943333333333356</v>
      </c>
      <c r="W237" s="2">
        <f t="shared" si="13"/>
        <v>65.123333333333221</v>
      </c>
      <c r="X237" s="2">
        <f t="shared" si="13"/>
        <v>80.973333333333358</v>
      </c>
      <c r="Y237" s="2">
        <f t="shared" si="13"/>
        <v>80.97333333333313</v>
      </c>
      <c r="Z237" s="2">
        <f t="shared" si="13"/>
        <v>262.14333333333525</v>
      </c>
      <c r="AA237" s="2">
        <f t="shared" si="13"/>
        <v>142.90333333333342</v>
      </c>
      <c r="AB237" s="2"/>
      <c r="AC237" s="2">
        <f t="shared" si="13"/>
        <v>11110.333333333332</v>
      </c>
      <c r="AD237" s="2">
        <f t="shared" si="13"/>
        <v>38081.333333333328</v>
      </c>
      <c r="AE237" s="2">
        <f t="shared" si="13"/>
        <v>271492.33333333326</v>
      </c>
      <c r="AF237" s="2">
        <f t="shared" si="13"/>
        <v>165300.33333333326</v>
      </c>
      <c r="AG237" s="2"/>
      <c r="AH237" s="2">
        <f t="shared" si="13"/>
        <v>1616.3333333333335</v>
      </c>
      <c r="AI237" s="2">
        <f t="shared" si="13"/>
        <v>16369</v>
      </c>
      <c r="AJ237" s="2">
        <f t="shared" si="13"/>
        <v>677.33333333333576</v>
      </c>
      <c r="AK237" s="2">
        <f t="shared" si="13"/>
        <v>59641</v>
      </c>
      <c r="AL237" s="2">
        <f t="shared" si="13"/>
        <v>16676.333333333328</v>
      </c>
      <c r="AM237" s="2">
        <f t="shared" si="13"/>
        <v>26011</v>
      </c>
      <c r="AN237" s="2">
        <f t="shared" si="13"/>
        <v>3549</v>
      </c>
      <c r="AO237" s="2">
        <f t="shared" si="13"/>
        <v>20417.333333333332</v>
      </c>
      <c r="AP237" s="2">
        <f t="shared" si="13"/>
        <v>98939344</v>
      </c>
      <c r="AQ237" s="2"/>
      <c r="AR237" s="2">
        <f t="shared" si="13"/>
        <v>83834.333333333314</v>
      </c>
      <c r="AS237" s="2">
        <f t="shared" si="13"/>
        <v>68384.333333333343</v>
      </c>
      <c r="AT237" s="2">
        <f t="shared" si="13"/>
        <v>148</v>
      </c>
      <c r="AU237" s="2"/>
      <c r="AV237" s="2">
        <f t="shared" si="13"/>
        <v>432901</v>
      </c>
      <c r="AW237" s="2">
        <f t="shared" si="13"/>
        <v>724802.33333333302</v>
      </c>
      <c r="AX237" s="2">
        <f t="shared" si="13"/>
        <v>43300</v>
      </c>
      <c r="AY237" s="2">
        <f t="shared" si="13"/>
        <v>876</v>
      </c>
      <c r="AZ237" s="2">
        <f t="shared" si="13"/>
        <v>676.33333333333326</v>
      </c>
      <c r="BA237" s="2">
        <f t="shared" si="13"/>
        <v>5.3333333333333339</v>
      </c>
      <c r="BB237" s="2">
        <f t="shared" si="13"/>
        <v>62526.333333333343</v>
      </c>
      <c r="BC237" s="2">
        <f t="shared" si="13"/>
        <v>6276</v>
      </c>
      <c r="BD237" s="2">
        <f t="shared" si="13"/>
        <v>5105.3333333333285</v>
      </c>
      <c r="BE237" s="2">
        <f t="shared" si="13"/>
        <v>165.33333333333331</v>
      </c>
    </row>
    <row r="238" spans="1:57" x14ac:dyDescent="0.2">
      <c r="A238" s="49" t="s">
        <v>643</v>
      </c>
      <c r="B238" s="25">
        <f>B232/B237</f>
        <v>4.8471438819119559</v>
      </c>
      <c r="C238" s="2">
        <f t="shared" ref="C238:BE238" si="14">C232/C237</f>
        <v>1.0110617993631859</v>
      </c>
      <c r="D238" s="25">
        <f t="shared" si="14"/>
        <v>5.686872377956016</v>
      </c>
      <c r="E238" s="25">
        <f t="shared" si="14"/>
        <v>1.4578148518822522</v>
      </c>
      <c r="F238" s="2">
        <f t="shared" si="14"/>
        <v>1.5897151672491663</v>
      </c>
      <c r="G238" s="25">
        <f t="shared" si="14"/>
        <v>14.356571794666465</v>
      </c>
      <c r="H238" s="2">
        <f t="shared" si="14"/>
        <v>5.90727370542412</v>
      </c>
      <c r="I238" s="25">
        <f t="shared" si="14"/>
        <v>13.648181324955315</v>
      </c>
      <c r="J238" s="25">
        <f t="shared" si="14"/>
        <v>2.2553586113408901</v>
      </c>
      <c r="K238" s="2">
        <f t="shared" si="14"/>
        <v>10.313367414364645</v>
      </c>
      <c r="L238" s="2">
        <f t="shared" si="14"/>
        <v>22.757775394515093</v>
      </c>
      <c r="M238" s="2">
        <f t="shared" si="14"/>
        <v>3.2928502165081173</v>
      </c>
      <c r="N238" s="2"/>
      <c r="O238" s="25">
        <f t="shared" si="14"/>
        <v>1.2671364411717274</v>
      </c>
      <c r="P238" s="25">
        <f t="shared" si="14"/>
        <v>0.46795234704070171</v>
      </c>
      <c r="Q238" s="25">
        <f t="shared" si="14"/>
        <v>0.53952914968121535</v>
      </c>
      <c r="R238" s="25">
        <f t="shared" si="14"/>
        <v>1.6423332763596425</v>
      </c>
      <c r="S238" s="25">
        <f t="shared" si="14"/>
        <v>1.7003837814644398</v>
      </c>
      <c r="T238" s="2"/>
      <c r="U238" s="25">
        <f t="shared" si="14"/>
        <v>0.94933903969303379</v>
      </c>
      <c r="V238" s="25">
        <f t="shared" si="14"/>
        <v>0.64649680726215353</v>
      </c>
      <c r="W238" s="2">
        <f t="shared" si="14"/>
        <v>2.3902394552561788</v>
      </c>
      <c r="X238" s="2">
        <f t="shared" si="14"/>
        <v>5.9433249517668596</v>
      </c>
      <c r="Y238" s="2">
        <f t="shared" si="14"/>
        <v>5.9433249517668294</v>
      </c>
      <c r="Z238" s="25">
        <f t="shared" si="14"/>
        <v>1.9447448415249413</v>
      </c>
      <c r="AA238" s="2">
        <f t="shared" si="14"/>
        <v>3.5555739918815776</v>
      </c>
      <c r="AB238" s="2"/>
      <c r="AC238" s="25">
        <f t="shared" si="14"/>
        <v>0.47852305236241566</v>
      </c>
      <c r="AD238" s="25">
        <f t="shared" si="14"/>
        <v>0.26383612859380484</v>
      </c>
      <c r="AE238" s="25">
        <f t="shared" si="14"/>
        <v>1.2084455429145613</v>
      </c>
      <c r="AF238" s="25">
        <f t="shared" si="14"/>
        <v>1.9422877424632474</v>
      </c>
      <c r="AG238" s="2"/>
      <c r="AH238" s="2">
        <f t="shared" si="14"/>
        <v>3.6819703267318977</v>
      </c>
      <c r="AI238" s="25">
        <f t="shared" si="14"/>
        <v>0.52619911506486949</v>
      </c>
      <c r="AJ238" s="2">
        <f t="shared" si="14"/>
        <v>16.415504075628824</v>
      </c>
      <c r="AK238" s="25">
        <f t="shared" si="14"/>
        <v>0.18448581287323654</v>
      </c>
      <c r="AL238" s="25">
        <f t="shared" si="14"/>
        <v>1.2620061672641087</v>
      </c>
      <c r="AM238" s="25">
        <f t="shared" si="14"/>
        <v>0.56330274425969495</v>
      </c>
      <c r="AN238" s="2">
        <f t="shared" si="14"/>
        <v>8.2320792599695185</v>
      </c>
      <c r="AO238" s="2">
        <f t="shared" si="14"/>
        <v>3.7522081229221791</v>
      </c>
      <c r="AP238" s="2">
        <f t="shared" si="14"/>
        <v>10.429285844309963</v>
      </c>
      <c r="AQ238" s="2"/>
      <c r="AR238" s="25">
        <f t="shared" si="14"/>
        <v>1.484444331632367</v>
      </c>
      <c r="AS238" s="25">
        <f t="shared" si="14"/>
        <v>1.7697495715987763</v>
      </c>
      <c r="AT238" s="2">
        <f t="shared" si="14"/>
        <v>327.81817495609062</v>
      </c>
      <c r="AU238" s="2"/>
      <c r="AV238" s="2">
        <f t="shared" si="14"/>
        <v>4.7205343946698184</v>
      </c>
      <c r="AW238" s="2">
        <f t="shared" si="14"/>
        <v>2.4699669631811756</v>
      </c>
      <c r="AX238" s="2">
        <f t="shared" si="14"/>
        <v>12.530696346260703</v>
      </c>
      <c r="AY238" s="25">
        <f t="shared" si="14"/>
        <v>9.3680399039716394E-2</v>
      </c>
      <c r="AZ238" s="2">
        <f t="shared" si="14"/>
        <v>38.22039833413119</v>
      </c>
      <c r="BA238" s="2">
        <f t="shared" si="14"/>
        <v>8.3638448163442725</v>
      </c>
      <c r="BB238" s="25">
        <f t="shared" si="14"/>
        <v>0.28867700965785009</v>
      </c>
      <c r="BC238" s="2">
        <f t="shared" si="14"/>
        <v>3.5259807044468534</v>
      </c>
      <c r="BD238" s="2">
        <f t="shared" si="14"/>
        <v>4.0584025047298908</v>
      </c>
      <c r="BE238" s="25">
        <f t="shared" si="14"/>
        <v>0.36160231646696728</v>
      </c>
    </row>
    <row r="239" spans="1:57" x14ac:dyDescent="0.2">
      <c r="A239" s="30" t="s">
        <v>630</v>
      </c>
      <c r="B239" s="2">
        <f>_xlfn.VAR.S(B25,B21:B22)</f>
        <v>1958596.3333333321</v>
      </c>
      <c r="C239" s="2">
        <f t="shared" ref="C239:BE239" si="15">_xlfn.VAR.S(C25,C21:C22)</f>
        <v>404836</v>
      </c>
      <c r="D239" s="2">
        <f t="shared" si="15"/>
        <v>655342.33333333302</v>
      </c>
      <c r="E239" s="2">
        <f t="shared" si="15"/>
        <v>1180404.333333334</v>
      </c>
      <c r="F239" s="2">
        <f t="shared" si="15"/>
        <v>83402.333333333256</v>
      </c>
      <c r="G239" s="2">
        <f t="shared" si="15"/>
        <v>43909</v>
      </c>
      <c r="H239" s="2">
        <f t="shared" si="15"/>
        <v>4130.3333333333321</v>
      </c>
      <c r="I239" s="2">
        <f t="shared" si="15"/>
        <v>4123</v>
      </c>
      <c r="J239" s="2">
        <f t="shared" si="15"/>
        <v>10254.333333333336</v>
      </c>
      <c r="K239" s="2">
        <f t="shared" si="15"/>
        <v>1829.3333333333339</v>
      </c>
      <c r="L239" s="2">
        <f t="shared" si="15"/>
        <v>637</v>
      </c>
      <c r="M239" s="2">
        <f t="shared" si="15"/>
        <v>1605.3333333333339</v>
      </c>
      <c r="N239" s="2"/>
      <c r="O239" s="2">
        <f t="shared" si="15"/>
        <v>221.41000000000003</v>
      </c>
      <c r="P239" s="2">
        <f t="shared" si="15"/>
        <v>2.1099999999999923</v>
      </c>
      <c r="Q239" s="2">
        <f t="shared" si="15"/>
        <v>18.243333333333396</v>
      </c>
      <c r="R239" s="2">
        <f t="shared" si="15"/>
        <v>3.3299999999999996</v>
      </c>
      <c r="S239" s="2">
        <f t="shared" si="15"/>
        <v>200.14333333333434</v>
      </c>
      <c r="T239" s="2"/>
      <c r="U239" s="2">
        <f t="shared" si="15"/>
        <v>57796</v>
      </c>
      <c r="V239" s="2">
        <f t="shared" si="15"/>
        <v>73.943333333333271</v>
      </c>
      <c r="W239" s="2">
        <f t="shared" si="15"/>
        <v>34.773333333333312</v>
      </c>
      <c r="X239" s="2">
        <f t="shared" si="15"/>
        <v>346.81333333333339</v>
      </c>
      <c r="Y239" s="2">
        <f t="shared" si="15"/>
        <v>346.81333333332987</v>
      </c>
      <c r="Z239" s="2">
        <f t="shared" si="15"/>
        <v>703.84333333333279</v>
      </c>
      <c r="AA239" s="2">
        <f t="shared" si="15"/>
        <v>703.84333333333325</v>
      </c>
      <c r="AB239" s="2"/>
      <c r="AC239" s="2">
        <f t="shared" si="15"/>
        <v>64</v>
      </c>
      <c r="AD239" s="2">
        <f t="shared" si="15"/>
        <v>3249</v>
      </c>
      <c r="AE239" s="2">
        <f t="shared" si="15"/>
        <v>56308</v>
      </c>
      <c r="AF239" s="2">
        <f t="shared" si="15"/>
        <v>77233</v>
      </c>
      <c r="AG239" s="2"/>
      <c r="AH239" s="2">
        <f t="shared" si="15"/>
        <v>630.33333333333576</v>
      </c>
      <c r="AI239" s="2">
        <f t="shared" si="15"/>
        <v>2521</v>
      </c>
      <c r="AJ239" s="2">
        <f t="shared" si="15"/>
        <v>11089</v>
      </c>
      <c r="AK239" s="2">
        <f t="shared" si="15"/>
        <v>2830.3333333333358</v>
      </c>
      <c r="AL239" s="2">
        <f t="shared" si="15"/>
        <v>37702.333333333328</v>
      </c>
      <c r="AM239" s="2">
        <f t="shared" si="15"/>
        <v>8112</v>
      </c>
      <c r="AN239" s="2">
        <f t="shared" si="15"/>
        <v>709</v>
      </c>
      <c r="AO239" s="2">
        <f t="shared" si="15"/>
        <v>208.33333333333331</v>
      </c>
      <c r="AP239" s="2">
        <f t="shared" si="15"/>
        <v>445764258.33333325</v>
      </c>
      <c r="AQ239" s="2"/>
      <c r="AR239" s="2">
        <f t="shared" si="15"/>
        <v>8552.3333333333285</v>
      </c>
      <c r="AS239" s="2">
        <f t="shared" si="15"/>
        <v>12502.333333333336</v>
      </c>
      <c r="AT239" s="2">
        <f t="shared" si="15"/>
        <v>1504.3333333333333</v>
      </c>
      <c r="AU239" s="2"/>
      <c r="AV239" s="2">
        <f t="shared" si="15"/>
        <v>159908.33333333302</v>
      </c>
      <c r="AW239" s="2">
        <f t="shared" si="15"/>
        <v>14158.333333333343</v>
      </c>
      <c r="AX239" s="2">
        <f t="shared" si="15"/>
        <v>202596.33333333302</v>
      </c>
      <c r="AY239" s="2">
        <f t="shared" si="15"/>
        <v>30.333333333333329</v>
      </c>
      <c r="AZ239" s="2">
        <f t="shared" si="15"/>
        <v>5.3333333333333339</v>
      </c>
      <c r="BA239" s="2">
        <f t="shared" si="15"/>
        <v>0</v>
      </c>
      <c r="BB239" s="2">
        <f t="shared" si="15"/>
        <v>14.333333333333258</v>
      </c>
      <c r="BC239" s="2">
        <f t="shared" si="15"/>
        <v>552.33333333333303</v>
      </c>
      <c r="BD239" s="2">
        <f t="shared" si="15"/>
        <v>457</v>
      </c>
      <c r="BE239" s="2">
        <f t="shared" si="15"/>
        <v>25.333333333333336</v>
      </c>
    </row>
    <row r="240" spans="1:57" x14ac:dyDescent="0.2">
      <c r="A240" s="29" t="s">
        <v>640</v>
      </c>
      <c r="B240" s="2">
        <f>B232/B239</f>
        <v>1.1407992842698236</v>
      </c>
      <c r="C240" s="2">
        <f t="shared" ref="C240:BE240" si="16">C232/C239</f>
        <v>1.3575352860250793</v>
      </c>
      <c r="D240" s="25">
        <f t="shared" si="16"/>
        <v>0.95335374663388905</v>
      </c>
      <c r="E240" s="2">
        <f t="shared" si="16"/>
        <v>1.0406430596367406</v>
      </c>
      <c r="F240" s="2">
        <f t="shared" si="16"/>
        <v>1.2709995360529167</v>
      </c>
      <c r="G240" s="2">
        <f t="shared" si="16"/>
        <v>2.8593911468785334</v>
      </c>
      <c r="H240" s="2">
        <f t="shared" si="16"/>
        <v>3.1507684544546866</v>
      </c>
      <c r="I240" s="2">
        <f t="shared" si="16"/>
        <v>3.5485933495881876</v>
      </c>
      <c r="J240" s="2">
        <f t="shared" si="16"/>
        <v>1.1164989205249944</v>
      </c>
      <c r="K240" s="2">
        <f t="shared" si="16"/>
        <v>4.1118163087882396</v>
      </c>
      <c r="L240" s="2">
        <f t="shared" si="16"/>
        <v>6.5379480332751365</v>
      </c>
      <c r="M240" s="2">
        <f t="shared" si="16"/>
        <v>2.6665522932686154</v>
      </c>
      <c r="N240" s="2"/>
      <c r="O240" s="25">
        <f t="shared" si="16"/>
        <v>1.1498905991073607</v>
      </c>
      <c r="P240" s="2">
        <f t="shared" si="16"/>
        <v>5.1105127568600048</v>
      </c>
      <c r="Q240" s="25">
        <f t="shared" si="16"/>
        <v>1.5207959422861488</v>
      </c>
      <c r="R240" s="25">
        <f t="shared" si="16"/>
        <v>1.5239669140994934</v>
      </c>
      <c r="S240" s="25">
        <f t="shared" si="16"/>
        <v>0.91831428945167559</v>
      </c>
      <c r="T240" s="2"/>
      <c r="U240" s="2">
        <f t="shared" si="16"/>
        <v>5.8842452417423514</v>
      </c>
      <c r="V240" s="25">
        <f t="shared" si="16"/>
        <v>0.5153497291987863</v>
      </c>
      <c r="W240" s="2">
        <f t="shared" si="16"/>
        <v>4.4764290871683201</v>
      </c>
      <c r="X240" s="25">
        <f t="shared" si="16"/>
        <v>1.387636478108498</v>
      </c>
      <c r="Y240" s="25">
        <f t="shared" si="16"/>
        <v>1.3876364781085011</v>
      </c>
      <c r="Z240" s="25">
        <f t="shared" si="16"/>
        <v>0.7243116061436361</v>
      </c>
      <c r="AA240" s="25">
        <f t="shared" si="16"/>
        <v>0.72189839881960116</v>
      </c>
      <c r="AB240" s="2"/>
      <c r="AC240" s="2">
        <f t="shared" si="16"/>
        <v>83.07110342860247</v>
      </c>
      <c r="AD240" s="2">
        <f t="shared" si="16"/>
        <v>3.0924073740710614</v>
      </c>
      <c r="AE240" s="2">
        <f t="shared" si="16"/>
        <v>5.8265912508371978</v>
      </c>
      <c r="AF240" s="2">
        <f t="shared" si="16"/>
        <v>4.1570418248471785</v>
      </c>
      <c r="AG240" s="2"/>
      <c r="AH240" s="2">
        <f t="shared" si="16"/>
        <v>9.4414987384044977</v>
      </c>
      <c r="AI240" s="2">
        <f t="shared" si="16"/>
        <v>3.4166415368888732</v>
      </c>
      <c r="AJ240" s="25">
        <f t="shared" si="16"/>
        <v>1.0026844705467246</v>
      </c>
      <c r="AK240" s="2">
        <f t="shared" si="16"/>
        <v>3.8874991281024704</v>
      </c>
      <c r="AL240" s="25">
        <f t="shared" si="16"/>
        <v>0.55820512030251079</v>
      </c>
      <c r="AM240" s="25">
        <f t="shared" si="16"/>
        <v>1.8062213610624909</v>
      </c>
      <c r="AN240" s="2">
        <f t="shared" si="16"/>
        <v>41.206839624304401</v>
      </c>
      <c r="AO240" s="2">
        <f t="shared" si="16"/>
        <v>367.72840311236689</v>
      </c>
      <c r="AP240" s="2">
        <f t="shared" si="16"/>
        <v>2.3148260106868088</v>
      </c>
      <c r="AQ240" s="2"/>
      <c r="AR240" s="2">
        <f t="shared" si="16"/>
        <v>14.551280459076873</v>
      </c>
      <c r="AS240" s="2">
        <f t="shared" si="16"/>
        <v>9.6800446279948744</v>
      </c>
      <c r="AT240" s="2">
        <f t="shared" si="16"/>
        <v>32.251555435520551</v>
      </c>
      <c r="AU240" s="2"/>
      <c r="AV240" s="2">
        <f t="shared" si="16"/>
        <v>12.77934687573274</v>
      </c>
      <c r="AW240" s="2">
        <f t="shared" si="16"/>
        <v>126.44410722801375</v>
      </c>
      <c r="AX240" s="2">
        <f t="shared" si="16"/>
        <v>2.67812917867758</v>
      </c>
      <c r="AY240" s="2">
        <f t="shared" si="16"/>
        <v>2.7054075678722498</v>
      </c>
      <c r="AZ240" s="2">
        <f t="shared" si="16"/>
        <v>4846.8242637470112</v>
      </c>
      <c r="BA240" s="25" t="e">
        <f t="shared" si="16"/>
        <v>#DIV/0!</v>
      </c>
      <c r="BB240" s="2">
        <f t="shared" si="16"/>
        <v>1259.2963905723293</v>
      </c>
      <c r="BC240" s="2">
        <f t="shared" si="16"/>
        <v>40.064673930793838</v>
      </c>
      <c r="BD240" s="2">
        <f t="shared" si="16"/>
        <v>45.338069119214403</v>
      </c>
      <c r="BE240" s="2">
        <f t="shared" si="16"/>
        <v>2.3599309074686281</v>
      </c>
    </row>
    <row r="241" spans="1:57" x14ac:dyDescent="0.2">
      <c r="A241" s="51" t="s">
        <v>629</v>
      </c>
      <c r="B241" s="2" t="s">
        <v>662</v>
      </c>
    </row>
    <row r="242" spans="1:57" x14ac:dyDescent="0.2">
      <c r="A242" s="50" t="s">
        <v>644</v>
      </c>
      <c r="B242" s="2" t="s">
        <v>662</v>
      </c>
    </row>
    <row r="244" spans="1:57" x14ac:dyDescent="0.2">
      <c r="A244" s="25" t="s">
        <v>645</v>
      </c>
    </row>
    <row r="245" spans="1:57" x14ac:dyDescent="0.2">
      <c r="A245" s="2" t="s">
        <v>646</v>
      </c>
      <c r="B245" s="2">
        <f>SKEW(B3:B218)</f>
        <v>0.40229478458450074</v>
      </c>
      <c r="C245" s="2">
        <f t="shared" ref="C245:BE245" si="17">SKEW(C3:C218)</f>
        <v>0.40458944691632909</v>
      </c>
      <c r="D245" s="2">
        <f t="shared" si="17"/>
        <v>0.4188429697291855</v>
      </c>
      <c r="E245" s="2">
        <f t="shared" si="17"/>
        <v>0.25940863891927868</v>
      </c>
      <c r="F245" s="2">
        <f t="shared" si="17"/>
        <v>0.46618449704002118</v>
      </c>
      <c r="G245" s="2">
        <f t="shared" si="17"/>
        <v>0.81184051077251118</v>
      </c>
      <c r="H245" s="2">
        <f t="shared" si="17"/>
        <v>1.4795543296967129</v>
      </c>
      <c r="I245" s="2">
        <f t="shared" si="17"/>
        <v>0.68290541346628075</v>
      </c>
      <c r="J245" s="2">
        <f t="shared" si="17"/>
        <v>0.91360359909171707</v>
      </c>
      <c r="K245" s="2">
        <f t="shared" si="17"/>
        <v>1.6142345031786427</v>
      </c>
      <c r="L245" s="2">
        <f t="shared" si="17"/>
        <v>2.0088116844130948</v>
      </c>
      <c r="M245" s="2">
        <f t="shared" si="17"/>
        <v>1.418120536063133</v>
      </c>
      <c r="N245" s="2"/>
      <c r="O245" s="2">
        <f t="shared" si="17"/>
        <v>-0.28038603442132298</v>
      </c>
      <c r="P245" s="2">
        <f t="shared" si="17"/>
        <v>1.0805374757622814</v>
      </c>
      <c r="Q245" s="2">
        <f t="shared" si="17"/>
        <v>1.9188965940697629</v>
      </c>
      <c r="R245" s="2">
        <f t="shared" si="17"/>
        <v>2.7228314987369799</v>
      </c>
      <c r="S245" s="2">
        <f t="shared" si="17"/>
        <v>0.98518878279996969</v>
      </c>
      <c r="T245" s="2"/>
      <c r="U245" s="2">
        <f t="shared" si="17"/>
        <v>6.7072481123096661E-2</v>
      </c>
      <c r="V245" s="2">
        <f t="shared" si="17"/>
        <v>0.56677397394779727</v>
      </c>
      <c r="W245" s="2">
        <f t="shared" si="17"/>
        <v>0.87454552048642109</v>
      </c>
      <c r="X245" s="2">
        <f t="shared" si="17"/>
        <v>-0.4233328494321143</v>
      </c>
      <c r="Y245" s="2">
        <f t="shared" si="17"/>
        <v>0.4233328494321173</v>
      </c>
      <c r="Z245" s="2">
        <f t="shared" si="17"/>
        <v>-0.88174991997269714</v>
      </c>
      <c r="AA245" s="2">
        <f t="shared" si="17"/>
        <v>0.90174325039946834</v>
      </c>
      <c r="AB245" s="2"/>
      <c r="AC245" s="2">
        <f t="shared" si="17"/>
        <v>1.4467937999304128</v>
      </c>
      <c r="AD245" s="2">
        <f t="shared" si="17"/>
        <v>1.0629211696895917</v>
      </c>
      <c r="AE245" s="2">
        <f t="shared" si="17"/>
        <v>0.12262219299061436</v>
      </c>
      <c r="AF245" s="2">
        <f t="shared" si="17"/>
        <v>0.1707595028954908</v>
      </c>
      <c r="AG245" s="2"/>
      <c r="AH245" s="2">
        <f t="shared" si="17"/>
        <v>2.0388267842486254</v>
      </c>
      <c r="AI245" s="2">
        <f t="shared" si="17"/>
        <v>1.5815918601215444</v>
      </c>
      <c r="AJ245" s="2">
        <f t="shared" si="17"/>
        <v>1.1607780004318793</v>
      </c>
      <c r="AK245" s="2">
        <f t="shared" si="17"/>
        <v>0.79248430321161334</v>
      </c>
      <c r="AL245" s="2">
        <f t="shared" si="17"/>
        <v>0.75080104999440522</v>
      </c>
      <c r="AM245" s="2">
        <f t="shared" si="17"/>
        <v>0.95142169926347298</v>
      </c>
      <c r="AN245" s="2">
        <f t="shared" si="17"/>
        <v>0.75232995039561068</v>
      </c>
      <c r="AO245" s="2">
        <f t="shared" si="17"/>
        <v>1.9627922129759934</v>
      </c>
      <c r="AP245" s="2">
        <f t="shared" si="17"/>
        <v>1.0220968099924965</v>
      </c>
      <c r="AQ245" s="2"/>
      <c r="AR245" s="2">
        <f t="shared" si="17"/>
        <v>0.81184051077251096</v>
      </c>
      <c r="AS245" s="2">
        <f t="shared" si="17"/>
        <v>0.96896890050422757</v>
      </c>
      <c r="AT245" s="2">
        <f t="shared" si="17"/>
        <v>2.4499565713313389</v>
      </c>
      <c r="AU245" s="2"/>
      <c r="AV245" s="2">
        <f t="shared" si="17"/>
        <v>0.33723420903345463</v>
      </c>
      <c r="AW245" s="2">
        <f t="shared" si="17"/>
        <v>0.30052423536669165</v>
      </c>
      <c r="AX245" s="2">
        <f t="shared" si="17"/>
        <v>1.688344277950186</v>
      </c>
      <c r="AY245" s="2">
        <f t="shared" si="17"/>
        <v>2.1600128185562246</v>
      </c>
      <c r="AZ245" s="2">
        <f t="shared" si="17"/>
        <v>2.4164758409489284</v>
      </c>
      <c r="BA245" s="2">
        <f t="shared" si="17"/>
        <v>9.029731425857813</v>
      </c>
      <c r="BB245" s="2">
        <f t="shared" si="17"/>
        <v>2.5240922286654084</v>
      </c>
      <c r="BC245" s="2">
        <f t="shared" si="17"/>
        <v>1.0656553756535807</v>
      </c>
      <c r="BD245" s="2">
        <f t="shared" si="17"/>
        <v>1.0427315474973669</v>
      </c>
      <c r="BE245" s="2">
        <f t="shared" si="17"/>
        <v>1.1693708309746529</v>
      </c>
    </row>
    <row r="246" spans="1:57" x14ac:dyDescent="0.2">
      <c r="A246" s="2" t="s">
        <v>647</v>
      </c>
      <c r="B246" s="2">
        <f>KURT(B3:B218)</f>
        <v>-6.6048166755188653E-2</v>
      </c>
      <c r="C246" s="2">
        <f t="shared" ref="C246:BE246" si="18">KURT(C3:C218)</f>
        <v>-0.15343012648785148</v>
      </c>
      <c r="D246" s="2">
        <f t="shared" si="18"/>
        <v>-7.5683509076785338E-2</v>
      </c>
      <c r="E246" s="2">
        <f t="shared" si="18"/>
        <v>-0.29756322079225894</v>
      </c>
      <c r="F246" s="2">
        <f t="shared" si="18"/>
        <v>-0.18904710715830442</v>
      </c>
      <c r="G246" s="2">
        <f t="shared" si="18"/>
        <v>0.59328770738746428</v>
      </c>
      <c r="H246" s="2">
        <f t="shared" si="18"/>
        <v>2.9873889411427661</v>
      </c>
      <c r="I246" s="2">
        <f t="shared" si="18"/>
        <v>0.17054196820816037</v>
      </c>
      <c r="J246" s="2">
        <f t="shared" si="18"/>
        <v>0.89984862803285415</v>
      </c>
      <c r="K246" s="2">
        <f t="shared" si="18"/>
        <v>3.640407975989945</v>
      </c>
      <c r="L246" s="2">
        <f t="shared" si="18"/>
        <v>6.0216416219560234</v>
      </c>
      <c r="M246" s="2">
        <f t="shared" si="18"/>
        <v>1.8062916135941847</v>
      </c>
      <c r="N246" s="2"/>
      <c r="O246" s="2">
        <f t="shared" si="18"/>
        <v>-0.32627072637298049</v>
      </c>
      <c r="P246" s="2">
        <f t="shared" si="18"/>
        <v>2.0252672183523299</v>
      </c>
      <c r="Q246" s="2">
        <f t="shared" si="18"/>
        <v>10.93405321562618</v>
      </c>
      <c r="R246" s="2">
        <f t="shared" si="18"/>
        <v>13.134108124538891</v>
      </c>
      <c r="S246" s="2">
        <f t="shared" si="18"/>
        <v>1.9338889663524035</v>
      </c>
      <c r="T246" s="2"/>
      <c r="U246" s="2">
        <f t="shared" si="18"/>
        <v>-0.41343705506236716</v>
      </c>
      <c r="V246" s="2">
        <f t="shared" si="18"/>
        <v>0.29282955231301422</v>
      </c>
      <c r="W246" s="2">
        <f t="shared" si="18"/>
        <v>1.5213184574001697</v>
      </c>
      <c r="X246" s="2">
        <f t="shared" si="18"/>
        <v>-0.34638198712624346</v>
      </c>
      <c r="Y246" s="2">
        <f t="shared" si="18"/>
        <v>-0.3463819871262408</v>
      </c>
      <c r="Z246" s="2">
        <f t="shared" si="18"/>
        <v>0.23709914417491351</v>
      </c>
      <c r="AA246" s="2">
        <f t="shared" si="18"/>
        <v>0.32934821450794072</v>
      </c>
      <c r="AB246" s="2"/>
      <c r="AC246" s="2">
        <f t="shared" si="18"/>
        <v>2.2895891280201401</v>
      </c>
      <c r="AD246" s="2">
        <f t="shared" si="18"/>
        <v>1.2572021478803843</v>
      </c>
      <c r="AE246" s="2">
        <f t="shared" si="18"/>
        <v>-0.44979706068238468</v>
      </c>
      <c r="AF246" s="2">
        <f t="shared" si="18"/>
        <v>-0.36898837106424232</v>
      </c>
      <c r="AG246" s="2"/>
      <c r="AH246" s="2">
        <f t="shared" si="18"/>
        <v>5.8459847667109042</v>
      </c>
      <c r="AI246" s="2">
        <f t="shared" si="18"/>
        <v>3.5473436679335628</v>
      </c>
      <c r="AJ246" s="2">
        <f t="shared" si="18"/>
        <v>2.2279065669765026</v>
      </c>
      <c r="AK246" s="2">
        <f t="shared" si="18"/>
        <v>0.43096736506524191</v>
      </c>
      <c r="AL246" s="2">
        <f t="shared" si="18"/>
        <v>0.22302274822126211</v>
      </c>
      <c r="AM246" s="2">
        <f t="shared" si="18"/>
        <v>1.3842035890048643</v>
      </c>
      <c r="AN246" s="2">
        <f t="shared" si="18"/>
        <v>0.49683022833388968</v>
      </c>
      <c r="AO246" s="2">
        <f t="shared" si="18"/>
        <v>4.5617516584360018</v>
      </c>
      <c r="AP246" s="2">
        <f t="shared" si="18"/>
        <v>1.5144628995409009</v>
      </c>
      <c r="AQ246" s="2"/>
      <c r="AR246" s="2">
        <f t="shared" si="18"/>
        <v>0.59328770738746028</v>
      </c>
      <c r="AS246" s="2">
        <f t="shared" si="18"/>
        <v>1.0350705810400709</v>
      </c>
      <c r="AT246" s="2">
        <f t="shared" si="18"/>
        <v>7.5971760323773427</v>
      </c>
      <c r="AU246" s="2"/>
      <c r="AV246" s="2">
        <f t="shared" si="18"/>
        <v>-0.38336031767283574</v>
      </c>
      <c r="AW246" s="2">
        <f t="shared" si="18"/>
        <v>-0.45306154449351066</v>
      </c>
      <c r="AX246" s="2">
        <f t="shared" si="18"/>
        <v>3.5206346155734036</v>
      </c>
      <c r="AY246" s="2">
        <f t="shared" si="18"/>
        <v>8.4495280746935926</v>
      </c>
      <c r="AZ246" s="2">
        <f t="shared" si="18"/>
        <v>7.0648936831930396</v>
      </c>
      <c r="BA246" s="2">
        <f t="shared" si="18"/>
        <v>99.170549027766285</v>
      </c>
      <c r="BB246" s="2">
        <f t="shared" si="18"/>
        <v>7.9409959986137029</v>
      </c>
      <c r="BC246" s="2">
        <f t="shared" si="18"/>
        <v>1.5146983484373631</v>
      </c>
      <c r="BD246" s="2">
        <f t="shared" si="18"/>
        <v>1.4247065917615047</v>
      </c>
      <c r="BE246" s="2">
        <f t="shared" si="18"/>
        <v>1.8575866369149465</v>
      </c>
    </row>
    <row r="247" spans="1:57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 x14ac:dyDescent="0.2">
      <c r="A248" s="25"/>
      <c r="B248" s="21" t="s">
        <v>622</v>
      </c>
      <c r="C248" s="22" t="s">
        <v>621</v>
      </c>
      <c r="D248" s="22" t="s">
        <v>623</v>
      </c>
      <c r="E248" s="22" t="s">
        <v>624</v>
      </c>
      <c r="F248" s="22" t="s">
        <v>625</v>
      </c>
      <c r="G248" s="22" t="s">
        <v>626</v>
      </c>
      <c r="H248" s="22" t="s">
        <v>627</v>
      </c>
      <c r="I248" s="22" t="s">
        <v>341</v>
      </c>
      <c r="J248" s="22" t="s">
        <v>342</v>
      </c>
      <c r="K248" s="22" t="s">
        <v>343</v>
      </c>
      <c r="L248" s="22" t="s">
        <v>344</v>
      </c>
      <c r="M248" s="22" t="s">
        <v>351</v>
      </c>
      <c r="O248" s="24" t="s">
        <v>605</v>
      </c>
      <c r="P248" s="24" t="s">
        <v>606</v>
      </c>
      <c r="Q248" s="24" t="s">
        <v>607</v>
      </c>
      <c r="R248" s="24" t="s">
        <v>608</v>
      </c>
      <c r="S248" s="24" t="s">
        <v>609</v>
      </c>
      <c r="U248" s="22" t="s">
        <v>610</v>
      </c>
      <c r="V248" s="22" t="s">
        <v>350</v>
      </c>
      <c r="W248" s="22" t="s">
        <v>349</v>
      </c>
      <c r="X248" s="22" t="s">
        <v>354</v>
      </c>
      <c r="Y248" s="22" t="s">
        <v>355</v>
      </c>
      <c r="Z248" s="22" t="s">
        <v>352</v>
      </c>
      <c r="AA248" s="22" t="s">
        <v>353</v>
      </c>
      <c r="AC248" s="24" t="s">
        <v>346</v>
      </c>
      <c r="AD248" s="24" t="s">
        <v>348</v>
      </c>
      <c r="AE248" s="24" t="s">
        <v>345</v>
      </c>
      <c r="AF248" s="24" t="s">
        <v>347</v>
      </c>
      <c r="AH248" s="22" t="s">
        <v>612</v>
      </c>
      <c r="AI248" s="22" t="s">
        <v>611</v>
      </c>
      <c r="AJ248" s="22" t="s">
        <v>613</v>
      </c>
      <c r="AK248" s="22" t="s">
        <v>356</v>
      </c>
      <c r="AL248" s="22" t="s">
        <v>357</v>
      </c>
      <c r="AM248" s="22" t="s">
        <v>358</v>
      </c>
      <c r="AN248" s="22" t="s">
        <v>359</v>
      </c>
      <c r="AO248" s="22" t="s">
        <v>360</v>
      </c>
      <c r="AP248" s="22" t="s">
        <v>361</v>
      </c>
      <c r="AR248" s="24" t="s">
        <v>372</v>
      </c>
      <c r="AS248" s="24" t="s">
        <v>373</v>
      </c>
      <c r="AT248" s="24" t="s">
        <v>374</v>
      </c>
      <c r="AV248" s="22" t="s">
        <v>362</v>
      </c>
      <c r="AW248" s="22" t="s">
        <v>363</v>
      </c>
      <c r="AX248" s="22" t="s">
        <v>364</v>
      </c>
      <c r="AY248" s="22" t="s">
        <v>365</v>
      </c>
      <c r="AZ248" s="22" t="s">
        <v>366</v>
      </c>
      <c r="BA248" s="22" t="s">
        <v>367</v>
      </c>
      <c r="BB248" s="22" t="s">
        <v>368</v>
      </c>
      <c r="BC248" s="22" t="s">
        <v>369</v>
      </c>
      <c r="BD248" s="22" t="s">
        <v>370</v>
      </c>
      <c r="BE248" s="22" t="s">
        <v>371</v>
      </c>
    </row>
    <row r="249" spans="1:57" x14ac:dyDescent="0.2">
      <c r="A249" s="2" t="s">
        <v>649</v>
      </c>
    </row>
    <row r="250" spans="1:57" x14ac:dyDescent="0.2">
      <c r="A250" s="45" t="s">
        <v>651</v>
      </c>
      <c r="B250"/>
      <c r="I250">
        <v>0.85733181287659976</v>
      </c>
      <c r="Q250">
        <v>0.42887572697082121</v>
      </c>
      <c r="V250">
        <v>0.55362274078233797</v>
      </c>
      <c r="AC250">
        <v>2.0824369176682779E-4</v>
      </c>
      <c r="AD250">
        <v>2.5729199961259937E-3</v>
      </c>
    </row>
    <row r="251" spans="1:57" x14ac:dyDescent="0.2">
      <c r="A251" s="46" t="s">
        <v>652</v>
      </c>
      <c r="G251">
        <v>0.58459069124667518</v>
      </c>
      <c r="H251">
        <v>0.72108623612191158</v>
      </c>
      <c r="I251">
        <v>0.59579703879127965</v>
      </c>
      <c r="J251">
        <v>0.38521526770991366</v>
      </c>
      <c r="L251">
        <v>0.85425053983060262</v>
      </c>
      <c r="M251">
        <v>0.65646651114160592</v>
      </c>
      <c r="P251">
        <v>0.64918300279840813</v>
      </c>
      <c r="Q251">
        <v>0.50930414695181236</v>
      </c>
      <c r="V251">
        <v>0.12394616403529315</v>
      </c>
      <c r="Z251">
        <v>0.15905727657591606</v>
      </c>
      <c r="AA251">
        <v>0.13868406781784365</v>
      </c>
    </row>
    <row r="252" spans="1:57" x14ac:dyDescent="0.2">
      <c r="A252" s="48" t="s">
        <v>653</v>
      </c>
      <c r="B252" s="2">
        <v>0.68291214397703204</v>
      </c>
      <c r="D252">
        <v>0.51518325778804042</v>
      </c>
      <c r="E252">
        <v>0.62990935349536237</v>
      </c>
      <c r="G252">
        <v>0.43778544703367611</v>
      </c>
      <c r="I252">
        <v>0.94368108957279107</v>
      </c>
      <c r="O252">
        <v>0.55944645756498435</v>
      </c>
      <c r="P252">
        <v>0.59500321236829967</v>
      </c>
      <c r="Q252">
        <v>0.74696300811492555</v>
      </c>
      <c r="R252">
        <v>4.797167918525933E-3</v>
      </c>
      <c r="S252">
        <v>0.83062943810105172</v>
      </c>
      <c r="U252">
        <v>0.47733035685665043</v>
      </c>
      <c r="V252">
        <v>0.78893122221278988</v>
      </c>
      <c r="Z252">
        <v>0.91206408567849584</v>
      </c>
      <c r="AA252">
        <v>0.2220110061574942</v>
      </c>
      <c r="AC252">
        <v>0.17488014122975593</v>
      </c>
      <c r="AD252">
        <v>4.7727958021483829E-2</v>
      </c>
      <c r="AE252">
        <v>0.36983337208932693</v>
      </c>
      <c r="AF252">
        <v>0.27670713201088465</v>
      </c>
    </row>
    <row r="253" spans="1:57" x14ac:dyDescent="0.2">
      <c r="A253" s="29" t="s">
        <v>654</v>
      </c>
      <c r="D253">
        <v>0.11681650727526607</v>
      </c>
      <c r="O253">
        <v>4.6335609534668507E-3</v>
      </c>
      <c r="Q253">
        <v>0.42303657262019384</v>
      </c>
      <c r="R253">
        <v>0.61265434143696706</v>
      </c>
      <c r="S253">
        <v>2.2456440912522013E-3</v>
      </c>
      <c r="V253">
        <v>0.94323653077540359</v>
      </c>
      <c r="X253">
        <v>1.5396332019111648E-3</v>
      </c>
      <c r="Y253">
        <v>1.5396332019111656E-3</v>
      </c>
      <c r="Z253">
        <v>6.467584965086548E-2</v>
      </c>
      <c r="AA253">
        <v>5.0592933841508467E-2</v>
      </c>
    </row>
    <row r="254" spans="1:57" x14ac:dyDescent="0.2">
      <c r="A254" s="50" t="s">
        <v>655</v>
      </c>
    </row>
    <row r="256" spans="1:57" x14ac:dyDescent="0.2">
      <c r="A256" s="2" t="s">
        <v>650</v>
      </c>
    </row>
    <row r="257" spans="1:34" x14ac:dyDescent="0.2">
      <c r="A257" s="45" t="s">
        <v>651</v>
      </c>
      <c r="B257" s="54">
        <v>3.5990380666848956E-6</v>
      </c>
      <c r="C257">
        <v>0.34240058017234426</v>
      </c>
      <c r="D257">
        <v>0.44829469079842499</v>
      </c>
      <c r="E257">
        <v>0.16751665885691999</v>
      </c>
      <c r="F257">
        <v>0.46648800568396881</v>
      </c>
      <c r="G257">
        <v>0.71046144749936957</v>
      </c>
      <c r="H257">
        <v>0.95261062624257953</v>
      </c>
      <c r="J257">
        <v>0.12889449265216193</v>
      </c>
      <c r="K257">
        <v>3.6354655216682535E-32</v>
      </c>
      <c r="L257">
        <v>0.81526304593770982</v>
      </c>
      <c r="M257">
        <v>0.65205446163945502</v>
      </c>
      <c r="O257">
        <v>1.3597660314712877E-2</v>
      </c>
      <c r="P257">
        <v>0.51252453092967032</v>
      </c>
      <c r="R257">
        <v>9.4636100446827086E-4</v>
      </c>
      <c r="S257">
        <v>0.32947890252070078</v>
      </c>
      <c r="U257">
        <v>0.43752630795797448</v>
      </c>
      <c r="W257">
        <v>1.4143805387223924E-4</v>
      </c>
      <c r="X257">
        <v>0.24947733706251798</v>
      </c>
      <c r="Y257">
        <v>0.24947733706251873</v>
      </c>
      <c r="Z257">
        <v>8.2461964270672372E-2</v>
      </c>
      <c r="AA257">
        <v>0.10156743846661132</v>
      </c>
      <c r="AE257">
        <v>0.36489358940714178</v>
      </c>
      <c r="AF257">
        <v>0.29798763474648654</v>
      </c>
      <c r="AH257">
        <v>8.8909416747510836E-2</v>
      </c>
    </row>
    <row r="258" spans="1:34" x14ac:dyDescent="0.2">
      <c r="A258" s="46" t="s">
        <v>652</v>
      </c>
      <c r="B258" s="2">
        <v>2.7015203301653679E-2</v>
      </c>
      <c r="C258">
        <v>3.1717852731333304E-2</v>
      </c>
      <c r="D258">
        <v>2.8307810904851637E-2</v>
      </c>
      <c r="E258">
        <v>5.2895089361605883E-2</v>
      </c>
      <c r="F258">
        <v>1.1041147776420183E-3</v>
      </c>
      <c r="K258">
        <v>2.2845456761053019E-2</v>
      </c>
      <c r="O258">
        <v>0.12270988415462512</v>
      </c>
      <c r="R258">
        <v>7.2541456284522869E-5</v>
      </c>
      <c r="S258">
        <v>0.18656906874397491</v>
      </c>
      <c r="U258">
        <v>8.4684059792266356E-2</v>
      </c>
      <c r="W258">
        <v>0.20214035492593074</v>
      </c>
      <c r="X258">
        <v>0.38391609763354512</v>
      </c>
      <c r="Y258">
        <v>0.38391609763354634</v>
      </c>
      <c r="AC258">
        <v>7.109035771407414E-2</v>
      </c>
      <c r="AD258">
        <v>7.1448182386561601E-2</v>
      </c>
      <c r="AE258">
        <v>0.1200518239018336</v>
      </c>
      <c r="AF258">
        <v>0.15565465627483552</v>
      </c>
      <c r="AH258">
        <v>0.10560371487385639</v>
      </c>
    </row>
    <row r="259" spans="1:34" x14ac:dyDescent="0.2">
      <c r="A259" s="48" t="s">
        <v>653</v>
      </c>
      <c r="B259"/>
      <c r="C259">
        <v>0.86623166969979648</v>
      </c>
      <c r="F259">
        <v>0.41257984034996104</v>
      </c>
      <c r="H259">
        <v>0.11295979200474142</v>
      </c>
      <c r="I259">
        <v>9.5439534787665967E-2</v>
      </c>
      <c r="J259">
        <v>0.34023584596736067</v>
      </c>
      <c r="K259">
        <v>0.23380964624755557</v>
      </c>
      <c r="L259">
        <v>0.91533471320303972</v>
      </c>
      <c r="M259">
        <v>2.3683293216545664E-3</v>
      </c>
      <c r="W259">
        <v>0.24900965492850061</v>
      </c>
      <c r="X259">
        <v>0.42889717713671521</v>
      </c>
      <c r="Y259">
        <v>0.42889717713671438</v>
      </c>
      <c r="AH259">
        <v>0.32234292156660627</v>
      </c>
    </row>
    <row r="260" spans="1:34" x14ac:dyDescent="0.2">
      <c r="A260" s="29" t="s">
        <v>654</v>
      </c>
      <c r="B260">
        <v>2.1852241962629568E-2</v>
      </c>
      <c r="C260">
        <v>9.0668831903935397E-4</v>
      </c>
      <c r="E260">
        <v>2.47281115475694E-2</v>
      </c>
      <c r="F260">
        <v>6.9923782412645045E-3</v>
      </c>
      <c r="G260">
        <v>2.2763294598510328E-3</v>
      </c>
      <c r="I260">
        <v>9.4947594332929694E-3</v>
      </c>
      <c r="J260">
        <v>2.8755033854982091E-2</v>
      </c>
      <c r="K260">
        <v>8.8234950123573644E-2</v>
      </c>
      <c r="L260">
        <v>2.6095632123902059E-4</v>
      </c>
      <c r="M260">
        <v>5.9300202087435146E-2</v>
      </c>
      <c r="P260">
        <v>0.88301554369821422</v>
      </c>
      <c r="U260">
        <v>8.7506978024735095E-3</v>
      </c>
      <c r="W260">
        <v>0.64827868335663619</v>
      </c>
      <c r="AC260">
        <v>0.49941914968298329</v>
      </c>
      <c r="AD260">
        <v>0.98836842553774684</v>
      </c>
      <c r="AE260">
        <v>7.969425149496218E-3</v>
      </c>
      <c r="AF260">
        <v>1.2810269283290848E-2</v>
      </c>
      <c r="AH260">
        <v>0.11037786810863377</v>
      </c>
    </row>
    <row r="261" spans="1:34" x14ac:dyDescent="0.2">
      <c r="A261" s="50" t="s">
        <v>655</v>
      </c>
    </row>
    <row r="263" spans="1:34" x14ac:dyDescent="0.2">
      <c r="A263" s="2" t="s">
        <v>648</v>
      </c>
    </row>
    <row r="264" spans="1:34" x14ac:dyDescent="0.2">
      <c r="A264" s="45" t="s">
        <v>651</v>
      </c>
    </row>
    <row r="265" spans="1:34" x14ac:dyDescent="0.2">
      <c r="A265" s="46" t="s">
        <v>652</v>
      </c>
    </row>
    <row r="266" spans="1:34" x14ac:dyDescent="0.2">
      <c r="A266" s="48" t="s">
        <v>653</v>
      </c>
    </row>
    <row r="267" spans="1:34" x14ac:dyDescent="0.2">
      <c r="A267" s="29" t="s">
        <v>654</v>
      </c>
    </row>
    <row r="268" spans="1:34" x14ac:dyDescent="0.2">
      <c r="A268" s="50" t="s">
        <v>655</v>
      </c>
    </row>
  </sheetData>
  <mergeCells count="7">
    <mergeCell ref="AV1:BE1"/>
    <mergeCell ref="B1:M1"/>
    <mergeCell ref="O1:S1"/>
    <mergeCell ref="U1:AA1"/>
    <mergeCell ref="AC1:AF1"/>
    <mergeCell ref="AH1:AP1"/>
    <mergeCell ref="AR1:AT1"/>
  </mergeCells>
  <pageMargins left="0.7" right="0.7" top="0.75" bottom="0.75" header="0.3" footer="0.3"/>
  <pageSetup orientation="portrait" verticalDpi="0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A8EEEBDF-4004-4BE0-AD78-7AA921B41F99}">
          <xm:f>#REF!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F58C-83C1-4EF4-B495-66A53DBA648A}">
  <dimension ref="A1:Y217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23" customWidth="1"/>
    <col min="3" max="3" width="21.6640625" customWidth="1"/>
    <col min="6" max="6" width="14.6640625" customWidth="1"/>
    <col min="7" max="7" width="9.83203125" customWidth="1"/>
    <col min="25" max="25" width="16.6640625" customWidth="1"/>
  </cols>
  <sheetData>
    <row r="1" spans="1:25" x14ac:dyDescent="0.2">
      <c r="A1" t="s">
        <v>123</v>
      </c>
      <c r="B1" t="s">
        <v>412</v>
      </c>
      <c r="C1" t="s">
        <v>413</v>
      </c>
      <c r="D1" t="s">
        <v>402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380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  <c r="W1" t="s">
        <v>393</v>
      </c>
      <c r="X1" t="s">
        <v>394</v>
      </c>
      <c r="Y1" t="s">
        <v>415</v>
      </c>
    </row>
    <row r="2" spans="1:25" x14ac:dyDescent="0.2">
      <c r="A2" t="s">
        <v>124</v>
      </c>
      <c r="B2">
        <v>1392</v>
      </c>
      <c r="C2">
        <v>993</v>
      </c>
      <c r="D2">
        <v>45.2</v>
      </c>
      <c r="E2">
        <v>36.1</v>
      </c>
      <c r="F2">
        <v>7</v>
      </c>
      <c r="G2">
        <v>16.5</v>
      </c>
      <c r="H2">
        <v>10.1</v>
      </c>
      <c r="I2">
        <v>14</v>
      </c>
      <c r="J2">
        <v>31</v>
      </c>
      <c r="K2">
        <v>19.100000000000001</v>
      </c>
      <c r="L2">
        <v>46.4</v>
      </c>
      <c r="M2">
        <v>40</v>
      </c>
      <c r="N2">
        <v>47.1</v>
      </c>
      <c r="O2">
        <v>6.3</v>
      </c>
      <c r="P2">
        <v>38.6</v>
      </c>
      <c r="Q2">
        <v>23.8</v>
      </c>
      <c r="R2">
        <v>23.3</v>
      </c>
      <c r="S2">
        <v>51.2</v>
      </c>
      <c r="T2">
        <v>27.1</v>
      </c>
      <c r="U2">
        <v>10.8</v>
      </c>
      <c r="V2">
        <v>18.399999999999999</v>
      </c>
      <c r="W2">
        <v>27.6</v>
      </c>
      <c r="X2">
        <v>10.4</v>
      </c>
      <c r="Y2">
        <v>12.5</v>
      </c>
    </row>
    <row r="3" spans="1:25" x14ac:dyDescent="0.2">
      <c r="A3" t="s">
        <v>125</v>
      </c>
      <c r="B3">
        <v>1141</v>
      </c>
      <c r="C3">
        <v>914</v>
      </c>
      <c r="D3">
        <v>44.2</v>
      </c>
      <c r="E3">
        <v>34.5</v>
      </c>
      <c r="F3">
        <v>6.9</v>
      </c>
      <c r="G3">
        <v>14.8</v>
      </c>
      <c r="H3">
        <v>10</v>
      </c>
      <c r="I3">
        <v>12.3</v>
      </c>
      <c r="J3">
        <v>28.5</v>
      </c>
      <c r="K3">
        <v>18.100000000000001</v>
      </c>
      <c r="L3">
        <v>46.3</v>
      </c>
      <c r="M3">
        <v>39.1</v>
      </c>
      <c r="N3">
        <v>46.9</v>
      </c>
      <c r="O3">
        <v>5.9</v>
      </c>
      <c r="P3">
        <v>35.5</v>
      </c>
      <c r="Q3">
        <v>21.7</v>
      </c>
      <c r="R3">
        <v>21.4</v>
      </c>
      <c r="S3">
        <v>47.9</v>
      </c>
      <c r="T3">
        <v>24.4</v>
      </c>
      <c r="U3">
        <v>11.1</v>
      </c>
      <c r="V3">
        <v>16</v>
      </c>
      <c r="W3">
        <v>24.8</v>
      </c>
      <c r="X3">
        <v>9</v>
      </c>
      <c r="Y3">
        <v>10.8</v>
      </c>
    </row>
    <row r="4" spans="1:25" x14ac:dyDescent="0.2">
      <c r="A4" t="s">
        <v>126</v>
      </c>
      <c r="B4">
        <v>2437</v>
      </c>
      <c r="C4">
        <v>1872</v>
      </c>
      <c r="D4">
        <v>30.9</v>
      </c>
      <c r="E4">
        <v>36.200000000000003</v>
      </c>
      <c r="F4">
        <v>6.8</v>
      </c>
      <c r="G4">
        <v>14.5</v>
      </c>
      <c r="H4">
        <v>9.8000000000000007</v>
      </c>
      <c r="I4">
        <v>13.7</v>
      </c>
      <c r="J4">
        <v>27</v>
      </c>
      <c r="K4">
        <v>20.7</v>
      </c>
      <c r="L4">
        <v>47.1</v>
      </c>
      <c r="M4">
        <v>38.9</v>
      </c>
      <c r="N4">
        <v>46.4</v>
      </c>
      <c r="O4">
        <v>6.4</v>
      </c>
      <c r="P4">
        <v>37.299999999999997</v>
      </c>
      <c r="Q4">
        <v>21.7</v>
      </c>
      <c r="R4">
        <v>21.2</v>
      </c>
      <c r="S4">
        <v>50</v>
      </c>
      <c r="T4">
        <v>24.8</v>
      </c>
      <c r="U4">
        <v>9.4</v>
      </c>
      <c r="V4">
        <v>16.5</v>
      </c>
      <c r="W4">
        <v>27.1</v>
      </c>
      <c r="X4">
        <v>9</v>
      </c>
      <c r="Y4">
        <v>11.7</v>
      </c>
    </row>
    <row r="5" spans="1:25" x14ac:dyDescent="0.2">
      <c r="A5" t="s">
        <v>127</v>
      </c>
      <c r="B5">
        <v>4360</v>
      </c>
      <c r="C5">
        <v>3262</v>
      </c>
      <c r="D5">
        <v>29.5</v>
      </c>
      <c r="E5">
        <v>36.1</v>
      </c>
      <c r="F5">
        <v>6.9</v>
      </c>
      <c r="G5">
        <v>11.1</v>
      </c>
      <c r="H5">
        <v>9.1999999999999993</v>
      </c>
      <c r="I5">
        <v>12.6</v>
      </c>
      <c r="J5">
        <v>22.1</v>
      </c>
      <c r="K5">
        <v>21.2</v>
      </c>
      <c r="L5">
        <v>51.4</v>
      </c>
      <c r="M5">
        <v>39.6</v>
      </c>
      <c r="N5">
        <v>45.9</v>
      </c>
      <c r="O5">
        <v>6.1</v>
      </c>
      <c r="P5">
        <v>30.2</v>
      </c>
      <c r="Q5">
        <v>17.399999999999999</v>
      </c>
      <c r="R5">
        <v>17.100000000000001</v>
      </c>
      <c r="S5">
        <v>42.6</v>
      </c>
      <c r="T5">
        <v>18.100000000000001</v>
      </c>
      <c r="U5">
        <v>7.8</v>
      </c>
      <c r="V5">
        <v>12.3</v>
      </c>
      <c r="W5">
        <v>24</v>
      </c>
      <c r="X5">
        <v>7</v>
      </c>
      <c r="Y5">
        <v>9.1999999999999993</v>
      </c>
    </row>
    <row r="6" spans="1:25" x14ac:dyDescent="0.2">
      <c r="A6" t="s">
        <v>128</v>
      </c>
      <c r="B6">
        <v>1671</v>
      </c>
      <c r="C6">
        <v>1214</v>
      </c>
      <c r="D6">
        <v>32</v>
      </c>
      <c r="E6">
        <v>36.6</v>
      </c>
      <c r="F6">
        <v>5.5</v>
      </c>
      <c r="G6">
        <v>12.3</v>
      </c>
      <c r="H6">
        <v>9.1999999999999993</v>
      </c>
      <c r="I6">
        <v>13.5</v>
      </c>
      <c r="J6">
        <v>22.3</v>
      </c>
      <c r="K6">
        <v>23.7</v>
      </c>
      <c r="L6">
        <v>52.8</v>
      </c>
      <c r="M6">
        <v>38.299999999999997</v>
      </c>
      <c r="N6">
        <v>50.6</v>
      </c>
      <c r="O6">
        <v>6.9</v>
      </c>
      <c r="P6">
        <v>35.799999999999997</v>
      </c>
      <c r="Q6">
        <v>19.7</v>
      </c>
      <c r="R6">
        <v>19.3</v>
      </c>
      <c r="S6">
        <v>47.3</v>
      </c>
      <c r="T6">
        <v>21.1</v>
      </c>
      <c r="U6">
        <v>7.5</v>
      </c>
      <c r="V6">
        <v>15.3</v>
      </c>
      <c r="W6">
        <v>27.8</v>
      </c>
      <c r="X6">
        <v>9.1</v>
      </c>
      <c r="Y6">
        <v>11.7</v>
      </c>
    </row>
    <row r="7" spans="1:25" x14ac:dyDescent="0.2">
      <c r="A7" t="s">
        <v>129</v>
      </c>
      <c r="B7">
        <v>2414</v>
      </c>
      <c r="C7">
        <v>1798</v>
      </c>
      <c r="D7">
        <v>50.1</v>
      </c>
      <c r="E7">
        <v>39.4</v>
      </c>
      <c r="F7">
        <v>5.6</v>
      </c>
      <c r="G7">
        <v>15.1</v>
      </c>
      <c r="H7">
        <v>10.5</v>
      </c>
      <c r="I7">
        <v>14.6</v>
      </c>
      <c r="J7">
        <v>23.8</v>
      </c>
      <c r="K7">
        <v>26.9</v>
      </c>
      <c r="L7">
        <v>57.2</v>
      </c>
      <c r="M7">
        <v>40.4</v>
      </c>
      <c r="N7">
        <v>53.2</v>
      </c>
      <c r="O7">
        <v>8.3000000000000007</v>
      </c>
      <c r="P7">
        <v>42.9</v>
      </c>
      <c r="Q7">
        <v>21.5</v>
      </c>
      <c r="R7">
        <v>23</v>
      </c>
      <c r="S7">
        <v>53.2</v>
      </c>
      <c r="T7">
        <v>24.9</v>
      </c>
      <c r="U7">
        <v>8.6</v>
      </c>
      <c r="V7">
        <v>19.3</v>
      </c>
      <c r="W7">
        <v>33.200000000000003</v>
      </c>
      <c r="X7">
        <v>12.7</v>
      </c>
      <c r="Y7">
        <v>15.4</v>
      </c>
    </row>
    <row r="8" spans="1:25" x14ac:dyDescent="0.2">
      <c r="A8" t="s">
        <v>130</v>
      </c>
      <c r="B8">
        <v>2019</v>
      </c>
      <c r="C8">
        <v>1457</v>
      </c>
      <c r="D8">
        <v>40.200000000000003</v>
      </c>
      <c r="E8">
        <v>36.700000000000003</v>
      </c>
      <c r="F8">
        <v>5.7</v>
      </c>
      <c r="G8">
        <v>13</v>
      </c>
      <c r="H8">
        <v>9.6</v>
      </c>
      <c r="I8">
        <v>13.7</v>
      </c>
      <c r="J8">
        <v>22.2</v>
      </c>
      <c r="K8">
        <v>24</v>
      </c>
      <c r="L8">
        <v>51.5</v>
      </c>
      <c r="M8">
        <v>38.200000000000003</v>
      </c>
      <c r="N8">
        <v>49</v>
      </c>
      <c r="O8">
        <v>7.3</v>
      </c>
      <c r="P8">
        <v>37.299999999999997</v>
      </c>
      <c r="Q8">
        <v>19.600000000000001</v>
      </c>
      <c r="R8">
        <v>19.899999999999999</v>
      </c>
      <c r="S8">
        <v>48.9</v>
      </c>
      <c r="T8">
        <v>22</v>
      </c>
      <c r="U8">
        <v>7.8</v>
      </c>
      <c r="V8">
        <v>16.100000000000001</v>
      </c>
      <c r="W8">
        <v>29</v>
      </c>
      <c r="X8">
        <v>9.6999999999999993</v>
      </c>
      <c r="Y8">
        <v>12.6</v>
      </c>
    </row>
    <row r="9" spans="1:25" x14ac:dyDescent="0.2">
      <c r="A9" t="s">
        <v>131</v>
      </c>
      <c r="B9">
        <v>2003</v>
      </c>
      <c r="C9">
        <v>1432</v>
      </c>
      <c r="D9">
        <v>52.8</v>
      </c>
      <c r="E9">
        <v>40.9</v>
      </c>
      <c r="F9">
        <v>5.7</v>
      </c>
      <c r="G9">
        <v>16.7</v>
      </c>
      <c r="H9">
        <v>11.8</v>
      </c>
      <c r="I9">
        <v>14.9</v>
      </c>
      <c r="J9">
        <v>24</v>
      </c>
      <c r="K9">
        <v>28.7</v>
      </c>
      <c r="L9">
        <v>58.8</v>
      </c>
      <c r="M9">
        <v>40.799999999999997</v>
      </c>
      <c r="N9">
        <v>54.7</v>
      </c>
      <c r="O9">
        <v>9.5</v>
      </c>
      <c r="P9">
        <v>46.1</v>
      </c>
      <c r="Q9">
        <v>22.4</v>
      </c>
      <c r="R9">
        <v>24.7</v>
      </c>
      <c r="S9">
        <v>56.2</v>
      </c>
      <c r="T9">
        <v>26.5</v>
      </c>
      <c r="U9">
        <v>9.9</v>
      </c>
      <c r="V9">
        <v>21.7</v>
      </c>
      <c r="W9">
        <v>35.9</v>
      </c>
      <c r="X9">
        <v>14.8</v>
      </c>
      <c r="Y9">
        <v>17.5</v>
      </c>
    </row>
    <row r="10" spans="1:25" x14ac:dyDescent="0.2">
      <c r="A10" t="s">
        <v>132</v>
      </c>
      <c r="B10">
        <v>2481</v>
      </c>
      <c r="C10">
        <v>1730</v>
      </c>
      <c r="D10">
        <v>31.9</v>
      </c>
      <c r="E10">
        <v>34.4</v>
      </c>
      <c r="F10">
        <v>5</v>
      </c>
      <c r="G10">
        <v>12.3</v>
      </c>
      <c r="H10">
        <v>8.6999999999999993</v>
      </c>
      <c r="I10">
        <v>13.9</v>
      </c>
      <c r="J10">
        <v>23.3</v>
      </c>
      <c r="K10">
        <v>22.8</v>
      </c>
      <c r="L10">
        <v>51.2</v>
      </c>
      <c r="M10">
        <v>36.6</v>
      </c>
      <c r="N10">
        <v>51.2</v>
      </c>
      <c r="O10">
        <v>6.7</v>
      </c>
      <c r="P10">
        <v>37.5</v>
      </c>
      <c r="Q10">
        <v>21.2</v>
      </c>
      <c r="R10">
        <v>19.899999999999999</v>
      </c>
      <c r="S10">
        <v>48.6</v>
      </c>
      <c r="T10">
        <v>23.2</v>
      </c>
      <c r="U10">
        <v>7.2</v>
      </c>
      <c r="V10">
        <v>16.3</v>
      </c>
      <c r="W10">
        <v>27.3</v>
      </c>
      <c r="X10">
        <v>9.9</v>
      </c>
      <c r="Y10">
        <v>12.5</v>
      </c>
    </row>
    <row r="11" spans="1:25" x14ac:dyDescent="0.2">
      <c r="A11" t="s">
        <v>133</v>
      </c>
      <c r="B11">
        <v>3216</v>
      </c>
      <c r="C11">
        <v>2344</v>
      </c>
      <c r="D11">
        <v>45.3</v>
      </c>
      <c r="E11">
        <v>39.299999999999997</v>
      </c>
      <c r="F11">
        <v>6</v>
      </c>
      <c r="G11">
        <v>14.5</v>
      </c>
      <c r="H11">
        <v>11</v>
      </c>
      <c r="I11">
        <v>13.9</v>
      </c>
      <c r="J11">
        <v>22.2</v>
      </c>
      <c r="K11">
        <v>26.4</v>
      </c>
      <c r="L11">
        <v>57.6</v>
      </c>
      <c r="M11">
        <v>41.7</v>
      </c>
      <c r="N11">
        <v>50.3</v>
      </c>
      <c r="O11">
        <v>8.4</v>
      </c>
      <c r="P11">
        <v>39.4</v>
      </c>
      <c r="Q11">
        <v>19.3</v>
      </c>
      <c r="R11">
        <v>21.3</v>
      </c>
      <c r="S11">
        <v>50.5</v>
      </c>
      <c r="T11">
        <v>22.1</v>
      </c>
      <c r="U11">
        <v>8.8000000000000007</v>
      </c>
      <c r="V11">
        <v>17.100000000000001</v>
      </c>
      <c r="W11">
        <v>31.5</v>
      </c>
      <c r="X11">
        <v>10.9</v>
      </c>
      <c r="Y11">
        <v>13.8</v>
      </c>
    </row>
    <row r="12" spans="1:25" x14ac:dyDescent="0.2">
      <c r="A12" t="s">
        <v>134</v>
      </c>
      <c r="B12">
        <v>2769</v>
      </c>
      <c r="C12">
        <v>2047</v>
      </c>
      <c r="D12">
        <v>36.4</v>
      </c>
      <c r="E12">
        <v>38.700000000000003</v>
      </c>
      <c r="F12">
        <v>5.9</v>
      </c>
      <c r="G12">
        <v>13.8</v>
      </c>
      <c r="H12">
        <v>10.4</v>
      </c>
      <c r="I12">
        <v>13.8</v>
      </c>
      <c r="J12">
        <v>21.9</v>
      </c>
      <c r="K12">
        <v>25.8</v>
      </c>
      <c r="L12">
        <v>54</v>
      </c>
      <c r="M12">
        <v>39</v>
      </c>
      <c r="N12">
        <v>50.9</v>
      </c>
      <c r="O12">
        <v>8.1</v>
      </c>
      <c r="P12">
        <v>38</v>
      </c>
      <c r="Q12">
        <v>19.3</v>
      </c>
      <c r="R12">
        <v>20.8</v>
      </c>
      <c r="S12">
        <v>49.1</v>
      </c>
      <c r="T12">
        <v>21.6</v>
      </c>
      <c r="U12">
        <v>8.1999999999999993</v>
      </c>
      <c r="V12">
        <v>16.899999999999999</v>
      </c>
      <c r="W12">
        <v>30.7</v>
      </c>
      <c r="X12">
        <v>10.8</v>
      </c>
      <c r="Y12">
        <v>13.4</v>
      </c>
    </row>
    <row r="13" spans="1:25" x14ac:dyDescent="0.2">
      <c r="A13" t="s">
        <v>135</v>
      </c>
      <c r="B13">
        <v>2669</v>
      </c>
      <c r="C13">
        <v>1818</v>
      </c>
      <c r="D13">
        <v>42.6</v>
      </c>
      <c r="E13">
        <v>34.4</v>
      </c>
      <c r="F13">
        <v>4.8</v>
      </c>
      <c r="G13">
        <v>11.1</v>
      </c>
      <c r="H13">
        <v>7.8</v>
      </c>
      <c r="I13">
        <v>14.7</v>
      </c>
      <c r="J13">
        <v>24.3</v>
      </c>
      <c r="K13">
        <v>21.7</v>
      </c>
      <c r="L13">
        <v>49.1</v>
      </c>
      <c r="M13">
        <v>35.299999999999997</v>
      </c>
      <c r="N13">
        <v>51.7</v>
      </c>
      <c r="O13">
        <v>6.4</v>
      </c>
      <c r="P13">
        <v>33.5</v>
      </c>
      <c r="Q13">
        <v>20.8</v>
      </c>
      <c r="R13">
        <v>18.7</v>
      </c>
      <c r="S13">
        <v>45.1</v>
      </c>
      <c r="T13">
        <v>20.8</v>
      </c>
      <c r="U13">
        <v>6.4</v>
      </c>
      <c r="V13">
        <v>15.5</v>
      </c>
      <c r="W13">
        <v>25.9</v>
      </c>
      <c r="X13">
        <v>9.4</v>
      </c>
      <c r="Y13">
        <v>11.5</v>
      </c>
    </row>
    <row r="14" spans="1:25" x14ac:dyDescent="0.2">
      <c r="A14" t="s">
        <v>136</v>
      </c>
      <c r="B14">
        <v>2988</v>
      </c>
      <c r="C14">
        <v>2143</v>
      </c>
      <c r="D14">
        <v>36.6</v>
      </c>
      <c r="E14">
        <v>37.1</v>
      </c>
      <c r="F14">
        <v>5.5</v>
      </c>
      <c r="G14">
        <v>13.7</v>
      </c>
      <c r="H14">
        <v>9.5</v>
      </c>
      <c r="I14">
        <v>14.4</v>
      </c>
      <c r="J14">
        <v>23.5</v>
      </c>
      <c r="K14">
        <v>24.5</v>
      </c>
      <c r="L14">
        <v>52.8</v>
      </c>
      <c r="M14">
        <v>38.200000000000003</v>
      </c>
      <c r="N14">
        <v>51.4</v>
      </c>
      <c r="O14">
        <v>7.4</v>
      </c>
      <c r="P14">
        <v>39.4</v>
      </c>
      <c r="Q14">
        <v>21.1</v>
      </c>
      <c r="R14">
        <v>21.2</v>
      </c>
      <c r="S14">
        <v>50.5</v>
      </c>
      <c r="T14">
        <v>23.5</v>
      </c>
      <c r="U14">
        <v>7.7</v>
      </c>
      <c r="V14">
        <v>17.3</v>
      </c>
      <c r="W14">
        <v>30.2</v>
      </c>
      <c r="X14">
        <v>10.7</v>
      </c>
      <c r="Y14">
        <v>13.5</v>
      </c>
    </row>
    <row r="15" spans="1:25" x14ac:dyDescent="0.2">
      <c r="A15" t="s">
        <v>137</v>
      </c>
      <c r="B15">
        <v>2711</v>
      </c>
      <c r="C15">
        <v>1963</v>
      </c>
      <c r="D15">
        <v>23.5</v>
      </c>
      <c r="E15">
        <v>33.1</v>
      </c>
      <c r="F15">
        <v>5.7</v>
      </c>
      <c r="G15">
        <v>9.9</v>
      </c>
      <c r="H15">
        <v>8.1999999999999993</v>
      </c>
      <c r="I15">
        <v>12.8</v>
      </c>
      <c r="J15">
        <v>21.7</v>
      </c>
      <c r="K15">
        <v>20.6</v>
      </c>
      <c r="L15">
        <v>48.6</v>
      </c>
      <c r="M15">
        <v>36.6</v>
      </c>
      <c r="N15">
        <v>46.9</v>
      </c>
      <c r="O15">
        <v>5.7</v>
      </c>
      <c r="P15">
        <v>30.4</v>
      </c>
      <c r="Q15">
        <v>18.3</v>
      </c>
      <c r="R15">
        <v>16.7</v>
      </c>
      <c r="S15">
        <v>42.6</v>
      </c>
      <c r="T15">
        <v>19.100000000000001</v>
      </c>
      <c r="U15">
        <v>6.7</v>
      </c>
      <c r="V15">
        <v>12.5</v>
      </c>
      <c r="W15">
        <v>22.6</v>
      </c>
      <c r="X15">
        <v>7</v>
      </c>
      <c r="Y15">
        <v>9.5</v>
      </c>
    </row>
    <row r="16" spans="1:25" x14ac:dyDescent="0.2">
      <c r="A16" t="s">
        <v>138</v>
      </c>
      <c r="B16">
        <v>2234</v>
      </c>
      <c r="C16">
        <v>1553</v>
      </c>
      <c r="D16">
        <v>44.5</v>
      </c>
      <c r="E16">
        <v>36.200000000000003</v>
      </c>
      <c r="F16">
        <v>5.4</v>
      </c>
      <c r="G16">
        <v>12.7</v>
      </c>
      <c r="H16">
        <v>9.1999999999999993</v>
      </c>
      <c r="I16">
        <v>14</v>
      </c>
      <c r="J16">
        <v>23</v>
      </c>
      <c r="K16">
        <v>23.7</v>
      </c>
      <c r="L16">
        <v>54.2</v>
      </c>
      <c r="M16">
        <v>38.200000000000003</v>
      </c>
      <c r="N16">
        <v>51.5</v>
      </c>
      <c r="O16">
        <v>7.1</v>
      </c>
      <c r="P16">
        <v>37.299999999999997</v>
      </c>
      <c r="Q16">
        <v>20.8</v>
      </c>
      <c r="R16">
        <v>20.2</v>
      </c>
      <c r="S16">
        <v>48.7</v>
      </c>
      <c r="T16">
        <v>22.5</v>
      </c>
      <c r="U16">
        <v>7.7</v>
      </c>
      <c r="V16">
        <v>16.8</v>
      </c>
      <c r="W16">
        <v>28.6</v>
      </c>
      <c r="X16">
        <v>10.3</v>
      </c>
      <c r="Y16">
        <v>12.8</v>
      </c>
    </row>
    <row r="17" spans="1:25" x14ac:dyDescent="0.2">
      <c r="A17" t="s">
        <v>139</v>
      </c>
      <c r="B17">
        <v>1201</v>
      </c>
      <c r="C17">
        <v>810</v>
      </c>
      <c r="D17">
        <v>54.3</v>
      </c>
      <c r="E17">
        <v>40.5</v>
      </c>
      <c r="F17">
        <v>5.2</v>
      </c>
      <c r="G17">
        <v>17.7</v>
      </c>
      <c r="H17">
        <v>11.6</v>
      </c>
      <c r="I17">
        <v>15.7</v>
      </c>
      <c r="J17">
        <v>25.8</v>
      </c>
      <c r="K17">
        <v>28.8</v>
      </c>
      <c r="L17">
        <v>57.7</v>
      </c>
      <c r="M17">
        <v>39.4</v>
      </c>
      <c r="N17">
        <v>57.5</v>
      </c>
      <c r="O17">
        <v>9.6999999999999993</v>
      </c>
      <c r="P17">
        <v>49.2</v>
      </c>
      <c r="Q17">
        <v>24.7</v>
      </c>
      <c r="R17">
        <v>26.6</v>
      </c>
      <c r="S17">
        <v>58.4</v>
      </c>
      <c r="T17">
        <v>29.3</v>
      </c>
      <c r="U17">
        <v>9.9</v>
      </c>
      <c r="V17">
        <v>24.3</v>
      </c>
      <c r="W17">
        <v>37.299999999999997</v>
      </c>
      <c r="X17">
        <v>17.100000000000001</v>
      </c>
      <c r="Y17">
        <v>19.5</v>
      </c>
    </row>
    <row r="18" spans="1:25" x14ac:dyDescent="0.2">
      <c r="A18" t="s">
        <v>140</v>
      </c>
      <c r="B18">
        <v>2193</v>
      </c>
      <c r="C18">
        <v>1552</v>
      </c>
      <c r="D18">
        <v>37.4</v>
      </c>
      <c r="E18">
        <v>36.299999999999997</v>
      </c>
      <c r="F18">
        <v>6.7</v>
      </c>
      <c r="G18">
        <v>17.5</v>
      </c>
      <c r="H18">
        <v>10.8</v>
      </c>
      <c r="I18">
        <v>14.2</v>
      </c>
      <c r="J18">
        <v>31</v>
      </c>
      <c r="K18">
        <v>19.7</v>
      </c>
      <c r="L18">
        <v>45.9</v>
      </c>
      <c r="M18">
        <v>39.299999999999997</v>
      </c>
      <c r="N18">
        <v>47.5</v>
      </c>
      <c r="O18">
        <v>6.6</v>
      </c>
      <c r="P18">
        <v>41.1</v>
      </c>
      <c r="Q18">
        <v>24.4</v>
      </c>
      <c r="R18">
        <v>24.2</v>
      </c>
      <c r="S18">
        <v>53.4</v>
      </c>
      <c r="T18">
        <v>28.6</v>
      </c>
      <c r="U18">
        <v>11.6</v>
      </c>
      <c r="V18">
        <v>19.2</v>
      </c>
      <c r="W18">
        <v>28.8</v>
      </c>
      <c r="X18">
        <v>10.7</v>
      </c>
      <c r="Y18">
        <v>13.2</v>
      </c>
    </row>
    <row r="19" spans="1:25" x14ac:dyDescent="0.2">
      <c r="A19" t="s">
        <v>141</v>
      </c>
      <c r="B19">
        <v>2086</v>
      </c>
      <c r="C19">
        <v>1517</v>
      </c>
      <c r="D19">
        <v>37.799999999999997</v>
      </c>
      <c r="E19">
        <v>34.299999999999997</v>
      </c>
      <c r="F19">
        <v>6.2</v>
      </c>
      <c r="G19">
        <v>15.2</v>
      </c>
      <c r="H19">
        <v>9.5</v>
      </c>
      <c r="I19">
        <v>14.1</v>
      </c>
      <c r="J19">
        <v>30.1</v>
      </c>
      <c r="K19">
        <v>18.8</v>
      </c>
      <c r="L19">
        <v>45.7</v>
      </c>
      <c r="M19">
        <v>38.1</v>
      </c>
      <c r="N19">
        <v>46.7</v>
      </c>
      <c r="O19">
        <v>6</v>
      </c>
      <c r="P19">
        <v>37.200000000000003</v>
      </c>
      <c r="Q19">
        <v>23.5</v>
      </c>
      <c r="R19">
        <v>22</v>
      </c>
      <c r="S19">
        <v>49.7</v>
      </c>
      <c r="T19">
        <v>26.3</v>
      </c>
      <c r="U19">
        <v>9.8000000000000007</v>
      </c>
      <c r="V19">
        <v>17.5</v>
      </c>
      <c r="W19">
        <v>26.1</v>
      </c>
      <c r="X19">
        <v>9.6999999999999993</v>
      </c>
      <c r="Y19">
        <v>11.9</v>
      </c>
    </row>
    <row r="20" spans="1:25" x14ac:dyDescent="0.2">
      <c r="A20" t="s">
        <v>142</v>
      </c>
      <c r="B20">
        <v>2042</v>
      </c>
      <c r="C20">
        <v>1565</v>
      </c>
      <c r="D20">
        <v>56.8</v>
      </c>
      <c r="E20">
        <v>41.4</v>
      </c>
      <c r="F20">
        <v>5.7</v>
      </c>
      <c r="G20">
        <v>18.5</v>
      </c>
      <c r="H20">
        <v>12.6</v>
      </c>
      <c r="I20">
        <v>15</v>
      </c>
      <c r="J20">
        <v>25.3</v>
      </c>
      <c r="K20">
        <v>29</v>
      </c>
      <c r="L20">
        <v>58</v>
      </c>
      <c r="M20">
        <v>40.9</v>
      </c>
      <c r="N20">
        <v>56</v>
      </c>
      <c r="O20">
        <v>10.199999999999999</v>
      </c>
      <c r="P20">
        <v>47.8</v>
      </c>
      <c r="Q20">
        <v>22.8</v>
      </c>
      <c r="R20">
        <v>26.4</v>
      </c>
      <c r="S20">
        <v>56.8</v>
      </c>
      <c r="T20">
        <v>27.5</v>
      </c>
      <c r="U20">
        <v>11</v>
      </c>
      <c r="V20">
        <v>23.2</v>
      </c>
      <c r="W20">
        <v>37</v>
      </c>
      <c r="X20">
        <v>17.2</v>
      </c>
      <c r="Y20">
        <v>19.3</v>
      </c>
    </row>
    <row r="21" spans="1:25" x14ac:dyDescent="0.2">
      <c r="A21" t="s">
        <v>143</v>
      </c>
      <c r="B21">
        <v>2567</v>
      </c>
      <c r="C21">
        <v>1905</v>
      </c>
      <c r="D21">
        <v>21</v>
      </c>
      <c r="E21">
        <v>30.7</v>
      </c>
      <c r="F21">
        <v>4.9000000000000004</v>
      </c>
      <c r="G21">
        <v>9</v>
      </c>
      <c r="H21">
        <v>6.6</v>
      </c>
      <c r="I21">
        <v>12.9</v>
      </c>
      <c r="J21">
        <v>22.5</v>
      </c>
      <c r="K21">
        <v>18.3</v>
      </c>
      <c r="L21">
        <v>44</v>
      </c>
      <c r="M21">
        <v>34</v>
      </c>
      <c r="N21">
        <v>47.4</v>
      </c>
      <c r="O21">
        <v>4.8</v>
      </c>
      <c r="P21">
        <v>27.4</v>
      </c>
      <c r="Q21">
        <v>18.7</v>
      </c>
      <c r="R21">
        <v>15.7</v>
      </c>
      <c r="S21">
        <v>39.200000000000003</v>
      </c>
      <c r="T21">
        <v>18.2</v>
      </c>
      <c r="U21">
        <v>5.6</v>
      </c>
      <c r="V21">
        <v>11.5</v>
      </c>
      <c r="W21">
        <v>20.3</v>
      </c>
      <c r="X21">
        <v>6.3</v>
      </c>
      <c r="Y21">
        <v>8.3000000000000007</v>
      </c>
    </row>
    <row r="22" spans="1:25" x14ac:dyDescent="0.2">
      <c r="A22" t="s">
        <v>144</v>
      </c>
      <c r="B22">
        <v>2723</v>
      </c>
      <c r="C22">
        <v>1988</v>
      </c>
      <c r="D22">
        <v>51.9</v>
      </c>
      <c r="E22">
        <v>38</v>
      </c>
      <c r="F22">
        <v>5.0999999999999996</v>
      </c>
      <c r="G22">
        <v>17.2</v>
      </c>
      <c r="H22">
        <v>10.8</v>
      </c>
      <c r="I22">
        <v>15.6</v>
      </c>
      <c r="J22">
        <v>27.7</v>
      </c>
      <c r="K22">
        <v>26</v>
      </c>
      <c r="L22">
        <v>53.8</v>
      </c>
      <c r="M22">
        <v>38.299999999999997</v>
      </c>
      <c r="N22">
        <v>55.5</v>
      </c>
      <c r="O22">
        <v>8.6999999999999993</v>
      </c>
      <c r="P22">
        <v>47.7</v>
      </c>
      <c r="Q22">
        <v>25.4</v>
      </c>
      <c r="R22">
        <v>26.1</v>
      </c>
      <c r="S22">
        <v>57.4</v>
      </c>
      <c r="T22">
        <v>30.1</v>
      </c>
      <c r="U22">
        <v>9.8000000000000007</v>
      </c>
      <c r="V22">
        <v>23.5</v>
      </c>
      <c r="W22">
        <v>34.6</v>
      </c>
      <c r="X22">
        <v>15.8</v>
      </c>
      <c r="Y22">
        <v>18.3</v>
      </c>
    </row>
    <row r="23" spans="1:25" x14ac:dyDescent="0.2">
      <c r="A23" t="s">
        <v>145</v>
      </c>
      <c r="B23">
        <v>1894</v>
      </c>
      <c r="C23">
        <v>1437</v>
      </c>
      <c r="D23">
        <v>41.9</v>
      </c>
      <c r="E23">
        <v>36.1</v>
      </c>
      <c r="F23">
        <v>5.2</v>
      </c>
      <c r="G23">
        <v>14.9</v>
      </c>
      <c r="H23">
        <v>9.4</v>
      </c>
      <c r="I23">
        <v>14.5</v>
      </c>
      <c r="J23">
        <v>25.8</v>
      </c>
      <c r="K23">
        <v>23.3</v>
      </c>
      <c r="L23">
        <v>50.6</v>
      </c>
      <c r="M23">
        <v>38.200000000000003</v>
      </c>
      <c r="N23">
        <v>50.6</v>
      </c>
      <c r="O23">
        <v>7.2</v>
      </c>
      <c r="P23">
        <v>40.4</v>
      </c>
      <c r="Q23">
        <v>22.4</v>
      </c>
      <c r="R23">
        <v>22.3</v>
      </c>
      <c r="S23">
        <v>51.1</v>
      </c>
      <c r="T23">
        <v>25.4</v>
      </c>
      <c r="U23">
        <v>8.1999999999999993</v>
      </c>
      <c r="V23">
        <v>18.3</v>
      </c>
      <c r="W23">
        <v>29.9</v>
      </c>
      <c r="X23">
        <v>11.2</v>
      </c>
      <c r="Y23">
        <v>14</v>
      </c>
    </row>
    <row r="24" spans="1:25" x14ac:dyDescent="0.2">
      <c r="A24" t="s">
        <v>146</v>
      </c>
      <c r="B24">
        <v>1782</v>
      </c>
      <c r="C24">
        <v>1229</v>
      </c>
      <c r="D24">
        <v>49.9</v>
      </c>
      <c r="E24">
        <v>32.5</v>
      </c>
      <c r="F24">
        <v>4.4000000000000004</v>
      </c>
      <c r="G24">
        <v>15.2</v>
      </c>
      <c r="H24">
        <v>9.4</v>
      </c>
      <c r="I24">
        <v>14</v>
      </c>
      <c r="J24">
        <v>27.8</v>
      </c>
      <c r="K24">
        <v>21.3</v>
      </c>
      <c r="L24">
        <v>49.8</v>
      </c>
      <c r="M24">
        <v>37</v>
      </c>
      <c r="N24">
        <v>54.7</v>
      </c>
      <c r="O24">
        <v>6.7</v>
      </c>
      <c r="P24">
        <v>45.6</v>
      </c>
      <c r="Q24">
        <v>25.9</v>
      </c>
      <c r="R24">
        <v>24.7</v>
      </c>
      <c r="S24">
        <v>55.3</v>
      </c>
      <c r="T24">
        <v>30.7</v>
      </c>
      <c r="U24">
        <v>10.3</v>
      </c>
      <c r="V24">
        <v>21.9</v>
      </c>
      <c r="W24">
        <v>29.3</v>
      </c>
      <c r="X24">
        <v>13.8</v>
      </c>
      <c r="Y24">
        <v>16.600000000000001</v>
      </c>
    </row>
    <row r="25" spans="1:25" x14ac:dyDescent="0.2">
      <c r="A25" t="s">
        <v>147</v>
      </c>
      <c r="B25">
        <v>3104</v>
      </c>
      <c r="C25">
        <v>2969</v>
      </c>
      <c r="D25">
        <v>42.6</v>
      </c>
      <c r="E25">
        <v>11.1</v>
      </c>
      <c r="F25">
        <v>1.5</v>
      </c>
      <c r="G25">
        <v>5.9</v>
      </c>
      <c r="H25">
        <v>2.6</v>
      </c>
      <c r="I25">
        <v>13.7</v>
      </c>
      <c r="J25">
        <v>36.200000000000003</v>
      </c>
      <c r="K25">
        <v>5.4</v>
      </c>
      <c r="L25">
        <v>20.2</v>
      </c>
      <c r="M25">
        <v>18.600000000000001</v>
      </c>
      <c r="N25">
        <v>34.6</v>
      </c>
      <c r="O25">
        <v>1.7</v>
      </c>
      <c r="P25">
        <v>26.6</v>
      </c>
      <c r="Q25">
        <v>30.5</v>
      </c>
      <c r="R25">
        <v>14.2</v>
      </c>
      <c r="S25">
        <v>46.5</v>
      </c>
      <c r="T25">
        <v>31.9</v>
      </c>
      <c r="U25">
        <v>5.4</v>
      </c>
      <c r="V25">
        <v>17.2</v>
      </c>
      <c r="W25">
        <v>9.6</v>
      </c>
      <c r="X25">
        <v>4.8</v>
      </c>
      <c r="Y25">
        <v>9.3000000000000007</v>
      </c>
    </row>
    <row r="26" spans="1:25" x14ac:dyDescent="0.2">
      <c r="A26" t="s">
        <v>148</v>
      </c>
      <c r="B26">
        <v>1727</v>
      </c>
      <c r="C26">
        <v>983</v>
      </c>
      <c r="D26">
        <v>60.4</v>
      </c>
      <c r="E26">
        <v>36</v>
      </c>
      <c r="F26">
        <v>3.9</v>
      </c>
      <c r="G26">
        <v>19</v>
      </c>
      <c r="H26">
        <v>9.6999999999999993</v>
      </c>
      <c r="I26">
        <v>17.399999999999999</v>
      </c>
      <c r="J26">
        <v>31.4</v>
      </c>
      <c r="K26">
        <v>24.5</v>
      </c>
      <c r="L26">
        <v>52.1</v>
      </c>
      <c r="M26">
        <v>36.700000000000003</v>
      </c>
      <c r="N26">
        <v>58.8</v>
      </c>
      <c r="O26">
        <v>8.8000000000000007</v>
      </c>
      <c r="P26">
        <v>52.3</v>
      </c>
      <c r="Q26">
        <v>30.2</v>
      </c>
      <c r="R26">
        <v>29</v>
      </c>
      <c r="S26">
        <v>61.4</v>
      </c>
      <c r="T26">
        <v>35.799999999999997</v>
      </c>
      <c r="U26">
        <v>9.6999999999999993</v>
      </c>
      <c r="V26">
        <v>28.8</v>
      </c>
      <c r="W26">
        <v>36.200000000000003</v>
      </c>
      <c r="X26">
        <v>19.2</v>
      </c>
      <c r="Y26">
        <v>21.9</v>
      </c>
    </row>
    <row r="27" spans="1:25" x14ac:dyDescent="0.2">
      <c r="A27" t="s">
        <v>149</v>
      </c>
      <c r="B27">
        <v>4771</v>
      </c>
      <c r="C27">
        <v>3553</v>
      </c>
      <c r="D27">
        <v>37.5</v>
      </c>
      <c r="E27">
        <v>34.1</v>
      </c>
      <c r="F27">
        <v>6.3</v>
      </c>
      <c r="G27">
        <v>14.5</v>
      </c>
      <c r="H27">
        <v>9.6999999999999993</v>
      </c>
      <c r="I27">
        <v>13.2</v>
      </c>
      <c r="J27">
        <v>27.4</v>
      </c>
      <c r="K27">
        <v>19.600000000000001</v>
      </c>
      <c r="L27">
        <v>43.4</v>
      </c>
      <c r="M27">
        <v>37.4</v>
      </c>
      <c r="N27">
        <v>46.6</v>
      </c>
      <c r="O27">
        <v>6.1</v>
      </c>
      <c r="P27">
        <v>36.299999999999997</v>
      </c>
      <c r="Q27">
        <v>22</v>
      </c>
      <c r="R27">
        <v>21</v>
      </c>
      <c r="S27">
        <v>48.8</v>
      </c>
      <c r="T27">
        <v>24.6</v>
      </c>
      <c r="U27">
        <v>9.8000000000000007</v>
      </c>
      <c r="V27">
        <v>16.2</v>
      </c>
      <c r="W27">
        <v>26</v>
      </c>
      <c r="X27">
        <v>9.1</v>
      </c>
      <c r="Y27">
        <v>11.5</v>
      </c>
    </row>
    <row r="28" spans="1:25" x14ac:dyDescent="0.2">
      <c r="A28" t="s">
        <v>150</v>
      </c>
      <c r="B28">
        <v>2187</v>
      </c>
      <c r="C28">
        <v>1760</v>
      </c>
      <c r="D28">
        <v>34.799999999999997</v>
      </c>
      <c r="E28">
        <v>25.2</v>
      </c>
      <c r="F28">
        <v>4.7</v>
      </c>
      <c r="G28">
        <v>9.6</v>
      </c>
      <c r="H28">
        <v>6.8</v>
      </c>
      <c r="I28">
        <v>12.5</v>
      </c>
      <c r="J28">
        <v>28.3</v>
      </c>
      <c r="K28">
        <v>14.1</v>
      </c>
      <c r="L28">
        <v>35.9</v>
      </c>
      <c r="M28">
        <v>32.799999999999997</v>
      </c>
      <c r="N28">
        <v>42.2</v>
      </c>
      <c r="O28">
        <v>4.0999999999999996</v>
      </c>
      <c r="P28">
        <v>29.3</v>
      </c>
      <c r="Q28">
        <v>23.1</v>
      </c>
      <c r="R28">
        <v>16.8</v>
      </c>
      <c r="S28">
        <v>43.8</v>
      </c>
      <c r="T28">
        <v>24.5</v>
      </c>
      <c r="U28">
        <v>7.6</v>
      </c>
      <c r="V28">
        <v>13.8</v>
      </c>
      <c r="W28">
        <v>17.600000000000001</v>
      </c>
      <c r="X28">
        <v>6.4</v>
      </c>
      <c r="Y28">
        <v>9</v>
      </c>
    </row>
    <row r="29" spans="1:25" x14ac:dyDescent="0.2">
      <c r="A29" t="s">
        <v>151</v>
      </c>
      <c r="B29">
        <v>3665</v>
      </c>
      <c r="C29">
        <v>2779</v>
      </c>
      <c r="D29">
        <v>42</v>
      </c>
      <c r="E29">
        <v>33.6</v>
      </c>
      <c r="F29">
        <v>6.7</v>
      </c>
      <c r="G29">
        <v>15.5</v>
      </c>
      <c r="H29">
        <v>10.1</v>
      </c>
      <c r="I29">
        <v>13.5</v>
      </c>
      <c r="J29">
        <v>30.2</v>
      </c>
      <c r="K29">
        <v>18.399999999999999</v>
      </c>
      <c r="L29">
        <v>41.6</v>
      </c>
      <c r="M29">
        <v>37.9</v>
      </c>
      <c r="N29">
        <v>44.7</v>
      </c>
      <c r="O29">
        <v>5.9</v>
      </c>
      <c r="P29">
        <v>38.200000000000003</v>
      </c>
      <c r="Q29">
        <v>23.1</v>
      </c>
      <c r="R29">
        <v>22.5</v>
      </c>
      <c r="S29">
        <v>50.8</v>
      </c>
      <c r="T29">
        <v>27.1</v>
      </c>
      <c r="U29">
        <v>10.8</v>
      </c>
      <c r="V29">
        <v>17.2</v>
      </c>
      <c r="W29">
        <v>26.2</v>
      </c>
      <c r="X29">
        <v>9.3000000000000007</v>
      </c>
      <c r="Y29">
        <v>12</v>
      </c>
    </row>
    <row r="30" spans="1:25" x14ac:dyDescent="0.2">
      <c r="A30" t="s">
        <v>152</v>
      </c>
      <c r="B30">
        <v>3786</v>
      </c>
      <c r="C30">
        <v>2783</v>
      </c>
      <c r="D30">
        <v>27.8</v>
      </c>
      <c r="E30">
        <v>32.799999999999997</v>
      </c>
      <c r="F30">
        <v>6.6</v>
      </c>
      <c r="G30">
        <v>13.8</v>
      </c>
      <c r="H30">
        <v>9.1999999999999993</v>
      </c>
      <c r="I30">
        <v>13.2</v>
      </c>
      <c r="J30">
        <v>28.6</v>
      </c>
      <c r="K30">
        <v>17.8</v>
      </c>
      <c r="L30">
        <v>43.5</v>
      </c>
      <c r="M30">
        <v>38</v>
      </c>
      <c r="N30">
        <v>44.1</v>
      </c>
      <c r="O30">
        <v>5.5</v>
      </c>
      <c r="P30">
        <v>34.299999999999997</v>
      </c>
      <c r="Q30">
        <v>21.4</v>
      </c>
      <c r="R30">
        <v>20.3</v>
      </c>
      <c r="S30">
        <v>46.7</v>
      </c>
      <c r="T30">
        <v>23.9</v>
      </c>
      <c r="U30">
        <v>9.6</v>
      </c>
      <c r="V30">
        <v>15</v>
      </c>
      <c r="W30">
        <v>24.1</v>
      </c>
      <c r="X30">
        <v>8.3000000000000007</v>
      </c>
      <c r="Y30">
        <v>10.6</v>
      </c>
    </row>
    <row r="31" spans="1:25" x14ac:dyDescent="0.2">
      <c r="A31" t="s">
        <v>153</v>
      </c>
      <c r="B31">
        <v>1737</v>
      </c>
      <c r="C31">
        <v>1309</v>
      </c>
      <c r="D31">
        <v>33.6</v>
      </c>
      <c r="E31">
        <v>29</v>
      </c>
      <c r="F31">
        <v>6.3</v>
      </c>
      <c r="G31">
        <v>10.4</v>
      </c>
      <c r="H31">
        <v>7.3</v>
      </c>
      <c r="I31">
        <v>12.1</v>
      </c>
      <c r="J31">
        <v>28</v>
      </c>
      <c r="K31">
        <v>14.6</v>
      </c>
      <c r="L31">
        <v>37.5</v>
      </c>
      <c r="M31">
        <v>35.6</v>
      </c>
      <c r="N31">
        <v>41.8</v>
      </c>
      <c r="O31">
        <v>4.0999999999999996</v>
      </c>
      <c r="P31">
        <v>28.9</v>
      </c>
      <c r="Q31">
        <v>20.3</v>
      </c>
      <c r="R31">
        <v>17.3</v>
      </c>
      <c r="S31">
        <v>41.6</v>
      </c>
      <c r="T31">
        <v>21.8</v>
      </c>
      <c r="U31">
        <v>8.1</v>
      </c>
      <c r="V31">
        <v>12.5</v>
      </c>
      <c r="W31">
        <v>18.7</v>
      </c>
      <c r="X31">
        <v>6.1</v>
      </c>
      <c r="Y31">
        <v>8.4</v>
      </c>
    </row>
    <row r="32" spans="1:25" x14ac:dyDescent="0.2">
      <c r="A32" t="s">
        <v>154</v>
      </c>
      <c r="B32">
        <v>2412</v>
      </c>
      <c r="C32">
        <v>1984</v>
      </c>
      <c r="D32">
        <v>30.1</v>
      </c>
      <c r="E32">
        <v>29.1</v>
      </c>
      <c r="F32">
        <v>6.1</v>
      </c>
      <c r="G32">
        <v>11.7</v>
      </c>
      <c r="H32">
        <v>7.9</v>
      </c>
      <c r="I32">
        <v>12.7</v>
      </c>
      <c r="J32">
        <v>29.6</v>
      </c>
      <c r="K32">
        <v>14.8</v>
      </c>
      <c r="L32">
        <v>38.799999999999997</v>
      </c>
      <c r="M32">
        <v>35.700000000000003</v>
      </c>
      <c r="N32">
        <v>42.5</v>
      </c>
      <c r="O32">
        <v>4.4000000000000004</v>
      </c>
      <c r="P32">
        <v>31.4</v>
      </c>
      <c r="Q32">
        <v>22.6</v>
      </c>
      <c r="R32">
        <v>18.8</v>
      </c>
      <c r="S32">
        <v>45.4</v>
      </c>
      <c r="T32">
        <v>24.8</v>
      </c>
      <c r="U32">
        <v>8.9</v>
      </c>
      <c r="V32">
        <v>14.2</v>
      </c>
      <c r="W32">
        <v>20.100000000000001</v>
      </c>
      <c r="X32">
        <v>6.8</v>
      </c>
      <c r="Y32">
        <v>9.3000000000000007</v>
      </c>
    </row>
    <row r="33" spans="1:25" x14ac:dyDescent="0.2">
      <c r="A33" t="s">
        <v>155</v>
      </c>
      <c r="B33">
        <v>4345</v>
      </c>
      <c r="C33">
        <v>2969</v>
      </c>
      <c r="D33">
        <v>44.7</v>
      </c>
      <c r="E33">
        <v>33.4</v>
      </c>
      <c r="F33">
        <v>5.0999999999999996</v>
      </c>
      <c r="G33">
        <v>14.2</v>
      </c>
      <c r="H33">
        <v>8.8000000000000007</v>
      </c>
      <c r="I33">
        <v>14.2</v>
      </c>
      <c r="J33">
        <v>27</v>
      </c>
      <c r="K33">
        <v>20.9</v>
      </c>
      <c r="L33">
        <v>46.8</v>
      </c>
      <c r="M33">
        <v>36.299999999999997</v>
      </c>
      <c r="N33">
        <v>49.8</v>
      </c>
      <c r="O33">
        <v>6.4</v>
      </c>
      <c r="P33">
        <v>40.6</v>
      </c>
      <c r="Q33">
        <v>24</v>
      </c>
      <c r="R33">
        <v>22.2</v>
      </c>
      <c r="S33">
        <v>52</v>
      </c>
      <c r="T33">
        <v>27.3</v>
      </c>
      <c r="U33">
        <v>8.6999999999999993</v>
      </c>
      <c r="V33">
        <v>18.899999999999999</v>
      </c>
      <c r="W33">
        <v>27.7</v>
      </c>
      <c r="X33">
        <v>10.8</v>
      </c>
      <c r="Y33">
        <v>13.8</v>
      </c>
    </row>
    <row r="34" spans="1:25" x14ac:dyDescent="0.2">
      <c r="A34" t="s">
        <v>156</v>
      </c>
      <c r="B34">
        <v>1247</v>
      </c>
      <c r="C34">
        <v>925</v>
      </c>
      <c r="D34">
        <v>25.8</v>
      </c>
      <c r="E34">
        <v>29</v>
      </c>
      <c r="F34">
        <v>6.2</v>
      </c>
      <c r="G34">
        <v>10.4</v>
      </c>
      <c r="H34">
        <v>7.7</v>
      </c>
      <c r="I34">
        <v>12.4</v>
      </c>
      <c r="J34">
        <v>27.1</v>
      </c>
      <c r="K34">
        <v>15</v>
      </c>
      <c r="L34">
        <v>42.7</v>
      </c>
      <c r="M34">
        <v>36.4</v>
      </c>
      <c r="N34">
        <v>42.6</v>
      </c>
      <c r="O34">
        <v>4.4000000000000004</v>
      </c>
      <c r="P34">
        <v>28.3</v>
      </c>
      <c r="Q34">
        <v>20.6</v>
      </c>
      <c r="R34">
        <v>16.899999999999999</v>
      </c>
      <c r="S34">
        <v>42</v>
      </c>
      <c r="T34">
        <v>21.6</v>
      </c>
      <c r="U34">
        <v>8.1</v>
      </c>
      <c r="V34">
        <v>12.6</v>
      </c>
      <c r="W34">
        <v>19</v>
      </c>
      <c r="X34">
        <v>6</v>
      </c>
      <c r="Y34">
        <v>8.3000000000000007</v>
      </c>
    </row>
    <row r="35" spans="1:25" x14ac:dyDescent="0.2">
      <c r="A35" t="s">
        <v>157</v>
      </c>
      <c r="B35">
        <v>4368</v>
      </c>
      <c r="C35">
        <v>3478</v>
      </c>
      <c r="D35">
        <v>21.2</v>
      </c>
      <c r="E35">
        <v>32</v>
      </c>
      <c r="F35">
        <v>7.7</v>
      </c>
      <c r="G35">
        <v>11.3</v>
      </c>
      <c r="H35">
        <v>8.4</v>
      </c>
      <c r="I35">
        <v>11.8</v>
      </c>
      <c r="J35">
        <v>27.5</v>
      </c>
      <c r="K35">
        <v>15.4</v>
      </c>
      <c r="L35">
        <v>39.1</v>
      </c>
      <c r="M35">
        <v>38.299999999999997</v>
      </c>
      <c r="N35">
        <v>39.200000000000003</v>
      </c>
      <c r="O35">
        <v>4.3</v>
      </c>
      <c r="P35">
        <v>27.5</v>
      </c>
      <c r="Q35">
        <v>18.600000000000001</v>
      </c>
      <c r="R35">
        <v>17.2</v>
      </c>
      <c r="S35">
        <v>40.700000000000003</v>
      </c>
      <c r="T35">
        <v>19.8</v>
      </c>
      <c r="U35">
        <v>8.9</v>
      </c>
      <c r="V35">
        <v>11.3</v>
      </c>
      <c r="W35">
        <v>19.399999999999999</v>
      </c>
      <c r="X35">
        <v>5.5</v>
      </c>
      <c r="Y35">
        <v>7.5</v>
      </c>
    </row>
    <row r="36" spans="1:25" x14ac:dyDescent="0.2">
      <c r="A36" t="s">
        <v>158</v>
      </c>
      <c r="B36">
        <v>3329</v>
      </c>
      <c r="C36">
        <v>2494</v>
      </c>
      <c r="D36">
        <v>29.4</v>
      </c>
      <c r="E36">
        <v>30.8</v>
      </c>
      <c r="F36">
        <v>7.3</v>
      </c>
      <c r="G36">
        <v>9.9</v>
      </c>
      <c r="H36">
        <v>7.9</v>
      </c>
      <c r="I36">
        <v>11.8</v>
      </c>
      <c r="J36">
        <v>26.5</v>
      </c>
      <c r="K36">
        <v>15.1</v>
      </c>
      <c r="L36">
        <v>40.700000000000003</v>
      </c>
      <c r="M36">
        <v>37.4</v>
      </c>
      <c r="N36">
        <v>40.299999999999997</v>
      </c>
      <c r="O36">
        <v>4.2</v>
      </c>
      <c r="P36">
        <v>25.8</v>
      </c>
      <c r="Q36">
        <v>18.5</v>
      </c>
      <c r="R36">
        <v>16.2</v>
      </c>
      <c r="S36">
        <v>39.200000000000003</v>
      </c>
      <c r="T36">
        <v>18.8</v>
      </c>
      <c r="U36">
        <v>8.4</v>
      </c>
      <c r="V36">
        <v>11</v>
      </c>
      <c r="W36">
        <v>18.3</v>
      </c>
      <c r="X36">
        <v>5.3</v>
      </c>
      <c r="Y36">
        <v>7.3</v>
      </c>
    </row>
    <row r="37" spans="1:25" x14ac:dyDescent="0.2">
      <c r="A37" t="s">
        <v>159</v>
      </c>
      <c r="B37">
        <v>3840</v>
      </c>
      <c r="C37">
        <v>2986</v>
      </c>
      <c r="D37">
        <v>18.8</v>
      </c>
      <c r="E37">
        <v>30.1</v>
      </c>
      <c r="F37">
        <v>7.1</v>
      </c>
      <c r="G37">
        <v>10</v>
      </c>
      <c r="H37">
        <v>8</v>
      </c>
      <c r="I37">
        <v>11.1</v>
      </c>
      <c r="J37">
        <v>25.8</v>
      </c>
      <c r="K37">
        <v>15.2</v>
      </c>
      <c r="L37">
        <v>36.700000000000003</v>
      </c>
      <c r="M37">
        <v>37.1</v>
      </c>
      <c r="N37">
        <v>37.700000000000003</v>
      </c>
      <c r="O37">
        <v>4.0999999999999996</v>
      </c>
      <c r="P37">
        <v>25.1</v>
      </c>
      <c r="Q37">
        <v>17.399999999999999</v>
      </c>
      <c r="R37">
        <v>15.9</v>
      </c>
      <c r="S37">
        <v>37.700000000000003</v>
      </c>
      <c r="T37">
        <v>17.8</v>
      </c>
      <c r="U37">
        <v>8.5</v>
      </c>
      <c r="V37">
        <v>10.199999999999999</v>
      </c>
      <c r="W37">
        <v>18</v>
      </c>
      <c r="X37">
        <v>5</v>
      </c>
      <c r="Y37">
        <v>7</v>
      </c>
    </row>
    <row r="38" spans="1:25" x14ac:dyDescent="0.2">
      <c r="A38" t="s">
        <v>160</v>
      </c>
      <c r="B38">
        <v>3941</v>
      </c>
      <c r="C38">
        <v>3742</v>
      </c>
      <c r="D38">
        <v>26.3</v>
      </c>
      <c r="E38">
        <v>26</v>
      </c>
      <c r="F38">
        <v>5.3</v>
      </c>
      <c r="G38">
        <v>8.5</v>
      </c>
      <c r="H38">
        <v>6.5</v>
      </c>
      <c r="I38">
        <v>11</v>
      </c>
      <c r="J38">
        <v>24.1</v>
      </c>
      <c r="K38">
        <v>14.3</v>
      </c>
      <c r="L38">
        <v>39.6</v>
      </c>
      <c r="M38">
        <v>34.700000000000003</v>
      </c>
      <c r="N38">
        <v>41.3</v>
      </c>
      <c r="O38">
        <v>3.8</v>
      </c>
      <c r="P38">
        <v>26.3</v>
      </c>
      <c r="Q38">
        <v>18.7</v>
      </c>
      <c r="R38">
        <v>15.1</v>
      </c>
      <c r="S38">
        <v>38.6</v>
      </c>
      <c r="T38">
        <v>19.7</v>
      </c>
      <c r="U38">
        <v>6.8</v>
      </c>
      <c r="V38">
        <v>10.8</v>
      </c>
      <c r="W38">
        <v>16.3</v>
      </c>
      <c r="X38">
        <v>5.3</v>
      </c>
      <c r="Y38">
        <v>7.5</v>
      </c>
    </row>
    <row r="39" spans="1:25" x14ac:dyDescent="0.2">
      <c r="A39" t="s">
        <v>161</v>
      </c>
      <c r="B39">
        <v>1754</v>
      </c>
      <c r="C39">
        <v>1482</v>
      </c>
      <c r="D39">
        <v>41.2</v>
      </c>
      <c r="E39">
        <v>36.799999999999997</v>
      </c>
      <c r="F39">
        <v>7.7</v>
      </c>
      <c r="G39">
        <v>15.1</v>
      </c>
      <c r="H39">
        <v>11.9</v>
      </c>
      <c r="I39">
        <v>13.5</v>
      </c>
      <c r="J39">
        <v>26.9</v>
      </c>
      <c r="K39">
        <v>21.8</v>
      </c>
      <c r="L39">
        <v>47.7</v>
      </c>
      <c r="M39">
        <v>39.299999999999997</v>
      </c>
      <c r="N39">
        <v>44</v>
      </c>
      <c r="O39">
        <v>7.7</v>
      </c>
      <c r="P39">
        <v>37.799999999999997</v>
      </c>
      <c r="Q39">
        <v>21.4</v>
      </c>
      <c r="R39">
        <v>21.6</v>
      </c>
      <c r="S39">
        <v>52</v>
      </c>
      <c r="T39">
        <v>24.6</v>
      </c>
      <c r="U39">
        <v>11.8</v>
      </c>
      <c r="V39">
        <v>18.399999999999999</v>
      </c>
      <c r="W39">
        <v>29.2</v>
      </c>
      <c r="X39">
        <v>10.4</v>
      </c>
      <c r="Y39">
        <v>13.5</v>
      </c>
    </row>
    <row r="40" spans="1:25" x14ac:dyDescent="0.2">
      <c r="A40" t="s">
        <v>162</v>
      </c>
      <c r="B40">
        <v>3107</v>
      </c>
      <c r="C40">
        <v>2773</v>
      </c>
      <c r="D40">
        <v>28.1</v>
      </c>
      <c r="E40">
        <v>38.200000000000003</v>
      </c>
      <c r="F40">
        <v>8.4</v>
      </c>
      <c r="G40">
        <v>14.9</v>
      </c>
      <c r="H40">
        <v>11.8</v>
      </c>
      <c r="I40">
        <v>12.6</v>
      </c>
      <c r="J40">
        <v>26.3</v>
      </c>
      <c r="K40">
        <v>21.6</v>
      </c>
      <c r="L40">
        <v>49.8</v>
      </c>
      <c r="M40">
        <v>41.9</v>
      </c>
      <c r="N40">
        <v>44.5</v>
      </c>
      <c r="O40">
        <v>7</v>
      </c>
      <c r="P40">
        <v>35.4</v>
      </c>
      <c r="Q40">
        <v>19.8</v>
      </c>
      <c r="R40">
        <v>21</v>
      </c>
      <c r="S40">
        <v>49.2</v>
      </c>
      <c r="T40">
        <v>22.6</v>
      </c>
      <c r="U40">
        <v>11.6</v>
      </c>
      <c r="V40">
        <v>15.9</v>
      </c>
      <c r="W40">
        <v>27.5</v>
      </c>
      <c r="X40">
        <v>9.1999999999999993</v>
      </c>
      <c r="Y40">
        <v>11.5</v>
      </c>
    </row>
    <row r="41" spans="1:25" x14ac:dyDescent="0.2">
      <c r="A41" t="s">
        <v>163</v>
      </c>
      <c r="B41">
        <v>3358</v>
      </c>
      <c r="C41">
        <v>3031</v>
      </c>
      <c r="D41">
        <v>17.100000000000001</v>
      </c>
      <c r="E41">
        <v>20.7</v>
      </c>
      <c r="F41">
        <v>5</v>
      </c>
      <c r="G41">
        <v>6.2</v>
      </c>
      <c r="H41">
        <v>4.8</v>
      </c>
      <c r="I41">
        <v>11.3</v>
      </c>
      <c r="J41">
        <v>28.5</v>
      </c>
      <c r="K41">
        <v>9.1</v>
      </c>
      <c r="L41">
        <v>27.3</v>
      </c>
      <c r="M41">
        <v>28.6</v>
      </c>
      <c r="N41">
        <v>34.9</v>
      </c>
      <c r="O41">
        <v>2.5</v>
      </c>
      <c r="P41">
        <v>17.7</v>
      </c>
      <c r="Q41">
        <v>19</v>
      </c>
      <c r="R41">
        <v>11.6</v>
      </c>
      <c r="S41">
        <v>31.3</v>
      </c>
      <c r="T41">
        <v>17.100000000000001</v>
      </c>
      <c r="U41">
        <v>5.6</v>
      </c>
      <c r="V41">
        <v>8.1999999999999993</v>
      </c>
      <c r="W41">
        <v>10.6</v>
      </c>
      <c r="X41">
        <v>3.2</v>
      </c>
      <c r="Y41">
        <v>4.7</v>
      </c>
    </row>
    <row r="42" spans="1:25" x14ac:dyDescent="0.2">
      <c r="A42" t="s">
        <v>164</v>
      </c>
      <c r="B42">
        <v>3541</v>
      </c>
      <c r="C42">
        <v>3388</v>
      </c>
      <c r="D42">
        <v>25</v>
      </c>
      <c r="E42">
        <v>8.6999999999999993</v>
      </c>
      <c r="F42">
        <v>1.4</v>
      </c>
      <c r="G42">
        <v>4.2</v>
      </c>
      <c r="H42">
        <v>1.8</v>
      </c>
      <c r="I42">
        <v>12.6</v>
      </c>
      <c r="J42">
        <v>33.1</v>
      </c>
      <c r="K42">
        <v>3.8</v>
      </c>
      <c r="L42">
        <v>16.3</v>
      </c>
      <c r="M42">
        <v>16.8</v>
      </c>
      <c r="N42">
        <v>30.2</v>
      </c>
      <c r="O42">
        <v>1.1000000000000001</v>
      </c>
      <c r="P42">
        <v>19.5</v>
      </c>
      <c r="Q42">
        <v>28.5</v>
      </c>
      <c r="R42">
        <v>10.8</v>
      </c>
      <c r="S42">
        <v>39.6</v>
      </c>
      <c r="T42">
        <v>28.3</v>
      </c>
      <c r="U42">
        <v>3.9</v>
      </c>
      <c r="V42">
        <v>13</v>
      </c>
      <c r="W42">
        <v>6.4</v>
      </c>
      <c r="X42">
        <v>2.6</v>
      </c>
      <c r="Y42">
        <v>6.1</v>
      </c>
    </row>
    <row r="43" spans="1:25" x14ac:dyDescent="0.2">
      <c r="A43" t="s">
        <v>165</v>
      </c>
      <c r="B43">
        <v>3524</v>
      </c>
      <c r="C43">
        <v>2493</v>
      </c>
      <c r="D43">
        <v>43</v>
      </c>
      <c r="E43">
        <v>31.2</v>
      </c>
      <c r="F43">
        <v>5.2</v>
      </c>
      <c r="G43">
        <v>13.9</v>
      </c>
      <c r="H43">
        <v>9.1</v>
      </c>
      <c r="I43">
        <v>13</v>
      </c>
      <c r="J43">
        <v>27.4</v>
      </c>
      <c r="K43">
        <v>19.600000000000001</v>
      </c>
      <c r="L43">
        <v>41.3</v>
      </c>
      <c r="M43">
        <v>36.1</v>
      </c>
      <c r="N43">
        <v>46</v>
      </c>
      <c r="O43">
        <v>5.8</v>
      </c>
      <c r="P43">
        <v>40.5</v>
      </c>
      <c r="Q43">
        <v>23.5</v>
      </c>
      <c r="R43">
        <v>22.3</v>
      </c>
      <c r="S43">
        <v>51.5</v>
      </c>
      <c r="T43">
        <v>27.7</v>
      </c>
      <c r="U43">
        <v>10</v>
      </c>
      <c r="V43">
        <v>18.2</v>
      </c>
      <c r="W43">
        <v>26.1</v>
      </c>
      <c r="X43">
        <v>10.199999999999999</v>
      </c>
      <c r="Y43">
        <v>13.7</v>
      </c>
    </row>
    <row r="44" spans="1:25" x14ac:dyDescent="0.2">
      <c r="A44" t="s">
        <v>166</v>
      </c>
      <c r="B44">
        <v>2361</v>
      </c>
      <c r="C44">
        <v>2061</v>
      </c>
      <c r="D44">
        <v>53.9</v>
      </c>
      <c r="E44">
        <v>44.5</v>
      </c>
      <c r="F44">
        <v>6.1</v>
      </c>
      <c r="G44">
        <v>24.5</v>
      </c>
      <c r="H44">
        <v>15.9</v>
      </c>
      <c r="I44">
        <v>15.2</v>
      </c>
      <c r="J44">
        <v>27.7</v>
      </c>
      <c r="K44">
        <v>32.799999999999997</v>
      </c>
      <c r="L44">
        <v>60.3</v>
      </c>
      <c r="M44">
        <v>44.6</v>
      </c>
      <c r="N44">
        <v>55.8</v>
      </c>
      <c r="O44">
        <v>12</v>
      </c>
      <c r="P44">
        <v>56.4</v>
      </c>
      <c r="Q44">
        <v>25.2</v>
      </c>
      <c r="R44">
        <v>32.1</v>
      </c>
      <c r="S44">
        <v>64.2</v>
      </c>
      <c r="T44">
        <v>33.299999999999997</v>
      </c>
      <c r="U44">
        <v>14.5</v>
      </c>
      <c r="V44">
        <v>27.4</v>
      </c>
      <c r="W44">
        <v>43.6</v>
      </c>
      <c r="X44">
        <v>21.8</v>
      </c>
      <c r="Y44">
        <v>23.7</v>
      </c>
    </row>
    <row r="45" spans="1:25" x14ac:dyDescent="0.2">
      <c r="A45" t="s">
        <v>167</v>
      </c>
      <c r="B45">
        <v>2875</v>
      </c>
      <c r="C45">
        <v>2541</v>
      </c>
      <c r="D45">
        <v>19.399999999999999</v>
      </c>
      <c r="E45">
        <v>26.3</v>
      </c>
      <c r="F45">
        <v>5.9</v>
      </c>
      <c r="G45">
        <v>7.7</v>
      </c>
      <c r="H45">
        <v>6.5</v>
      </c>
      <c r="I45">
        <v>10.9</v>
      </c>
      <c r="J45">
        <v>24.9</v>
      </c>
      <c r="K45">
        <v>13.3</v>
      </c>
      <c r="L45">
        <v>35.6</v>
      </c>
      <c r="M45">
        <v>33.1</v>
      </c>
      <c r="N45">
        <v>38.9</v>
      </c>
      <c r="O45">
        <v>3.6</v>
      </c>
      <c r="P45">
        <v>21.5</v>
      </c>
      <c r="Q45">
        <v>16.8</v>
      </c>
      <c r="R45">
        <v>13.5</v>
      </c>
      <c r="S45">
        <v>33.799999999999997</v>
      </c>
      <c r="T45">
        <v>15.9</v>
      </c>
      <c r="U45">
        <v>6.9</v>
      </c>
      <c r="V45">
        <v>9</v>
      </c>
      <c r="W45">
        <v>15</v>
      </c>
      <c r="X45">
        <v>4.5999999999999996</v>
      </c>
      <c r="Y45">
        <v>6.1</v>
      </c>
    </row>
    <row r="46" spans="1:25" x14ac:dyDescent="0.2">
      <c r="A46" t="s">
        <v>168</v>
      </c>
      <c r="B46">
        <v>2422</v>
      </c>
      <c r="C46">
        <v>1780</v>
      </c>
      <c r="D46">
        <v>20.8</v>
      </c>
      <c r="E46">
        <v>28</v>
      </c>
      <c r="F46">
        <v>4.5999999999999996</v>
      </c>
      <c r="G46">
        <v>9.6</v>
      </c>
      <c r="H46">
        <v>6.8</v>
      </c>
      <c r="I46">
        <v>12.8</v>
      </c>
      <c r="J46">
        <v>25.7</v>
      </c>
      <c r="K46">
        <v>16.3</v>
      </c>
      <c r="L46">
        <v>41.6</v>
      </c>
      <c r="M46">
        <v>33.299999999999997</v>
      </c>
      <c r="N46">
        <v>45.9</v>
      </c>
      <c r="O46">
        <v>4.5999999999999996</v>
      </c>
      <c r="P46">
        <v>28.5</v>
      </c>
      <c r="Q46">
        <v>20</v>
      </c>
      <c r="R46">
        <v>16.5</v>
      </c>
      <c r="S46">
        <v>40</v>
      </c>
      <c r="T46">
        <v>20</v>
      </c>
      <c r="U46">
        <v>6.6</v>
      </c>
      <c r="V46">
        <v>12.3</v>
      </c>
      <c r="W46">
        <v>19.2</v>
      </c>
      <c r="X46">
        <v>6.8</v>
      </c>
      <c r="Y46">
        <v>8.6999999999999993</v>
      </c>
    </row>
    <row r="47" spans="1:25" x14ac:dyDescent="0.2">
      <c r="A47" t="s">
        <v>169</v>
      </c>
      <c r="B47">
        <v>1663</v>
      </c>
      <c r="C47">
        <v>1475</v>
      </c>
      <c r="D47">
        <v>16.399999999999999</v>
      </c>
      <c r="E47">
        <v>23.6</v>
      </c>
      <c r="F47">
        <v>6.9</v>
      </c>
      <c r="G47">
        <v>6</v>
      </c>
      <c r="H47">
        <v>5.0999999999999996</v>
      </c>
      <c r="I47">
        <v>10.3</v>
      </c>
      <c r="J47">
        <v>27.2</v>
      </c>
      <c r="K47">
        <v>8.9</v>
      </c>
      <c r="L47">
        <v>31.5</v>
      </c>
      <c r="M47">
        <v>33.799999999999997</v>
      </c>
      <c r="N47">
        <v>34.700000000000003</v>
      </c>
      <c r="O47">
        <v>2.4</v>
      </c>
      <c r="P47">
        <v>16.3</v>
      </c>
      <c r="Q47">
        <v>16.600000000000001</v>
      </c>
      <c r="R47">
        <v>11.4</v>
      </c>
      <c r="S47">
        <v>29.1</v>
      </c>
      <c r="T47">
        <v>14.9</v>
      </c>
      <c r="U47">
        <v>6</v>
      </c>
      <c r="V47">
        <v>7.2</v>
      </c>
      <c r="W47">
        <v>10.5</v>
      </c>
      <c r="X47">
        <v>2.7</v>
      </c>
      <c r="Y47">
        <v>4</v>
      </c>
    </row>
    <row r="48" spans="1:25" x14ac:dyDescent="0.2">
      <c r="A48" t="s">
        <v>170</v>
      </c>
      <c r="B48">
        <v>1801</v>
      </c>
      <c r="C48">
        <v>1642</v>
      </c>
      <c r="D48">
        <v>5.5</v>
      </c>
      <c r="E48">
        <v>21.7</v>
      </c>
      <c r="F48">
        <v>6.4</v>
      </c>
      <c r="G48">
        <v>5.4</v>
      </c>
      <c r="H48">
        <v>4.9000000000000004</v>
      </c>
      <c r="I48">
        <v>10</v>
      </c>
      <c r="J48">
        <v>26.6</v>
      </c>
      <c r="K48">
        <v>8.4</v>
      </c>
      <c r="L48">
        <v>27</v>
      </c>
      <c r="M48">
        <v>30.8</v>
      </c>
      <c r="N48">
        <v>32</v>
      </c>
      <c r="O48">
        <v>2.2000000000000002</v>
      </c>
      <c r="P48">
        <v>13.8</v>
      </c>
      <c r="Q48">
        <v>15.2</v>
      </c>
      <c r="R48">
        <v>10</v>
      </c>
      <c r="S48">
        <v>25.5</v>
      </c>
      <c r="T48">
        <v>12.7</v>
      </c>
      <c r="U48">
        <v>5.5</v>
      </c>
      <c r="V48">
        <v>6</v>
      </c>
      <c r="W48">
        <v>9.1999999999999993</v>
      </c>
      <c r="X48">
        <v>2.4</v>
      </c>
      <c r="Y48">
        <v>3.5</v>
      </c>
    </row>
    <row r="49" spans="1:25" x14ac:dyDescent="0.2">
      <c r="A49" t="s">
        <v>171</v>
      </c>
      <c r="B49">
        <v>2763</v>
      </c>
      <c r="C49">
        <v>2130</v>
      </c>
      <c r="D49">
        <v>40.5</v>
      </c>
      <c r="E49">
        <v>30.4</v>
      </c>
      <c r="F49">
        <v>5.0999999999999996</v>
      </c>
      <c r="G49">
        <v>12.8</v>
      </c>
      <c r="H49">
        <v>8.3000000000000007</v>
      </c>
      <c r="I49">
        <v>13.4</v>
      </c>
      <c r="J49">
        <v>29.1</v>
      </c>
      <c r="K49">
        <v>17.600000000000001</v>
      </c>
      <c r="L49">
        <v>42</v>
      </c>
      <c r="M49">
        <v>34.9</v>
      </c>
      <c r="N49">
        <v>47.2</v>
      </c>
      <c r="O49">
        <v>5.4</v>
      </c>
      <c r="P49">
        <v>35.700000000000003</v>
      </c>
      <c r="Q49">
        <v>23.3</v>
      </c>
      <c r="R49">
        <v>20.5</v>
      </c>
      <c r="S49">
        <v>47.7</v>
      </c>
      <c r="T49">
        <v>25.7</v>
      </c>
      <c r="U49">
        <v>8.6999999999999993</v>
      </c>
      <c r="V49">
        <v>16.399999999999999</v>
      </c>
      <c r="W49">
        <v>23.4</v>
      </c>
      <c r="X49">
        <v>9</v>
      </c>
      <c r="Y49">
        <v>11.5</v>
      </c>
    </row>
    <row r="50" spans="1:25" x14ac:dyDescent="0.2">
      <c r="A50" t="s">
        <v>172</v>
      </c>
      <c r="B50">
        <v>1956</v>
      </c>
      <c r="C50">
        <v>1714</v>
      </c>
      <c r="D50">
        <v>14.4</v>
      </c>
      <c r="E50">
        <v>22.1</v>
      </c>
      <c r="F50">
        <v>5.3</v>
      </c>
      <c r="G50">
        <v>6.3</v>
      </c>
      <c r="H50">
        <v>5</v>
      </c>
      <c r="I50">
        <v>11.2</v>
      </c>
      <c r="J50">
        <v>27.1</v>
      </c>
      <c r="K50">
        <v>9.9</v>
      </c>
      <c r="L50">
        <v>30.5</v>
      </c>
      <c r="M50">
        <v>30.2</v>
      </c>
      <c r="N50">
        <v>36.6</v>
      </c>
      <c r="O50">
        <v>2.6</v>
      </c>
      <c r="P50">
        <v>18</v>
      </c>
      <c r="Q50">
        <v>18.100000000000001</v>
      </c>
      <c r="R50">
        <v>11.8</v>
      </c>
      <c r="S50">
        <v>30.8</v>
      </c>
      <c r="T50">
        <v>16.3</v>
      </c>
      <c r="U50">
        <v>5.6</v>
      </c>
      <c r="V50">
        <v>8.3000000000000007</v>
      </c>
      <c r="W50">
        <v>11.3</v>
      </c>
      <c r="X50">
        <v>3.4</v>
      </c>
      <c r="Y50">
        <v>4.9000000000000004</v>
      </c>
    </row>
    <row r="51" spans="1:25" x14ac:dyDescent="0.2">
      <c r="A51" t="s">
        <v>173</v>
      </c>
      <c r="B51">
        <v>2143</v>
      </c>
      <c r="C51">
        <v>1934</v>
      </c>
      <c r="D51">
        <v>8</v>
      </c>
      <c r="E51">
        <v>22.3</v>
      </c>
      <c r="F51">
        <v>6.2</v>
      </c>
      <c r="G51">
        <v>5.8</v>
      </c>
      <c r="H51">
        <v>4.9000000000000004</v>
      </c>
      <c r="I51">
        <v>10.4</v>
      </c>
      <c r="J51">
        <v>28</v>
      </c>
      <c r="K51">
        <v>8.5</v>
      </c>
      <c r="L51">
        <v>27.2</v>
      </c>
      <c r="M51">
        <v>30.4</v>
      </c>
      <c r="N51">
        <v>34</v>
      </c>
      <c r="O51">
        <v>2.2999999999999998</v>
      </c>
      <c r="P51">
        <v>14.9</v>
      </c>
      <c r="Q51">
        <v>16.7</v>
      </c>
      <c r="R51">
        <v>10.8</v>
      </c>
      <c r="S51">
        <v>27.5</v>
      </c>
      <c r="T51">
        <v>14.2</v>
      </c>
      <c r="U51">
        <v>5.7</v>
      </c>
      <c r="V51">
        <v>6.6</v>
      </c>
      <c r="W51">
        <v>9.6999999999999993</v>
      </c>
      <c r="X51">
        <v>2.6</v>
      </c>
      <c r="Y51">
        <v>3.7</v>
      </c>
    </row>
    <row r="52" spans="1:25" x14ac:dyDescent="0.2">
      <c r="A52" t="s">
        <v>174</v>
      </c>
      <c r="B52">
        <v>2231</v>
      </c>
      <c r="C52">
        <v>2037</v>
      </c>
      <c r="D52">
        <v>10.7</v>
      </c>
      <c r="E52">
        <v>25.5</v>
      </c>
      <c r="F52">
        <v>8</v>
      </c>
      <c r="G52">
        <v>6.1</v>
      </c>
      <c r="H52">
        <v>5.8</v>
      </c>
      <c r="I52">
        <v>10</v>
      </c>
      <c r="J52">
        <v>25.9</v>
      </c>
      <c r="K52">
        <v>9.6999999999999993</v>
      </c>
      <c r="L52">
        <v>33.200000000000003</v>
      </c>
      <c r="M52">
        <v>34.700000000000003</v>
      </c>
      <c r="N52">
        <v>32.4</v>
      </c>
      <c r="O52">
        <v>2.6</v>
      </c>
      <c r="P52">
        <v>14.7</v>
      </c>
      <c r="Q52">
        <v>14.9</v>
      </c>
      <c r="R52">
        <v>10.7</v>
      </c>
      <c r="S52">
        <v>27.8</v>
      </c>
      <c r="T52">
        <v>12.8</v>
      </c>
      <c r="U52">
        <v>6.4</v>
      </c>
      <c r="V52">
        <v>6.4</v>
      </c>
      <c r="W52">
        <v>10.9</v>
      </c>
      <c r="X52">
        <v>2.5</v>
      </c>
      <c r="Y52">
        <v>3.7</v>
      </c>
    </row>
    <row r="53" spans="1:25" x14ac:dyDescent="0.2">
      <c r="A53" t="s">
        <v>175</v>
      </c>
      <c r="B53">
        <v>2096</v>
      </c>
      <c r="C53">
        <v>1754</v>
      </c>
      <c r="D53">
        <v>10.199999999999999</v>
      </c>
      <c r="E53">
        <v>25.2</v>
      </c>
      <c r="F53">
        <v>8</v>
      </c>
      <c r="G53">
        <v>5.9</v>
      </c>
      <c r="H53">
        <v>5.4</v>
      </c>
      <c r="I53">
        <v>10.1</v>
      </c>
      <c r="J53">
        <v>26.2</v>
      </c>
      <c r="K53">
        <v>9.1</v>
      </c>
      <c r="L53">
        <v>28.9</v>
      </c>
      <c r="M53">
        <v>33.700000000000003</v>
      </c>
      <c r="N53">
        <v>32</v>
      </c>
      <c r="O53">
        <v>2.4</v>
      </c>
      <c r="P53">
        <v>14.2</v>
      </c>
      <c r="Q53">
        <v>14.7</v>
      </c>
      <c r="R53">
        <v>10.5</v>
      </c>
      <c r="S53">
        <v>26.6</v>
      </c>
      <c r="T53">
        <v>12.7</v>
      </c>
      <c r="U53">
        <v>6</v>
      </c>
      <c r="V53">
        <v>6.2</v>
      </c>
      <c r="W53">
        <v>10.1</v>
      </c>
      <c r="X53">
        <v>2.2999999999999998</v>
      </c>
      <c r="Y53">
        <v>3.4</v>
      </c>
    </row>
    <row r="54" spans="1:25" x14ac:dyDescent="0.2">
      <c r="A54" t="s">
        <v>176</v>
      </c>
      <c r="B54">
        <v>149</v>
      </c>
      <c r="C54">
        <v>142</v>
      </c>
      <c r="D54">
        <v>43.9</v>
      </c>
      <c r="E54">
        <v>24.6</v>
      </c>
      <c r="F54">
        <v>4.5</v>
      </c>
      <c r="G54">
        <v>14.2</v>
      </c>
      <c r="H54">
        <v>8.1</v>
      </c>
      <c r="I54">
        <v>13.7</v>
      </c>
      <c r="J54">
        <v>34.9</v>
      </c>
      <c r="K54">
        <v>12.9</v>
      </c>
      <c r="L54">
        <v>33.5</v>
      </c>
      <c r="M54">
        <v>31.7</v>
      </c>
      <c r="N54">
        <v>41.3</v>
      </c>
      <c r="O54">
        <v>4.8</v>
      </c>
      <c r="P54">
        <v>38.1</v>
      </c>
      <c r="Q54">
        <v>28.2</v>
      </c>
      <c r="R54">
        <v>21.5</v>
      </c>
      <c r="S54">
        <v>53.1</v>
      </c>
      <c r="T54">
        <v>33.299999999999997</v>
      </c>
      <c r="U54">
        <v>10.5</v>
      </c>
      <c r="V54">
        <v>19.7</v>
      </c>
      <c r="W54">
        <v>21.1</v>
      </c>
      <c r="X54">
        <v>8.9</v>
      </c>
      <c r="Y54">
        <v>12.4</v>
      </c>
    </row>
    <row r="55" spans="1:25" x14ac:dyDescent="0.2">
      <c r="A55" t="s">
        <v>177</v>
      </c>
      <c r="B55">
        <v>5182</v>
      </c>
      <c r="C55">
        <v>4509</v>
      </c>
      <c r="D55">
        <v>15.7</v>
      </c>
      <c r="E55">
        <v>21.2</v>
      </c>
      <c r="F55">
        <v>5.0999999999999996</v>
      </c>
      <c r="G55">
        <v>7.1</v>
      </c>
      <c r="H55">
        <v>5.2</v>
      </c>
      <c r="I55">
        <v>11.3</v>
      </c>
      <c r="J55">
        <v>28.7</v>
      </c>
      <c r="K55">
        <v>9.5</v>
      </c>
      <c r="L55">
        <v>27.8</v>
      </c>
      <c r="M55">
        <v>29.8</v>
      </c>
      <c r="N55">
        <v>33.799999999999997</v>
      </c>
      <c r="O55">
        <v>2.7</v>
      </c>
      <c r="P55">
        <v>20.100000000000001</v>
      </c>
      <c r="Q55">
        <v>20</v>
      </c>
      <c r="R55">
        <v>12.6</v>
      </c>
      <c r="S55">
        <v>34.6</v>
      </c>
      <c r="T55">
        <v>19.399999999999999</v>
      </c>
      <c r="U55">
        <v>6.3</v>
      </c>
      <c r="V55">
        <v>9.5</v>
      </c>
      <c r="W55">
        <v>11.8</v>
      </c>
      <c r="X55">
        <v>3.5</v>
      </c>
      <c r="Y55">
        <v>5.5</v>
      </c>
    </row>
    <row r="56" spans="1:25" x14ac:dyDescent="0.2">
      <c r="A56" t="s">
        <v>178</v>
      </c>
      <c r="B56">
        <v>2436</v>
      </c>
      <c r="C56">
        <v>2153</v>
      </c>
      <c r="D56">
        <v>6.4</v>
      </c>
      <c r="E56">
        <v>21</v>
      </c>
      <c r="F56">
        <v>6.5</v>
      </c>
      <c r="G56">
        <v>5</v>
      </c>
      <c r="H56">
        <v>4.5</v>
      </c>
      <c r="I56">
        <v>10.1</v>
      </c>
      <c r="J56">
        <v>26.5</v>
      </c>
      <c r="K56">
        <v>7.8</v>
      </c>
      <c r="L56">
        <v>27</v>
      </c>
      <c r="M56">
        <v>30.9</v>
      </c>
      <c r="N56">
        <v>31.5</v>
      </c>
      <c r="O56">
        <v>2.1</v>
      </c>
      <c r="P56">
        <v>14</v>
      </c>
      <c r="Q56">
        <v>15.8</v>
      </c>
      <c r="R56">
        <v>9.8000000000000007</v>
      </c>
      <c r="S56">
        <v>26.1</v>
      </c>
      <c r="T56">
        <v>13.7</v>
      </c>
      <c r="U56">
        <v>5.2</v>
      </c>
      <c r="V56">
        <v>6.1</v>
      </c>
      <c r="W56">
        <v>8.6999999999999993</v>
      </c>
      <c r="X56">
        <v>2.2000000000000002</v>
      </c>
      <c r="Y56">
        <v>3.4</v>
      </c>
    </row>
    <row r="57" spans="1:25" x14ac:dyDescent="0.2">
      <c r="A57" t="s">
        <v>179</v>
      </c>
      <c r="B57">
        <v>6750</v>
      </c>
      <c r="C57">
        <v>5320</v>
      </c>
      <c r="D57">
        <v>6.4</v>
      </c>
      <c r="E57">
        <v>33</v>
      </c>
      <c r="F57">
        <v>12.9</v>
      </c>
      <c r="G57">
        <v>6.1</v>
      </c>
      <c r="H57">
        <v>7.6</v>
      </c>
      <c r="I57">
        <v>9.1999999999999993</v>
      </c>
      <c r="J57">
        <v>22.3</v>
      </c>
      <c r="K57">
        <v>11.4</v>
      </c>
      <c r="L57">
        <v>36.4</v>
      </c>
      <c r="M57">
        <v>41.3</v>
      </c>
      <c r="N57">
        <v>29</v>
      </c>
      <c r="O57">
        <v>2.9</v>
      </c>
      <c r="P57">
        <v>12.6</v>
      </c>
      <c r="Q57">
        <v>10.7</v>
      </c>
      <c r="R57">
        <v>10</v>
      </c>
      <c r="S57">
        <v>25.9</v>
      </c>
      <c r="T57">
        <v>9</v>
      </c>
      <c r="U57">
        <v>7.8</v>
      </c>
      <c r="V57">
        <v>4.9000000000000004</v>
      </c>
      <c r="W57">
        <v>11.2</v>
      </c>
      <c r="X57">
        <v>2.1</v>
      </c>
      <c r="Y57">
        <v>3</v>
      </c>
    </row>
    <row r="58" spans="1:25" x14ac:dyDescent="0.2">
      <c r="A58" t="s">
        <v>180</v>
      </c>
      <c r="B58">
        <v>5602</v>
      </c>
      <c r="C58">
        <v>4550</v>
      </c>
      <c r="D58">
        <v>9.3000000000000007</v>
      </c>
      <c r="E58">
        <v>34.4</v>
      </c>
      <c r="F58">
        <v>12.8</v>
      </c>
      <c r="G58">
        <v>6.8</v>
      </c>
      <c r="H58">
        <v>8.4</v>
      </c>
      <c r="I58">
        <v>9.3000000000000007</v>
      </c>
      <c r="J58">
        <v>21.7</v>
      </c>
      <c r="K58">
        <v>12.8</v>
      </c>
      <c r="L58">
        <v>38.6</v>
      </c>
      <c r="M58">
        <v>42</v>
      </c>
      <c r="N58">
        <v>29.8</v>
      </c>
      <c r="O58">
        <v>3.4</v>
      </c>
      <c r="P58">
        <v>14.3</v>
      </c>
      <c r="Q58">
        <v>10.8</v>
      </c>
      <c r="R58">
        <v>10.8</v>
      </c>
      <c r="S58">
        <v>28.2</v>
      </c>
      <c r="T58">
        <v>9.4</v>
      </c>
      <c r="U58">
        <v>8.5</v>
      </c>
      <c r="V58">
        <v>5.5</v>
      </c>
      <c r="W58">
        <v>13</v>
      </c>
      <c r="X58">
        <v>2.5</v>
      </c>
      <c r="Y58">
        <v>3.6</v>
      </c>
    </row>
    <row r="59" spans="1:25" x14ac:dyDescent="0.2">
      <c r="A59" t="s">
        <v>181</v>
      </c>
      <c r="B59">
        <v>1939</v>
      </c>
      <c r="C59">
        <v>1632</v>
      </c>
      <c r="D59">
        <v>9.6999999999999993</v>
      </c>
      <c r="E59">
        <v>27.3</v>
      </c>
      <c r="F59">
        <v>8.6999999999999993</v>
      </c>
      <c r="G59">
        <v>6.4</v>
      </c>
      <c r="H59">
        <v>6.2</v>
      </c>
      <c r="I59">
        <v>10.199999999999999</v>
      </c>
      <c r="J59">
        <v>25.9</v>
      </c>
      <c r="K59">
        <v>10.199999999999999</v>
      </c>
      <c r="L59">
        <v>30.7</v>
      </c>
      <c r="M59">
        <v>34.5</v>
      </c>
      <c r="N59">
        <v>31.9</v>
      </c>
      <c r="O59">
        <v>2.8</v>
      </c>
      <c r="P59">
        <v>14.3</v>
      </c>
      <c r="Q59">
        <v>14.3</v>
      </c>
      <c r="R59">
        <v>10.7</v>
      </c>
      <c r="S59">
        <v>27.5</v>
      </c>
      <c r="T59">
        <v>12</v>
      </c>
      <c r="U59">
        <v>6.6</v>
      </c>
      <c r="V59">
        <v>6.1</v>
      </c>
      <c r="W59">
        <v>11.2</v>
      </c>
      <c r="X59">
        <v>2.4</v>
      </c>
      <c r="Y59">
        <v>3.5</v>
      </c>
    </row>
    <row r="60" spans="1:25" x14ac:dyDescent="0.2">
      <c r="A60" t="s">
        <v>182</v>
      </c>
      <c r="B60">
        <v>3739</v>
      </c>
      <c r="C60">
        <v>3179</v>
      </c>
      <c r="D60">
        <v>16.3</v>
      </c>
      <c r="E60">
        <v>26.2</v>
      </c>
      <c r="F60">
        <v>6.5</v>
      </c>
      <c r="G60">
        <v>7.9</v>
      </c>
      <c r="H60">
        <v>6.3</v>
      </c>
      <c r="I60">
        <v>11.1</v>
      </c>
      <c r="J60">
        <v>25.9</v>
      </c>
      <c r="K60">
        <v>12.2</v>
      </c>
      <c r="L60">
        <v>33.799999999999997</v>
      </c>
      <c r="M60">
        <v>33.5</v>
      </c>
      <c r="N60">
        <v>36.1</v>
      </c>
      <c r="O60">
        <v>3.3</v>
      </c>
      <c r="P60">
        <v>20.8</v>
      </c>
      <c r="Q60">
        <v>16.7</v>
      </c>
      <c r="R60">
        <v>13.3</v>
      </c>
      <c r="S60">
        <v>32.9</v>
      </c>
      <c r="T60">
        <v>16</v>
      </c>
      <c r="U60">
        <v>6.7</v>
      </c>
      <c r="V60">
        <v>8.8000000000000007</v>
      </c>
      <c r="W60">
        <v>14.5</v>
      </c>
      <c r="X60">
        <v>4.0999999999999996</v>
      </c>
      <c r="Y60">
        <v>5.7</v>
      </c>
    </row>
    <row r="61" spans="1:25" x14ac:dyDescent="0.2">
      <c r="A61" t="s">
        <v>183</v>
      </c>
      <c r="B61">
        <v>2530</v>
      </c>
      <c r="C61">
        <v>2143</v>
      </c>
      <c r="D61">
        <v>17.3</v>
      </c>
      <c r="E61">
        <v>23.8</v>
      </c>
      <c r="F61">
        <v>6.7</v>
      </c>
      <c r="G61">
        <v>6.4</v>
      </c>
      <c r="H61">
        <v>5.5</v>
      </c>
      <c r="I61">
        <v>10.7</v>
      </c>
      <c r="J61">
        <v>26.3</v>
      </c>
      <c r="K61">
        <v>10</v>
      </c>
      <c r="L61">
        <v>29.2</v>
      </c>
      <c r="M61">
        <v>31.5</v>
      </c>
      <c r="N61">
        <v>33.299999999999997</v>
      </c>
      <c r="O61">
        <v>2.7</v>
      </c>
      <c r="P61">
        <v>16.600000000000001</v>
      </c>
      <c r="Q61">
        <v>16.399999999999999</v>
      </c>
      <c r="R61">
        <v>11.3</v>
      </c>
      <c r="S61">
        <v>29.3</v>
      </c>
      <c r="T61">
        <v>14.5</v>
      </c>
      <c r="U61">
        <v>5.9</v>
      </c>
      <c r="V61">
        <v>7.2</v>
      </c>
      <c r="W61">
        <v>11.4</v>
      </c>
      <c r="X61">
        <v>2.9</v>
      </c>
      <c r="Y61">
        <v>4.3</v>
      </c>
    </row>
    <row r="62" spans="1:25" x14ac:dyDescent="0.2">
      <c r="A62" t="s">
        <v>184</v>
      </c>
      <c r="B62">
        <v>2335</v>
      </c>
      <c r="C62">
        <v>1837</v>
      </c>
      <c r="D62">
        <v>8.6</v>
      </c>
      <c r="E62">
        <v>35.1</v>
      </c>
      <c r="F62">
        <v>13.9</v>
      </c>
      <c r="G62">
        <v>6.9</v>
      </c>
      <c r="H62">
        <v>9.3000000000000007</v>
      </c>
      <c r="I62">
        <v>9.4</v>
      </c>
      <c r="J62">
        <v>21.8</v>
      </c>
      <c r="K62">
        <v>12.1</v>
      </c>
      <c r="L62">
        <v>39.6</v>
      </c>
      <c r="M62">
        <v>40.200000000000003</v>
      </c>
      <c r="N62">
        <v>28.8</v>
      </c>
      <c r="O62">
        <v>3.8</v>
      </c>
      <c r="P62">
        <v>15.2</v>
      </c>
      <c r="Q62">
        <v>11.2</v>
      </c>
      <c r="R62">
        <v>11.2</v>
      </c>
      <c r="S62">
        <v>32</v>
      </c>
      <c r="T62">
        <v>10.199999999999999</v>
      </c>
      <c r="U62">
        <v>10.4</v>
      </c>
      <c r="V62">
        <v>6.8</v>
      </c>
      <c r="W62">
        <v>14.9</v>
      </c>
      <c r="X62">
        <v>2.8</v>
      </c>
      <c r="Y62">
        <v>4.2</v>
      </c>
    </row>
    <row r="63" spans="1:25" x14ac:dyDescent="0.2">
      <c r="A63" t="s">
        <v>185</v>
      </c>
      <c r="B63">
        <v>3157</v>
      </c>
      <c r="C63">
        <v>2610</v>
      </c>
      <c r="D63">
        <v>5</v>
      </c>
      <c r="E63">
        <v>25.8</v>
      </c>
      <c r="F63">
        <v>8.6999999999999993</v>
      </c>
      <c r="G63">
        <v>5.4</v>
      </c>
      <c r="H63">
        <v>5.4</v>
      </c>
      <c r="I63">
        <v>9.6999999999999993</v>
      </c>
      <c r="J63">
        <v>25.3</v>
      </c>
      <c r="K63">
        <v>9</v>
      </c>
      <c r="L63">
        <v>29.3</v>
      </c>
      <c r="M63">
        <v>34.5</v>
      </c>
      <c r="N63">
        <v>31</v>
      </c>
      <c r="O63">
        <v>2.2999999999999998</v>
      </c>
      <c r="P63">
        <v>12.4</v>
      </c>
      <c r="Q63">
        <v>13.4</v>
      </c>
      <c r="R63">
        <v>9.6999999999999993</v>
      </c>
      <c r="S63">
        <v>24.2</v>
      </c>
      <c r="T63">
        <v>10.8</v>
      </c>
      <c r="U63">
        <v>5.8</v>
      </c>
      <c r="V63">
        <v>5.2</v>
      </c>
      <c r="W63">
        <v>9.4</v>
      </c>
      <c r="X63">
        <v>2</v>
      </c>
      <c r="Y63">
        <v>2.9</v>
      </c>
    </row>
    <row r="64" spans="1:25" x14ac:dyDescent="0.2">
      <c r="A64" t="s">
        <v>186</v>
      </c>
      <c r="B64">
        <v>1788</v>
      </c>
      <c r="C64">
        <v>1497</v>
      </c>
      <c r="D64">
        <v>8.6</v>
      </c>
      <c r="E64">
        <v>25.6</v>
      </c>
      <c r="F64">
        <v>8.3000000000000007</v>
      </c>
      <c r="G64">
        <v>5.6</v>
      </c>
      <c r="H64">
        <v>5.3</v>
      </c>
      <c r="I64">
        <v>10.199999999999999</v>
      </c>
      <c r="J64">
        <v>26.7</v>
      </c>
      <c r="K64">
        <v>9.1</v>
      </c>
      <c r="L64">
        <v>29.7</v>
      </c>
      <c r="M64">
        <v>34.5</v>
      </c>
      <c r="N64">
        <v>32.299999999999997</v>
      </c>
      <c r="O64">
        <v>2.2999999999999998</v>
      </c>
      <c r="P64">
        <v>13.7</v>
      </c>
      <c r="Q64">
        <v>15.1</v>
      </c>
      <c r="R64">
        <v>10.3</v>
      </c>
      <c r="S64">
        <v>26.1</v>
      </c>
      <c r="T64">
        <v>12.6</v>
      </c>
      <c r="U64">
        <v>5.8</v>
      </c>
      <c r="V64">
        <v>5.8</v>
      </c>
      <c r="W64">
        <v>9.4</v>
      </c>
      <c r="X64">
        <v>2.2000000000000002</v>
      </c>
      <c r="Y64">
        <v>3.2</v>
      </c>
    </row>
    <row r="65" spans="1:25" x14ac:dyDescent="0.2">
      <c r="A65" t="s">
        <v>187</v>
      </c>
      <c r="B65">
        <v>3684</v>
      </c>
      <c r="C65">
        <v>3358</v>
      </c>
      <c r="D65">
        <v>12.5</v>
      </c>
      <c r="E65">
        <v>23.9</v>
      </c>
      <c r="F65">
        <v>7.1</v>
      </c>
      <c r="G65">
        <v>6.3</v>
      </c>
      <c r="H65">
        <v>5.5</v>
      </c>
      <c r="I65">
        <v>10.4</v>
      </c>
      <c r="J65">
        <v>27.3</v>
      </c>
      <c r="K65">
        <v>9</v>
      </c>
      <c r="L65">
        <v>29.2</v>
      </c>
      <c r="M65">
        <v>31.9</v>
      </c>
      <c r="N65">
        <v>33.5</v>
      </c>
      <c r="O65">
        <v>2.5</v>
      </c>
      <c r="P65">
        <v>15.8</v>
      </c>
      <c r="Q65">
        <v>16.7</v>
      </c>
      <c r="R65">
        <v>11.1</v>
      </c>
      <c r="S65">
        <v>29.6</v>
      </c>
      <c r="T65">
        <v>14.7</v>
      </c>
      <c r="U65">
        <v>6.4</v>
      </c>
      <c r="V65">
        <v>7</v>
      </c>
      <c r="W65">
        <v>10.6</v>
      </c>
      <c r="X65">
        <v>2.6</v>
      </c>
      <c r="Y65">
        <v>3.9</v>
      </c>
    </row>
    <row r="66" spans="1:25" x14ac:dyDescent="0.2">
      <c r="A66" t="s">
        <v>188</v>
      </c>
      <c r="B66">
        <v>1823</v>
      </c>
      <c r="C66">
        <v>1620</v>
      </c>
      <c r="D66">
        <v>6.5</v>
      </c>
      <c r="E66">
        <v>26</v>
      </c>
      <c r="F66">
        <v>9.1999999999999993</v>
      </c>
      <c r="G66">
        <v>5.4</v>
      </c>
      <c r="H66">
        <v>6</v>
      </c>
      <c r="I66">
        <v>9.5</v>
      </c>
      <c r="J66">
        <v>24.5</v>
      </c>
      <c r="K66">
        <v>9.3000000000000007</v>
      </c>
      <c r="L66">
        <v>30.4</v>
      </c>
      <c r="M66">
        <v>35.1</v>
      </c>
      <c r="N66">
        <v>30.3</v>
      </c>
      <c r="O66">
        <v>2.4</v>
      </c>
      <c r="P66">
        <v>11.9</v>
      </c>
      <c r="Q66">
        <v>12.8</v>
      </c>
      <c r="R66">
        <v>9.4</v>
      </c>
      <c r="S66">
        <v>24.1</v>
      </c>
      <c r="T66">
        <v>10.199999999999999</v>
      </c>
      <c r="U66">
        <v>6.3</v>
      </c>
      <c r="V66">
        <v>5</v>
      </c>
      <c r="W66">
        <v>9.5</v>
      </c>
      <c r="X66">
        <v>2</v>
      </c>
      <c r="Y66">
        <v>2.9</v>
      </c>
    </row>
    <row r="67" spans="1:25" x14ac:dyDescent="0.2">
      <c r="A67" t="s">
        <v>189</v>
      </c>
      <c r="B67">
        <v>2061</v>
      </c>
      <c r="C67">
        <v>1812</v>
      </c>
      <c r="D67">
        <v>10</v>
      </c>
      <c r="E67">
        <v>23.7</v>
      </c>
      <c r="F67">
        <v>7.8</v>
      </c>
      <c r="G67">
        <v>5.2</v>
      </c>
      <c r="H67">
        <v>5.4</v>
      </c>
      <c r="I67">
        <v>10.199999999999999</v>
      </c>
      <c r="J67">
        <v>26.7</v>
      </c>
      <c r="K67">
        <v>8.5</v>
      </c>
      <c r="L67">
        <v>28.4</v>
      </c>
      <c r="M67">
        <v>32.1</v>
      </c>
      <c r="N67">
        <v>31.5</v>
      </c>
      <c r="O67">
        <v>2.2999999999999998</v>
      </c>
      <c r="P67">
        <v>13.2</v>
      </c>
      <c r="Q67">
        <v>15.7</v>
      </c>
      <c r="R67">
        <v>9.9</v>
      </c>
      <c r="S67">
        <v>26.5</v>
      </c>
      <c r="T67">
        <v>13</v>
      </c>
      <c r="U67">
        <v>6.1</v>
      </c>
      <c r="V67">
        <v>6</v>
      </c>
      <c r="W67">
        <v>9</v>
      </c>
      <c r="X67">
        <v>2.1</v>
      </c>
      <c r="Y67">
        <v>3.2</v>
      </c>
    </row>
    <row r="68" spans="1:25" x14ac:dyDescent="0.2">
      <c r="A68" t="s">
        <v>190</v>
      </c>
      <c r="B68">
        <v>2482</v>
      </c>
      <c r="C68">
        <v>2150</v>
      </c>
      <c r="D68">
        <v>7.7</v>
      </c>
      <c r="E68">
        <v>25.7</v>
      </c>
      <c r="F68">
        <v>8.6999999999999993</v>
      </c>
      <c r="G68">
        <v>5.4</v>
      </c>
      <c r="H68">
        <v>5.5</v>
      </c>
      <c r="I68">
        <v>9.8000000000000007</v>
      </c>
      <c r="J68">
        <v>24.9</v>
      </c>
      <c r="K68">
        <v>9.1999999999999993</v>
      </c>
      <c r="L68">
        <v>29.9</v>
      </c>
      <c r="M68">
        <v>35</v>
      </c>
      <c r="N68">
        <v>30.8</v>
      </c>
      <c r="O68">
        <v>2.2999999999999998</v>
      </c>
      <c r="P68">
        <v>12.3</v>
      </c>
      <c r="Q68">
        <v>13.4</v>
      </c>
      <c r="R68">
        <v>9.6</v>
      </c>
      <c r="S68">
        <v>24.3</v>
      </c>
      <c r="T68">
        <v>10.9</v>
      </c>
      <c r="U68">
        <v>5.8</v>
      </c>
      <c r="V68">
        <v>5.2</v>
      </c>
      <c r="W68">
        <v>9.1999999999999993</v>
      </c>
      <c r="X68">
        <v>2</v>
      </c>
      <c r="Y68">
        <v>2.9</v>
      </c>
    </row>
    <row r="69" spans="1:25" x14ac:dyDescent="0.2">
      <c r="A69" t="s">
        <v>191</v>
      </c>
      <c r="B69">
        <v>2891</v>
      </c>
      <c r="C69">
        <v>2466</v>
      </c>
      <c r="D69">
        <v>6.9</v>
      </c>
      <c r="E69">
        <v>25.6</v>
      </c>
      <c r="F69">
        <v>8.6</v>
      </c>
      <c r="G69">
        <v>5.4</v>
      </c>
      <c r="H69">
        <v>5.5</v>
      </c>
      <c r="I69">
        <v>9.8000000000000007</v>
      </c>
      <c r="J69">
        <v>25.2</v>
      </c>
      <c r="K69">
        <v>9.3000000000000007</v>
      </c>
      <c r="L69">
        <v>30.8</v>
      </c>
      <c r="M69">
        <v>35</v>
      </c>
      <c r="N69">
        <v>31.1</v>
      </c>
      <c r="O69">
        <v>2.4</v>
      </c>
      <c r="P69">
        <v>12.5</v>
      </c>
      <c r="Q69">
        <v>13.7</v>
      </c>
      <c r="R69">
        <v>9.6</v>
      </c>
      <c r="S69">
        <v>25</v>
      </c>
      <c r="T69">
        <v>11.2</v>
      </c>
      <c r="U69">
        <v>5.9</v>
      </c>
      <c r="V69">
        <v>5.3</v>
      </c>
      <c r="W69">
        <v>9.5</v>
      </c>
      <c r="X69">
        <v>2</v>
      </c>
      <c r="Y69">
        <v>3</v>
      </c>
    </row>
    <row r="70" spans="1:25" x14ac:dyDescent="0.2">
      <c r="A70" t="s">
        <v>192</v>
      </c>
      <c r="B70">
        <v>1927</v>
      </c>
      <c r="C70">
        <v>1684</v>
      </c>
      <c r="D70">
        <v>6.5</v>
      </c>
      <c r="E70">
        <v>25.7</v>
      </c>
      <c r="F70">
        <v>8.9</v>
      </c>
      <c r="G70">
        <v>4.9000000000000004</v>
      </c>
      <c r="H70">
        <v>5.5</v>
      </c>
      <c r="I70">
        <v>9.6999999999999993</v>
      </c>
      <c r="J70">
        <v>24.8</v>
      </c>
      <c r="K70">
        <v>9.1</v>
      </c>
      <c r="L70">
        <v>30.7</v>
      </c>
      <c r="M70">
        <v>35</v>
      </c>
      <c r="N70">
        <v>30.3</v>
      </c>
      <c r="O70">
        <v>2.2999999999999998</v>
      </c>
      <c r="P70">
        <v>12.3</v>
      </c>
      <c r="Q70">
        <v>12.9</v>
      </c>
      <c r="R70">
        <v>9.4</v>
      </c>
      <c r="S70">
        <v>24.2</v>
      </c>
      <c r="T70">
        <v>10.6</v>
      </c>
      <c r="U70">
        <v>6</v>
      </c>
      <c r="V70">
        <v>5.0999999999999996</v>
      </c>
      <c r="W70">
        <v>9.1</v>
      </c>
      <c r="X70">
        <v>2</v>
      </c>
      <c r="Y70">
        <v>3</v>
      </c>
    </row>
    <row r="71" spans="1:25" x14ac:dyDescent="0.2">
      <c r="A71" t="s">
        <v>193</v>
      </c>
      <c r="B71">
        <v>4188</v>
      </c>
      <c r="C71">
        <v>3417</v>
      </c>
      <c r="D71">
        <v>6.7</v>
      </c>
      <c r="E71">
        <v>27.8</v>
      </c>
      <c r="F71">
        <v>10.199999999999999</v>
      </c>
      <c r="G71">
        <v>5.4</v>
      </c>
      <c r="H71">
        <v>6.2</v>
      </c>
      <c r="I71">
        <v>9.1999999999999993</v>
      </c>
      <c r="J71">
        <v>22.9</v>
      </c>
      <c r="K71">
        <v>9.9</v>
      </c>
      <c r="L71">
        <v>32.4</v>
      </c>
      <c r="M71">
        <v>37.299999999999997</v>
      </c>
      <c r="N71">
        <v>28.6</v>
      </c>
      <c r="O71">
        <v>2.5</v>
      </c>
      <c r="P71">
        <v>12.1</v>
      </c>
      <c r="Q71">
        <v>12</v>
      </c>
      <c r="R71">
        <v>9.4</v>
      </c>
      <c r="S71">
        <v>24.5</v>
      </c>
      <c r="T71">
        <v>9.8000000000000007</v>
      </c>
      <c r="U71">
        <v>6.5</v>
      </c>
      <c r="V71">
        <v>4.9000000000000004</v>
      </c>
      <c r="W71">
        <v>9.9</v>
      </c>
      <c r="X71">
        <v>2</v>
      </c>
      <c r="Y71">
        <v>2.9</v>
      </c>
    </row>
    <row r="72" spans="1:25" x14ac:dyDescent="0.2">
      <c r="A72" t="s">
        <v>194</v>
      </c>
      <c r="B72">
        <v>3809</v>
      </c>
      <c r="C72">
        <v>3120</v>
      </c>
      <c r="D72">
        <v>5</v>
      </c>
      <c r="E72">
        <v>30.4</v>
      </c>
      <c r="F72">
        <v>10.7</v>
      </c>
      <c r="G72">
        <v>6.1</v>
      </c>
      <c r="H72">
        <v>6.8</v>
      </c>
      <c r="I72">
        <v>9.8000000000000007</v>
      </c>
      <c r="J72">
        <v>24.4</v>
      </c>
      <c r="K72">
        <v>10.9</v>
      </c>
      <c r="L72">
        <v>34.4</v>
      </c>
      <c r="M72">
        <v>38.5</v>
      </c>
      <c r="N72">
        <v>31.5</v>
      </c>
      <c r="O72">
        <v>2.8</v>
      </c>
      <c r="P72">
        <v>13.3</v>
      </c>
      <c r="Q72">
        <v>12.6</v>
      </c>
      <c r="R72">
        <v>10.4</v>
      </c>
      <c r="S72">
        <v>26.2</v>
      </c>
      <c r="T72">
        <v>10.4</v>
      </c>
      <c r="U72">
        <v>7.1</v>
      </c>
      <c r="V72">
        <v>5.4</v>
      </c>
      <c r="W72">
        <v>11</v>
      </c>
      <c r="X72">
        <v>2.2999999999999998</v>
      </c>
      <c r="Y72">
        <v>3.2</v>
      </c>
    </row>
    <row r="73" spans="1:25" x14ac:dyDescent="0.2">
      <c r="A73" t="s">
        <v>195</v>
      </c>
      <c r="B73">
        <v>4691</v>
      </c>
      <c r="C73">
        <v>3995</v>
      </c>
      <c r="D73">
        <v>9.6</v>
      </c>
      <c r="E73">
        <v>23.7</v>
      </c>
      <c r="F73">
        <v>8.1</v>
      </c>
      <c r="G73">
        <v>5.2</v>
      </c>
      <c r="H73">
        <v>5.3</v>
      </c>
      <c r="I73">
        <v>10.5</v>
      </c>
      <c r="J73">
        <v>27.7</v>
      </c>
      <c r="K73">
        <v>8.5</v>
      </c>
      <c r="L73">
        <v>28.8</v>
      </c>
      <c r="M73">
        <v>33.1</v>
      </c>
      <c r="N73">
        <v>29.7</v>
      </c>
      <c r="O73">
        <v>2.2000000000000002</v>
      </c>
      <c r="P73">
        <v>13.2</v>
      </c>
      <c r="Q73">
        <v>16.899999999999999</v>
      </c>
      <c r="R73">
        <v>9.8000000000000007</v>
      </c>
      <c r="S73">
        <v>28.1</v>
      </c>
      <c r="T73">
        <v>14.4</v>
      </c>
      <c r="U73">
        <v>6</v>
      </c>
      <c r="V73">
        <v>6.5</v>
      </c>
      <c r="W73">
        <v>9</v>
      </c>
      <c r="X73">
        <v>2</v>
      </c>
      <c r="Y73">
        <v>3.4</v>
      </c>
    </row>
    <row r="74" spans="1:25" x14ac:dyDescent="0.2">
      <c r="A74" t="s">
        <v>196</v>
      </c>
      <c r="B74">
        <v>3700</v>
      </c>
      <c r="C74">
        <v>2765</v>
      </c>
      <c r="D74">
        <v>18.5</v>
      </c>
      <c r="E74">
        <v>28.2</v>
      </c>
      <c r="F74">
        <v>6.3</v>
      </c>
      <c r="G74">
        <v>9.1</v>
      </c>
      <c r="H74">
        <v>7.2</v>
      </c>
      <c r="I74">
        <v>11.2</v>
      </c>
      <c r="J74">
        <v>25.4</v>
      </c>
      <c r="K74">
        <v>15.2</v>
      </c>
      <c r="L74">
        <v>38.299999999999997</v>
      </c>
      <c r="M74">
        <v>36.9</v>
      </c>
      <c r="N74">
        <v>38.1</v>
      </c>
      <c r="O74">
        <v>3.8</v>
      </c>
      <c r="P74">
        <v>26.4</v>
      </c>
      <c r="Q74">
        <v>18.3</v>
      </c>
      <c r="R74">
        <v>16</v>
      </c>
      <c r="S74">
        <v>38.799999999999997</v>
      </c>
      <c r="T74">
        <v>19.3</v>
      </c>
      <c r="U74">
        <v>7.7</v>
      </c>
      <c r="V74">
        <v>10.7</v>
      </c>
      <c r="W74">
        <v>17.600000000000001</v>
      </c>
      <c r="X74">
        <v>5.0999999999999996</v>
      </c>
      <c r="Y74">
        <v>7.5</v>
      </c>
    </row>
    <row r="75" spans="1:25" x14ac:dyDescent="0.2">
      <c r="A75" t="s">
        <v>197</v>
      </c>
      <c r="B75">
        <v>3571</v>
      </c>
      <c r="C75">
        <v>2765</v>
      </c>
      <c r="D75">
        <v>19.8</v>
      </c>
      <c r="E75">
        <v>27.8</v>
      </c>
      <c r="F75">
        <v>7.4</v>
      </c>
      <c r="G75">
        <v>7.3</v>
      </c>
      <c r="H75">
        <v>6.7</v>
      </c>
      <c r="I75">
        <v>10.5</v>
      </c>
      <c r="J75">
        <v>24.3</v>
      </c>
      <c r="K75">
        <v>13</v>
      </c>
      <c r="L75">
        <v>37.6</v>
      </c>
      <c r="M75">
        <v>36.9</v>
      </c>
      <c r="N75">
        <v>37.1</v>
      </c>
      <c r="O75">
        <v>3.3</v>
      </c>
      <c r="P75">
        <v>20.100000000000001</v>
      </c>
      <c r="Q75">
        <v>15.7</v>
      </c>
      <c r="R75">
        <v>13.1</v>
      </c>
      <c r="S75">
        <v>32.6</v>
      </c>
      <c r="T75">
        <v>14.9</v>
      </c>
      <c r="U75">
        <v>7.2</v>
      </c>
      <c r="V75">
        <v>8.1</v>
      </c>
      <c r="W75">
        <v>14.1</v>
      </c>
      <c r="X75">
        <v>3.8</v>
      </c>
      <c r="Y75">
        <v>5.5</v>
      </c>
    </row>
    <row r="76" spans="1:25" x14ac:dyDescent="0.2">
      <c r="A76" t="s">
        <v>198</v>
      </c>
      <c r="B76">
        <v>1646</v>
      </c>
      <c r="C76">
        <v>1194</v>
      </c>
      <c r="D76">
        <v>29.3</v>
      </c>
      <c r="E76">
        <v>29.4</v>
      </c>
      <c r="F76">
        <v>6.2</v>
      </c>
      <c r="G76">
        <v>11.4</v>
      </c>
      <c r="H76">
        <v>8.1999999999999993</v>
      </c>
      <c r="I76">
        <v>11.9</v>
      </c>
      <c r="J76">
        <v>26.8</v>
      </c>
      <c r="K76">
        <v>16.2</v>
      </c>
      <c r="L76">
        <v>38.700000000000003</v>
      </c>
      <c r="M76">
        <v>36.9</v>
      </c>
      <c r="N76">
        <v>40.4</v>
      </c>
      <c r="O76">
        <v>4.5</v>
      </c>
      <c r="P76">
        <v>32.9</v>
      </c>
      <c r="Q76">
        <v>20.8</v>
      </c>
      <c r="R76">
        <v>18.8</v>
      </c>
      <c r="S76">
        <v>45.7</v>
      </c>
      <c r="T76">
        <v>23.9</v>
      </c>
      <c r="U76">
        <v>9.1999999999999993</v>
      </c>
      <c r="V76">
        <v>13.7</v>
      </c>
      <c r="W76">
        <v>20.7</v>
      </c>
      <c r="X76">
        <v>6.5</v>
      </c>
      <c r="Y76">
        <v>9.6</v>
      </c>
    </row>
    <row r="77" spans="1:25" x14ac:dyDescent="0.2">
      <c r="A77" t="s">
        <v>199</v>
      </c>
      <c r="B77">
        <v>2805</v>
      </c>
      <c r="C77">
        <v>2180</v>
      </c>
      <c r="D77">
        <v>18.899999999999999</v>
      </c>
      <c r="E77">
        <v>28.8</v>
      </c>
      <c r="F77">
        <v>7</v>
      </c>
      <c r="G77">
        <v>9.5</v>
      </c>
      <c r="H77">
        <v>7.9</v>
      </c>
      <c r="I77">
        <v>10.8</v>
      </c>
      <c r="J77">
        <v>25.3</v>
      </c>
      <c r="K77">
        <v>15</v>
      </c>
      <c r="L77">
        <v>35.6</v>
      </c>
      <c r="M77">
        <v>37</v>
      </c>
      <c r="N77">
        <v>38.5</v>
      </c>
      <c r="O77">
        <v>4</v>
      </c>
      <c r="P77">
        <v>26.9</v>
      </c>
      <c r="Q77">
        <v>17.5</v>
      </c>
      <c r="R77">
        <v>16.100000000000001</v>
      </c>
      <c r="S77">
        <v>39.6</v>
      </c>
      <c r="T77">
        <v>19.100000000000001</v>
      </c>
      <c r="U77">
        <v>8.6999999999999993</v>
      </c>
      <c r="V77">
        <v>10.6</v>
      </c>
      <c r="W77">
        <v>18.2</v>
      </c>
      <c r="X77">
        <v>5</v>
      </c>
      <c r="Y77">
        <v>7.7</v>
      </c>
    </row>
    <row r="78" spans="1:25" x14ac:dyDescent="0.2">
      <c r="A78" t="s">
        <v>200</v>
      </c>
      <c r="B78">
        <v>5208</v>
      </c>
      <c r="C78">
        <v>3975</v>
      </c>
      <c r="D78">
        <v>26</v>
      </c>
      <c r="E78">
        <v>31.9</v>
      </c>
      <c r="F78">
        <v>7.7</v>
      </c>
      <c r="G78">
        <v>11.1</v>
      </c>
      <c r="H78">
        <v>8.8000000000000007</v>
      </c>
      <c r="I78">
        <v>11.3</v>
      </c>
      <c r="J78">
        <v>26.2</v>
      </c>
      <c r="K78">
        <v>16.100000000000001</v>
      </c>
      <c r="L78">
        <v>39.299999999999997</v>
      </c>
      <c r="M78">
        <v>38.4</v>
      </c>
      <c r="N78">
        <v>39.1</v>
      </c>
      <c r="O78">
        <v>4.5</v>
      </c>
      <c r="P78">
        <v>28.1</v>
      </c>
      <c r="Q78">
        <v>18.5</v>
      </c>
      <c r="R78">
        <v>17.3</v>
      </c>
      <c r="S78">
        <v>41.8</v>
      </c>
      <c r="T78">
        <v>19.899999999999999</v>
      </c>
      <c r="U78">
        <v>9.6</v>
      </c>
      <c r="V78">
        <v>11.7</v>
      </c>
      <c r="W78">
        <v>20</v>
      </c>
      <c r="X78">
        <v>5.6</v>
      </c>
      <c r="Y78">
        <v>7.9</v>
      </c>
    </row>
    <row r="79" spans="1:25" x14ac:dyDescent="0.2">
      <c r="A79" t="s">
        <v>201</v>
      </c>
      <c r="B79">
        <v>4989</v>
      </c>
      <c r="C79">
        <v>4197</v>
      </c>
      <c r="D79">
        <v>11.3</v>
      </c>
      <c r="E79">
        <v>29.5</v>
      </c>
      <c r="F79">
        <v>10.3</v>
      </c>
      <c r="G79">
        <v>6.9</v>
      </c>
      <c r="H79">
        <v>7.1</v>
      </c>
      <c r="I79">
        <v>9.9</v>
      </c>
      <c r="J79">
        <v>24.8</v>
      </c>
      <c r="K79">
        <v>10.5</v>
      </c>
      <c r="L79">
        <v>34.799999999999997</v>
      </c>
      <c r="M79">
        <v>37.5</v>
      </c>
      <c r="N79">
        <v>30.8</v>
      </c>
      <c r="O79">
        <v>3</v>
      </c>
      <c r="P79">
        <v>14.8</v>
      </c>
      <c r="Q79">
        <v>13.6</v>
      </c>
      <c r="R79">
        <v>11.1</v>
      </c>
      <c r="S79">
        <v>29</v>
      </c>
      <c r="T79">
        <v>11.9</v>
      </c>
      <c r="U79">
        <v>7.7</v>
      </c>
      <c r="V79">
        <v>6.4</v>
      </c>
      <c r="W79">
        <v>12.4</v>
      </c>
      <c r="X79">
        <v>2.5</v>
      </c>
      <c r="Y79">
        <v>3.7</v>
      </c>
    </row>
    <row r="80" spans="1:25" x14ac:dyDescent="0.2">
      <c r="A80" t="s">
        <v>202</v>
      </c>
      <c r="B80">
        <v>3027</v>
      </c>
      <c r="C80">
        <v>2451</v>
      </c>
      <c r="D80">
        <v>10.7</v>
      </c>
      <c r="E80">
        <v>30</v>
      </c>
      <c r="F80">
        <v>9.1</v>
      </c>
      <c r="G80">
        <v>8.4</v>
      </c>
      <c r="H80">
        <v>7.4</v>
      </c>
      <c r="I80">
        <v>10.5</v>
      </c>
      <c r="J80">
        <v>26.3</v>
      </c>
      <c r="K80">
        <v>11.8</v>
      </c>
      <c r="L80">
        <v>32.9</v>
      </c>
      <c r="M80">
        <v>36.4</v>
      </c>
      <c r="N80">
        <v>34.200000000000003</v>
      </c>
      <c r="O80">
        <v>3.3</v>
      </c>
      <c r="P80">
        <v>18.100000000000001</v>
      </c>
      <c r="Q80">
        <v>15.7</v>
      </c>
      <c r="R80">
        <v>13</v>
      </c>
      <c r="S80">
        <v>32.1</v>
      </c>
      <c r="T80">
        <v>14.6</v>
      </c>
      <c r="U80">
        <v>7.8</v>
      </c>
      <c r="V80">
        <v>7.7</v>
      </c>
      <c r="W80">
        <v>14</v>
      </c>
      <c r="X80">
        <v>3.2</v>
      </c>
      <c r="Y80">
        <v>4.5</v>
      </c>
    </row>
    <row r="81" spans="1:25" x14ac:dyDescent="0.2">
      <c r="A81" t="s">
        <v>203</v>
      </c>
      <c r="B81">
        <v>3312</v>
      </c>
      <c r="C81">
        <v>2744</v>
      </c>
      <c r="D81">
        <v>17</v>
      </c>
      <c r="E81">
        <v>30.6</v>
      </c>
      <c r="F81">
        <v>9.6</v>
      </c>
      <c r="G81">
        <v>8.3000000000000007</v>
      </c>
      <c r="H81">
        <v>7.6</v>
      </c>
      <c r="I81">
        <v>10.5</v>
      </c>
      <c r="J81">
        <v>26.4</v>
      </c>
      <c r="K81">
        <v>11.9</v>
      </c>
      <c r="L81">
        <v>35</v>
      </c>
      <c r="M81">
        <v>37.700000000000003</v>
      </c>
      <c r="N81">
        <v>33.700000000000003</v>
      </c>
      <c r="O81">
        <v>3.3</v>
      </c>
      <c r="P81">
        <v>18</v>
      </c>
      <c r="Q81">
        <v>15.6</v>
      </c>
      <c r="R81">
        <v>12.9</v>
      </c>
      <c r="S81">
        <v>32.1</v>
      </c>
      <c r="T81">
        <v>14.4</v>
      </c>
      <c r="U81">
        <v>8</v>
      </c>
      <c r="V81">
        <v>7.5</v>
      </c>
      <c r="W81">
        <v>13.7</v>
      </c>
      <c r="X81">
        <v>3.2</v>
      </c>
      <c r="Y81">
        <v>4.4000000000000004</v>
      </c>
    </row>
    <row r="82" spans="1:25" x14ac:dyDescent="0.2">
      <c r="A82" t="s">
        <v>204</v>
      </c>
      <c r="B82">
        <v>4735</v>
      </c>
      <c r="C82">
        <v>3773</v>
      </c>
      <c r="D82">
        <v>7.6</v>
      </c>
      <c r="E82">
        <v>31.5</v>
      </c>
      <c r="F82">
        <v>11.6</v>
      </c>
      <c r="G82">
        <v>6.2</v>
      </c>
      <c r="H82">
        <v>7.5</v>
      </c>
      <c r="I82">
        <v>9.3000000000000007</v>
      </c>
      <c r="J82">
        <v>22.6</v>
      </c>
      <c r="K82">
        <v>11.3</v>
      </c>
      <c r="L82">
        <v>37.4</v>
      </c>
      <c r="M82">
        <v>40.6</v>
      </c>
      <c r="N82">
        <v>29.9</v>
      </c>
      <c r="O82">
        <v>3</v>
      </c>
      <c r="P82">
        <v>13.1</v>
      </c>
      <c r="Q82">
        <v>10.9</v>
      </c>
      <c r="R82">
        <v>10.1</v>
      </c>
      <c r="S82">
        <v>25.7</v>
      </c>
      <c r="T82">
        <v>9.1</v>
      </c>
      <c r="U82">
        <v>7.7</v>
      </c>
      <c r="V82">
        <v>5.0999999999999996</v>
      </c>
      <c r="W82">
        <v>11.6</v>
      </c>
      <c r="X82">
        <v>2.2999999999999998</v>
      </c>
      <c r="Y82">
        <v>3.3</v>
      </c>
    </row>
    <row r="83" spans="1:25" x14ac:dyDescent="0.2">
      <c r="A83" t="s">
        <v>205</v>
      </c>
      <c r="B83">
        <v>2751</v>
      </c>
      <c r="C83">
        <v>2279</v>
      </c>
      <c r="D83">
        <v>8.4</v>
      </c>
      <c r="E83">
        <v>28.7</v>
      </c>
      <c r="F83">
        <v>9.6</v>
      </c>
      <c r="G83">
        <v>6.7</v>
      </c>
      <c r="H83">
        <v>6.5</v>
      </c>
      <c r="I83">
        <v>10.3</v>
      </c>
      <c r="J83">
        <v>26.1</v>
      </c>
      <c r="K83">
        <v>10.3</v>
      </c>
      <c r="L83">
        <v>33.9</v>
      </c>
      <c r="M83">
        <v>36.4</v>
      </c>
      <c r="N83">
        <v>31.8</v>
      </c>
      <c r="O83">
        <v>2.9</v>
      </c>
      <c r="P83">
        <v>15.7</v>
      </c>
      <c r="Q83">
        <v>14.7</v>
      </c>
      <c r="R83">
        <v>11.5</v>
      </c>
      <c r="S83">
        <v>29.4</v>
      </c>
      <c r="T83">
        <v>13.2</v>
      </c>
      <c r="U83">
        <v>7.2</v>
      </c>
      <c r="V83">
        <v>6.9</v>
      </c>
      <c r="W83">
        <v>12</v>
      </c>
      <c r="X83">
        <v>2.6</v>
      </c>
      <c r="Y83">
        <v>3.9</v>
      </c>
    </row>
    <row r="84" spans="1:25" x14ac:dyDescent="0.2">
      <c r="A84" t="s">
        <v>206</v>
      </c>
      <c r="B84">
        <v>2622</v>
      </c>
      <c r="C84">
        <v>2173</v>
      </c>
      <c r="D84">
        <v>5.7</v>
      </c>
      <c r="E84">
        <v>30.6</v>
      </c>
      <c r="F84">
        <v>10.6</v>
      </c>
      <c r="G84">
        <v>6.8</v>
      </c>
      <c r="H84">
        <v>6.9</v>
      </c>
      <c r="I84">
        <v>10.199999999999999</v>
      </c>
      <c r="J84">
        <v>25.6</v>
      </c>
      <c r="K84">
        <v>10.8</v>
      </c>
      <c r="L84">
        <v>34.4</v>
      </c>
      <c r="M84">
        <v>38.200000000000003</v>
      </c>
      <c r="N84">
        <v>31.3</v>
      </c>
      <c r="O84">
        <v>2.9</v>
      </c>
      <c r="P84">
        <v>14.6</v>
      </c>
      <c r="Q84">
        <v>13.5</v>
      </c>
      <c r="R84">
        <v>11.1</v>
      </c>
      <c r="S84">
        <v>28.2</v>
      </c>
      <c r="T84">
        <v>11.7</v>
      </c>
      <c r="U84">
        <v>7.4</v>
      </c>
      <c r="V84">
        <v>6.3</v>
      </c>
      <c r="W84">
        <v>12</v>
      </c>
      <c r="X84">
        <v>2.5</v>
      </c>
      <c r="Y84">
        <v>3.6</v>
      </c>
    </row>
    <row r="85" spans="1:25" x14ac:dyDescent="0.2">
      <c r="A85" t="s">
        <v>207</v>
      </c>
      <c r="B85">
        <v>2793</v>
      </c>
      <c r="C85">
        <v>2301</v>
      </c>
      <c r="D85">
        <v>6.8</v>
      </c>
      <c r="E85">
        <v>29.1</v>
      </c>
      <c r="F85">
        <v>9.6999999999999993</v>
      </c>
      <c r="G85">
        <v>6.5</v>
      </c>
      <c r="H85">
        <v>6.5</v>
      </c>
      <c r="I85">
        <v>10.1</v>
      </c>
      <c r="J85">
        <v>25.6</v>
      </c>
      <c r="K85">
        <v>10.6</v>
      </c>
      <c r="L85">
        <v>31.7</v>
      </c>
      <c r="M85">
        <v>36</v>
      </c>
      <c r="N85">
        <v>32.200000000000003</v>
      </c>
      <c r="O85">
        <v>2.8</v>
      </c>
      <c r="P85">
        <v>14.4</v>
      </c>
      <c r="Q85">
        <v>14</v>
      </c>
      <c r="R85">
        <v>11</v>
      </c>
      <c r="S85">
        <v>27.8</v>
      </c>
      <c r="T85">
        <v>11.9</v>
      </c>
      <c r="U85">
        <v>7</v>
      </c>
      <c r="V85">
        <v>6.2</v>
      </c>
      <c r="W85">
        <v>11.6</v>
      </c>
      <c r="X85">
        <v>2.5</v>
      </c>
      <c r="Y85">
        <v>3.5</v>
      </c>
    </row>
    <row r="86" spans="1:25" x14ac:dyDescent="0.2">
      <c r="A86" t="s">
        <v>208</v>
      </c>
      <c r="B86">
        <v>4717</v>
      </c>
      <c r="C86">
        <v>3885</v>
      </c>
      <c r="D86">
        <v>5.4</v>
      </c>
      <c r="E86">
        <v>34</v>
      </c>
      <c r="F86">
        <v>12.9</v>
      </c>
      <c r="G86">
        <v>6.7</v>
      </c>
      <c r="H86">
        <v>8.1</v>
      </c>
      <c r="I86">
        <v>9.5</v>
      </c>
      <c r="J86">
        <v>22.9</v>
      </c>
      <c r="K86">
        <v>12</v>
      </c>
      <c r="L86">
        <v>38.700000000000003</v>
      </c>
      <c r="M86">
        <v>41.5</v>
      </c>
      <c r="N86">
        <v>30.4</v>
      </c>
      <c r="O86">
        <v>3.3</v>
      </c>
      <c r="P86">
        <v>13.9</v>
      </c>
      <c r="Q86">
        <v>11.6</v>
      </c>
      <c r="R86">
        <v>10.8</v>
      </c>
      <c r="S86">
        <v>28.3</v>
      </c>
      <c r="T86">
        <v>10</v>
      </c>
      <c r="U86">
        <v>8.5</v>
      </c>
      <c r="V86">
        <v>5.7</v>
      </c>
      <c r="W86">
        <v>12.6</v>
      </c>
      <c r="X86">
        <v>2.4</v>
      </c>
      <c r="Y86">
        <v>3.4</v>
      </c>
    </row>
    <row r="87" spans="1:25" x14ac:dyDescent="0.2">
      <c r="A87" t="s">
        <v>209</v>
      </c>
      <c r="B87">
        <v>4472</v>
      </c>
      <c r="C87">
        <v>3684</v>
      </c>
      <c r="D87">
        <v>11.2</v>
      </c>
      <c r="E87">
        <v>26.4</v>
      </c>
      <c r="F87">
        <v>8.1</v>
      </c>
      <c r="G87">
        <v>6.7</v>
      </c>
      <c r="H87">
        <v>6.4</v>
      </c>
      <c r="I87">
        <v>10.5</v>
      </c>
      <c r="J87">
        <v>25.4</v>
      </c>
      <c r="K87">
        <v>10.6</v>
      </c>
      <c r="L87">
        <v>32</v>
      </c>
      <c r="M87">
        <v>33.6</v>
      </c>
      <c r="N87">
        <v>33.299999999999997</v>
      </c>
      <c r="O87">
        <v>3.1</v>
      </c>
      <c r="P87">
        <v>17.3</v>
      </c>
      <c r="Q87">
        <v>15.8</v>
      </c>
      <c r="R87">
        <v>11.7</v>
      </c>
      <c r="S87">
        <v>31.4</v>
      </c>
      <c r="T87">
        <v>14.5</v>
      </c>
      <c r="U87">
        <v>7.2</v>
      </c>
      <c r="V87">
        <v>7.8</v>
      </c>
      <c r="W87">
        <v>12.8</v>
      </c>
      <c r="X87">
        <v>3</v>
      </c>
      <c r="Y87">
        <v>4.7</v>
      </c>
    </row>
    <row r="88" spans="1:25" x14ac:dyDescent="0.2">
      <c r="A88" t="s">
        <v>210</v>
      </c>
      <c r="B88">
        <v>4367</v>
      </c>
      <c r="C88">
        <v>3516</v>
      </c>
      <c r="D88">
        <v>14.2</v>
      </c>
      <c r="E88">
        <v>29</v>
      </c>
      <c r="F88">
        <v>8.4</v>
      </c>
      <c r="G88">
        <v>8.1999999999999993</v>
      </c>
      <c r="H88">
        <v>7</v>
      </c>
      <c r="I88">
        <v>10.7</v>
      </c>
      <c r="J88">
        <v>26.4</v>
      </c>
      <c r="K88">
        <v>11.8</v>
      </c>
      <c r="L88">
        <v>34.1</v>
      </c>
      <c r="M88">
        <v>36.200000000000003</v>
      </c>
      <c r="N88">
        <v>34.700000000000003</v>
      </c>
      <c r="O88">
        <v>3.3</v>
      </c>
      <c r="P88">
        <v>19.100000000000001</v>
      </c>
      <c r="Q88">
        <v>16</v>
      </c>
      <c r="R88">
        <v>13.1</v>
      </c>
      <c r="S88">
        <v>32.4</v>
      </c>
      <c r="T88">
        <v>15</v>
      </c>
      <c r="U88">
        <v>7.5</v>
      </c>
      <c r="V88">
        <v>8</v>
      </c>
      <c r="W88">
        <v>14.2</v>
      </c>
      <c r="X88">
        <v>3.4</v>
      </c>
      <c r="Y88">
        <v>4.9000000000000004</v>
      </c>
    </row>
    <row r="89" spans="1:25" x14ac:dyDescent="0.2">
      <c r="A89" t="s">
        <v>211</v>
      </c>
      <c r="B89">
        <v>3668</v>
      </c>
      <c r="C89">
        <v>2926</v>
      </c>
      <c r="D89">
        <v>12.9</v>
      </c>
      <c r="E89">
        <v>31.6</v>
      </c>
      <c r="F89">
        <v>10</v>
      </c>
      <c r="G89">
        <v>8</v>
      </c>
      <c r="H89">
        <v>7.6</v>
      </c>
      <c r="I89">
        <v>10.5</v>
      </c>
      <c r="J89">
        <v>24.9</v>
      </c>
      <c r="K89">
        <v>12.5</v>
      </c>
      <c r="L89">
        <v>36.6</v>
      </c>
      <c r="M89">
        <v>37.799999999999997</v>
      </c>
      <c r="N89">
        <v>33.9</v>
      </c>
      <c r="O89">
        <v>3.5</v>
      </c>
      <c r="P89">
        <v>17.899999999999999</v>
      </c>
      <c r="Q89">
        <v>14.8</v>
      </c>
      <c r="R89">
        <v>12.6</v>
      </c>
      <c r="S89">
        <v>32.5</v>
      </c>
      <c r="T89">
        <v>13.7</v>
      </c>
      <c r="U89">
        <v>8</v>
      </c>
      <c r="V89">
        <v>7.6</v>
      </c>
      <c r="W89">
        <v>14.6</v>
      </c>
      <c r="X89">
        <v>3.2</v>
      </c>
      <c r="Y89">
        <v>4.5999999999999996</v>
      </c>
    </row>
    <row r="90" spans="1:25" x14ac:dyDescent="0.2">
      <c r="A90" t="s">
        <v>212</v>
      </c>
      <c r="B90">
        <v>4128</v>
      </c>
      <c r="C90">
        <v>3278</v>
      </c>
      <c r="D90">
        <v>8.6</v>
      </c>
      <c r="E90">
        <v>33.299999999999997</v>
      </c>
      <c r="F90">
        <v>11.9</v>
      </c>
      <c r="G90">
        <v>7.1</v>
      </c>
      <c r="H90">
        <v>8.1999999999999993</v>
      </c>
      <c r="I90">
        <v>9.5</v>
      </c>
      <c r="J90">
        <v>22.9</v>
      </c>
      <c r="K90">
        <v>12.5</v>
      </c>
      <c r="L90">
        <v>37.4</v>
      </c>
      <c r="M90">
        <v>40.6</v>
      </c>
      <c r="N90">
        <v>30.8</v>
      </c>
      <c r="O90">
        <v>3.4</v>
      </c>
      <c r="P90">
        <v>15</v>
      </c>
      <c r="Q90">
        <v>11.7</v>
      </c>
      <c r="R90">
        <v>11.2</v>
      </c>
      <c r="S90">
        <v>29.1</v>
      </c>
      <c r="T90">
        <v>10.3</v>
      </c>
      <c r="U90">
        <v>8.6</v>
      </c>
      <c r="V90">
        <v>5.8</v>
      </c>
      <c r="W90">
        <v>13.2</v>
      </c>
      <c r="X90">
        <v>2.6</v>
      </c>
      <c r="Y90">
        <v>3.7</v>
      </c>
    </row>
    <row r="91" spans="1:25" x14ac:dyDescent="0.2">
      <c r="A91" t="s">
        <v>213</v>
      </c>
      <c r="B91">
        <v>4301</v>
      </c>
      <c r="C91">
        <v>3414</v>
      </c>
      <c r="D91">
        <v>10.6</v>
      </c>
      <c r="E91">
        <v>30</v>
      </c>
      <c r="F91">
        <v>9.8000000000000007</v>
      </c>
      <c r="G91">
        <v>7.4</v>
      </c>
      <c r="H91">
        <v>7.5</v>
      </c>
      <c r="I91">
        <v>10.199999999999999</v>
      </c>
      <c r="J91">
        <v>24.3</v>
      </c>
      <c r="K91">
        <v>11.9</v>
      </c>
      <c r="L91">
        <v>34.9</v>
      </c>
      <c r="M91">
        <v>37</v>
      </c>
      <c r="N91">
        <v>32.200000000000003</v>
      </c>
      <c r="O91">
        <v>3.4</v>
      </c>
      <c r="P91">
        <v>16.8</v>
      </c>
      <c r="Q91">
        <v>14.3</v>
      </c>
      <c r="R91">
        <v>11.8</v>
      </c>
      <c r="S91">
        <v>31.2</v>
      </c>
      <c r="T91">
        <v>13</v>
      </c>
      <c r="U91">
        <v>8.1</v>
      </c>
      <c r="V91">
        <v>7.2</v>
      </c>
      <c r="W91">
        <v>13.7</v>
      </c>
      <c r="X91">
        <v>2.9</v>
      </c>
      <c r="Y91">
        <v>4.4000000000000004</v>
      </c>
    </row>
    <row r="92" spans="1:25" x14ac:dyDescent="0.2">
      <c r="A92" t="s">
        <v>214</v>
      </c>
      <c r="B92">
        <v>4172</v>
      </c>
      <c r="C92">
        <v>3319</v>
      </c>
      <c r="D92">
        <v>5.8</v>
      </c>
      <c r="E92">
        <v>33.700000000000003</v>
      </c>
      <c r="F92">
        <v>12.3</v>
      </c>
      <c r="G92">
        <v>7.1</v>
      </c>
      <c r="H92">
        <v>8</v>
      </c>
      <c r="I92">
        <v>9.5</v>
      </c>
      <c r="J92">
        <v>22.9</v>
      </c>
      <c r="K92">
        <v>12.2</v>
      </c>
      <c r="L92">
        <v>36.700000000000003</v>
      </c>
      <c r="M92">
        <v>40.799999999999997</v>
      </c>
      <c r="N92">
        <v>30.5</v>
      </c>
      <c r="O92">
        <v>3.2</v>
      </c>
      <c r="P92">
        <v>14.2</v>
      </c>
      <c r="Q92">
        <v>11.6</v>
      </c>
      <c r="R92">
        <v>11</v>
      </c>
      <c r="S92">
        <v>28</v>
      </c>
      <c r="T92">
        <v>9.9</v>
      </c>
      <c r="U92">
        <v>8.1999999999999993</v>
      </c>
      <c r="V92">
        <v>5.6</v>
      </c>
      <c r="W92">
        <v>12.7</v>
      </c>
      <c r="X92">
        <v>2.4</v>
      </c>
      <c r="Y92">
        <v>3.4</v>
      </c>
    </row>
    <row r="93" spans="1:25" x14ac:dyDescent="0.2">
      <c r="A93" t="s">
        <v>215</v>
      </c>
      <c r="B93">
        <v>3797</v>
      </c>
      <c r="C93">
        <v>3159</v>
      </c>
      <c r="D93">
        <v>14.9</v>
      </c>
      <c r="E93">
        <v>27.2</v>
      </c>
      <c r="F93">
        <v>8.3000000000000007</v>
      </c>
      <c r="G93">
        <v>6.9</v>
      </c>
      <c r="H93">
        <v>6.5</v>
      </c>
      <c r="I93">
        <v>10.6</v>
      </c>
      <c r="J93">
        <v>26.3</v>
      </c>
      <c r="K93">
        <v>10.8</v>
      </c>
      <c r="L93">
        <v>31.2</v>
      </c>
      <c r="M93">
        <v>34</v>
      </c>
      <c r="N93">
        <v>34.1</v>
      </c>
      <c r="O93">
        <v>2.9</v>
      </c>
      <c r="P93">
        <v>16.899999999999999</v>
      </c>
      <c r="Q93">
        <v>16.100000000000001</v>
      </c>
      <c r="R93">
        <v>11.9</v>
      </c>
      <c r="S93">
        <v>30.8</v>
      </c>
      <c r="T93">
        <v>14.4</v>
      </c>
      <c r="U93">
        <v>7.1</v>
      </c>
      <c r="V93">
        <v>7.3</v>
      </c>
      <c r="W93">
        <v>12.3</v>
      </c>
      <c r="X93">
        <v>2.9</v>
      </c>
      <c r="Y93">
        <v>4.3</v>
      </c>
    </row>
    <row r="94" spans="1:25" x14ac:dyDescent="0.2">
      <c r="A94" t="s">
        <v>216</v>
      </c>
      <c r="B94">
        <v>2813</v>
      </c>
      <c r="C94">
        <v>2374</v>
      </c>
      <c r="D94">
        <v>8.6</v>
      </c>
      <c r="E94">
        <v>23.9</v>
      </c>
      <c r="F94">
        <v>7.5</v>
      </c>
      <c r="G94">
        <v>5.9</v>
      </c>
      <c r="H94">
        <v>5.6</v>
      </c>
      <c r="I94">
        <v>10.1</v>
      </c>
      <c r="J94">
        <v>26.1</v>
      </c>
      <c r="K94">
        <v>9</v>
      </c>
      <c r="L94">
        <v>28.8</v>
      </c>
      <c r="M94">
        <v>32.6</v>
      </c>
      <c r="N94">
        <v>31.4</v>
      </c>
      <c r="O94">
        <v>2.5</v>
      </c>
      <c r="P94">
        <v>14.5</v>
      </c>
      <c r="Q94">
        <v>15.4</v>
      </c>
      <c r="R94">
        <v>10.5</v>
      </c>
      <c r="S94">
        <v>27.8</v>
      </c>
      <c r="T94">
        <v>13.3</v>
      </c>
      <c r="U94">
        <v>6.3</v>
      </c>
      <c r="V94">
        <v>6.5</v>
      </c>
      <c r="W94">
        <v>10.5</v>
      </c>
      <c r="X94">
        <v>2.4</v>
      </c>
      <c r="Y94">
        <v>3.6</v>
      </c>
    </row>
    <row r="95" spans="1:25" x14ac:dyDescent="0.2">
      <c r="A95" t="s">
        <v>217</v>
      </c>
      <c r="B95">
        <v>4703</v>
      </c>
      <c r="C95">
        <v>3856</v>
      </c>
      <c r="D95">
        <v>4.3</v>
      </c>
      <c r="E95">
        <v>32.299999999999997</v>
      </c>
      <c r="F95">
        <v>11.8</v>
      </c>
      <c r="G95">
        <v>6.4</v>
      </c>
      <c r="H95">
        <v>7.9</v>
      </c>
      <c r="I95">
        <v>8.9</v>
      </c>
      <c r="J95">
        <v>20.7</v>
      </c>
      <c r="K95">
        <v>12.2</v>
      </c>
      <c r="L95">
        <v>37.299999999999997</v>
      </c>
      <c r="M95">
        <v>40.9</v>
      </c>
      <c r="N95">
        <v>28.3</v>
      </c>
      <c r="O95">
        <v>3.2</v>
      </c>
      <c r="P95">
        <v>14</v>
      </c>
      <c r="Q95">
        <v>10.7</v>
      </c>
      <c r="R95">
        <v>10.4</v>
      </c>
      <c r="S95">
        <v>27.6</v>
      </c>
      <c r="T95">
        <v>9.4</v>
      </c>
      <c r="U95">
        <v>8.3000000000000007</v>
      </c>
      <c r="V95">
        <v>5.6</v>
      </c>
      <c r="W95">
        <v>12.7</v>
      </c>
      <c r="X95">
        <v>2.2999999999999998</v>
      </c>
      <c r="Y95">
        <v>3.6</v>
      </c>
    </row>
    <row r="96" spans="1:25" x14ac:dyDescent="0.2">
      <c r="A96" t="s">
        <v>218</v>
      </c>
      <c r="B96">
        <v>3064</v>
      </c>
      <c r="C96">
        <v>2539</v>
      </c>
      <c r="D96">
        <v>5.5</v>
      </c>
      <c r="E96">
        <v>33</v>
      </c>
      <c r="F96">
        <v>13.6</v>
      </c>
      <c r="G96">
        <v>5</v>
      </c>
      <c r="H96">
        <v>7.5</v>
      </c>
      <c r="I96">
        <v>8.8000000000000007</v>
      </c>
      <c r="J96">
        <v>20.6</v>
      </c>
      <c r="K96">
        <v>11.3</v>
      </c>
      <c r="L96">
        <v>39</v>
      </c>
      <c r="M96">
        <v>42.8</v>
      </c>
      <c r="N96">
        <v>27.7</v>
      </c>
      <c r="O96">
        <v>2.8</v>
      </c>
      <c r="P96">
        <v>10.9</v>
      </c>
      <c r="Q96">
        <v>9.3000000000000007</v>
      </c>
      <c r="R96">
        <v>8.9</v>
      </c>
      <c r="S96">
        <v>23.6</v>
      </c>
      <c r="T96">
        <v>7.4</v>
      </c>
      <c r="U96">
        <v>7.6</v>
      </c>
      <c r="V96">
        <v>4.0999999999999996</v>
      </c>
      <c r="W96">
        <v>10.1</v>
      </c>
      <c r="X96">
        <v>1.8</v>
      </c>
      <c r="Y96">
        <v>2.7</v>
      </c>
    </row>
    <row r="97" spans="1:25" x14ac:dyDescent="0.2">
      <c r="A97" t="s">
        <v>219</v>
      </c>
      <c r="B97">
        <v>6246</v>
      </c>
      <c r="C97">
        <v>4814</v>
      </c>
      <c r="D97">
        <v>4.5999999999999996</v>
      </c>
      <c r="E97">
        <v>28.5</v>
      </c>
      <c r="F97">
        <v>10</v>
      </c>
      <c r="G97">
        <v>5.3</v>
      </c>
      <c r="H97">
        <v>6</v>
      </c>
      <c r="I97">
        <v>9.1999999999999993</v>
      </c>
      <c r="J97">
        <v>22.3</v>
      </c>
      <c r="K97">
        <v>10.6</v>
      </c>
      <c r="L97">
        <v>32.299999999999997</v>
      </c>
      <c r="M97">
        <v>38.200000000000003</v>
      </c>
      <c r="N97">
        <v>29.6</v>
      </c>
      <c r="O97">
        <v>2.5</v>
      </c>
      <c r="P97">
        <v>12.1</v>
      </c>
      <c r="Q97">
        <v>11.1</v>
      </c>
      <c r="R97">
        <v>9.5</v>
      </c>
      <c r="S97">
        <v>23.2</v>
      </c>
      <c r="T97">
        <v>9</v>
      </c>
      <c r="U97">
        <v>6.1</v>
      </c>
      <c r="V97">
        <v>4.5999999999999996</v>
      </c>
      <c r="W97">
        <v>9.9</v>
      </c>
      <c r="X97">
        <v>2</v>
      </c>
      <c r="Y97">
        <v>2.9</v>
      </c>
    </row>
    <row r="98" spans="1:25" x14ac:dyDescent="0.2">
      <c r="A98" t="s">
        <v>220</v>
      </c>
      <c r="B98">
        <v>6474</v>
      </c>
      <c r="C98">
        <v>4719</v>
      </c>
      <c r="D98">
        <v>6.8</v>
      </c>
      <c r="E98">
        <v>26.9</v>
      </c>
      <c r="F98">
        <v>8.6999999999999993</v>
      </c>
      <c r="G98">
        <v>5.5</v>
      </c>
      <c r="H98">
        <v>5.9</v>
      </c>
      <c r="I98">
        <v>9.8000000000000007</v>
      </c>
      <c r="J98">
        <v>24</v>
      </c>
      <c r="K98">
        <v>10.5</v>
      </c>
      <c r="L98">
        <v>32.299999999999997</v>
      </c>
      <c r="M98">
        <v>35.6</v>
      </c>
      <c r="N98">
        <v>31.7</v>
      </c>
      <c r="O98">
        <v>2.6</v>
      </c>
      <c r="P98">
        <v>13.7</v>
      </c>
      <c r="Q98">
        <v>13.5</v>
      </c>
      <c r="R98">
        <v>10.3</v>
      </c>
      <c r="S98">
        <v>26.2</v>
      </c>
      <c r="T98">
        <v>11.3</v>
      </c>
      <c r="U98">
        <v>6.3</v>
      </c>
      <c r="V98">
        <v>5.7</v>
      </c>
      <c r="W98">
        <v>10.4</v>
      </c>
      <c r="X98">
        <v>2.4</v>
      </c>
      <c r="Y98">
        <v>3.5</v>
      </c>
    </row>
    <row r="99" spans="1:25" x14ac:dyDescent="0.2">
      <c r="A99" t="s">
        <v>221</v>
      </c>
      <c r="B99">
        <v>3957</v>
      </c>
      <c r="C99">
        <v>3150</v>
      </c>
      <c r="D99">
        <v>6.3</v>
      </c>
      <c r="E99">
        <v>27.3</v>
      </c>
      <c r="F99">
        <v>9.3000000000000007</v>
      </c>
      <c r="G99">
        <v>5.6</v>
      </c>
      <c r="H99">
        <v>6.2</v>
      </c>
      <c r="I99">
        <v>9.6</v>
      </c>
      <c r="J99">
        <v>23.5</v>
      </c>
      <c r="K99">
        <v>10.4</v>
      </c>
      <c r="L99">
        <v>32.799999999999997</v>
      </c>
      <c r="M99">
        <v>36.700000000000003</v>
      </c>
      <c r="N99">
        <v>30.3</v>
      </c>
      <c r="O99">
        <v>2.6</v>
      </c>
      <c r="P99">
        <v>13.5</v>
      </c>
      <c r="Q99">
        <v>13.1</v>
      </c>
      <c r="R99">
        <v>10</v>
      </c>
      <c r="S99">
        <v>25.9</v>
      </c>
      <c r="T99">
        <v>11.1</v>
      </c>
      <c r="U99">
        <v>6.5</v>
      </c>
      <c r="V99">
        <v>5.6</v>
      </c>
      <c r="W99">
        <v>10.4</v>
      </c>
      <c r="X99">
        <v>2.2000000000000002</v>
      </c>
      <c r="Y99">
        <v>3.4</v>
      </c>
    </row>
    <row r="100" spans="1:25" x14ac:dyDescent="0.2">
      <c r="A100" t="s">
        <v>222</v>
      </c>
      <c r="B100">
        <v>4978</v>
      </c>
      <c r="C100">
        <v>3769</v>
      </c>
      <c r="D100">
        <v>7.3</v>
      </c>
      <c r="E100">
        <v>31.7</v>
      </c>
      <c r="F100">
        <v>10.5</v>
      </c>
      <c r="G100">
        <v>6.9</v>
      </c>
      <c r="H100">
        <v>7.4</v>
      </c>
      <c r="I100">
        <v>9.9</v>
      </c>
      <c r="J100">
        <v>23.7</v>
      </c>
      <c r="K100">
        <v>12.5</v>
      </c>
      <c r="L100">
        <v>36</v>
      </c>
      <c r="M100">
        <v>39.9</v>
      </c>
      <c r="N100">
        <v>31.8</v>
      </c>
      <c r="O100">
        <v>3.2</v>
      </c>
      <c r="P100">
        <v>15.3</v>
      </c>
      <c r="Q100">
        <v>12.8</v>
      </c>
      <c r="R100">
        <v>11.4</v>
      </c>
      <c r="S100">
        <v>28.1</v>
      </c>
      <c r="T100">
        <v>11.1</v>
      </c>
      <c r="U100">
        <v>7.5</v>
      </c>
      <c r="V100">
        <v>6.1</v>
      </c>
      <c r="W100">
        <v>12.6</v>
      </c>
      <c r="X100">
        <v>2.6</v>
      </c>
      <c r="Y100">
        <v>3.8</v>
      </c>
    </row>
    <row r="101" spans="1:25" x14ac:dyDescent="0.2">
      <c r="A101" t="s">
        <v>223</v>
      </c>
      <c r="B101">
        <v>4938</v>
      </c>
      <c r="C101">
        <v>3819</v>
      </c>
      <c r="D101">
        <v>5.0999999999999996</v>
      </c>
      <c r="E101">
        <v>31.6</v>
      </c>
      <c r="F101">
        <v>11.4</v>
      </c>
      <c r="G101">
        <v>6.3</v>
      </c>
      <c r="H101">
        <v>7.4</v>
      </c>
      <c r="I101">
        <v>9.4</v>
      </c>
      <c r="J101">
        <v>22.5</v>
      </c>
      <c r="K101">
        <v>11.9</v>
      </c>
      <c r="L101">
        <v>36.6</v>
      </c>
      <c r="M101">
        <v>40.799999999999997</v>
      </c>
      <c r="N101">
        <v>30.1</v>
      </c>
      <c r="O101">
        <v>3</v>
      </c>
      <c r="P101">
        <v>13.8</v>
      </c>
      <c r="Q101">
        <v>11.6</v>
      </c>
      <c r="R101">
        <v>10.5</v>
      </c>
      <c r="S101">
        <v>26.4</v>
      </c>
      <c r="T101">
        <v>10</v>
      </c>
      <c r="U101">
        <v>7.5</v>
      </c>
      <c r="V101">
        <v>5.2</v>
      </c>
      <c r="W101">
        <v>11.4</v>
      </c>
      <c r="X101">
        <v>2.2999999999999998</v>
      </c>
      <c r="Y101">
        <v>3.3</v>
      </c>
    </row>
    <row r="102" spans="1:25" x14ac:dyDescent="0.2">
      <c r="A102" t="s">
        <v>224</v>
      </c>
      <c r="B102">
        <v>5654</v>
      </c>
      <c r="C102">
        <v>4568</v>
      </c>
      <c r="D102">
        <v>7.9</v>
      </c>
      <c r="E102">
        <v>31.4</v>
      </c>
      <c r="F102">
        <v>11.2</v>
      </c>
      <c r="G102">
        <v>6.6</v>
      </c>
      <c r="H102">
        <v>7.6</v>
      </c>
      <c r="I102">
        <v>9.6</v>
      </c>
      <c r="J102">
        <v>23.4</v>
      </c>
      <c r="K102">
        <v>11.7</v>
      </c>
      <c r="L102">
        <v>34.799999999999997</v>
      </c>
      <c r="M102">
        <v>38.5</v>
      </c>
      <c r="N102">
        <v>30.4</v>
      </c>
      <c r="O102">
        <v>3.1</v>
      </c>
      <c r="P102">
        <v>14.2</v>
      </c>
      <c r="Q102">
        <v>12.3</v>
      </c>
      <c r="R102">
        <v>10.8</v>
      </c>
      <c r="S102">
        <v>28.2</v>
      </c>
      <c r="T102">
        <v>10.5</v>
      </c>
      <c r="U102">
        <v>7.9</v>
      </c>
      <c r="V102">
        <v>5.8</v>
      </c>
      <c r="W102">
        <v>12.3</v>
      </c>
      <c r="X102">
        <v>2.5</v>
      </c>
      <c r="Y102">
        <v>3.5</v>
      </c>
    </row>
    <row r="103" spans="1:25" x14ac:dyDescent="0.2">
      <c r="A103" t="s">
        <v>225</v>
      </c>
      <c r="B103">
        <v>4453</v>
      </c>
      <c r="C103">
        <v>3509</v>
      </c>
      <c r="D103">
        <v>8.1999999999999993</v>
      </c>
      <c r="E103">
        <v>28.3</v>
      </c>
      <c r="F103">
        <v>8.8000000000000007</v>
      </c>
      <c r="G103">
        <v>6.3</v>
      </c>
      <c r="H103">
        <v>6.5</v>
      </c>
      <c r="I103">
        <v>10.199999999999999</v>
      </c>
      <c r="J103">
        <v>23.7</v>
      </c>
      <c r="K103">
        <v>11.7</v>
      </c>
      <c r="L103">
        <v>33.200000000000003</v>
      </c>
      <c r="M103">
        <v>35.9</v>
      </c>
      <c r="N103">
        <v>32.4</v>
      </c>
      <c r="O103">
        <v>3</v>
      </c>
      <c r="P103">
        <v>15.3</v>
      </c>
      <c r="Q103">
        <v>13.5</v>
      </c>
      <c r="R103">
        <v>11</v>
      </c>
      <c r="S103">
        <v>27.8</v>
      </c>
      <c r="T103">
        <v>11.8</v>
      </c>
      <c r="U103">
        <v>6.6</v>
      </c>
      <c r="V103">
        <v>6.4</v>
      </c>
      <c r="W103">
        <v>12.1</v>
      </c>
      <c r="X103">
        <v>2.7</v>
      </c>
      <c r="Y103">
        <v>3.9</v>
      </c>
    </row>
    <row r="104" spans="1:25" x14ac:dyDescent="0.2">
      <c r="A104" t="s">
        <v>226</v>
      </c>
      <c r="B104">
        <v>3855</v>
      </c>
      <c r="C104">
        <v>2923</v>
      </c>
      <c r="D104">
        <v>13</v>
      </c>
      <c r="E104">
        <v>25.4</v>
      </c>
      <c r="F104">
        <v>6.1</v>
      </c>
      <c r="G104">
        <v>6.6</v>
      </c>
      <c r="H104">
        <v>5.6</v>
      </c>
      <c r="I104">
        <v>10.7</v>
      </c>
      <c r="J104">
        <v>24.3</v>
      </c>
      <c r="K104">
        <v>12.2</v>
      </c>
      <c r="L104">
        <v>33.6</v>
      </c>
      <c r="M104">
        <v>33.5</v>
      </c>
      <c r="N104">
        <v>36.5</v>
      </c>
      <c r="O104">
        <v>3</v>
      </c>
      <c r="P104">
        <v>18.5</v>
      </c>
      <c r="Q104">
        <v>15.8</v>
      </c>
      <c r="R104">
        <v>12</v>
      </c>
      <c r="S104">
        <v>30.3</v>
      </c>
      <c r="T104">
        <v>14.3</v>
      </c>
      <c r="U104">
        <v>5.9</v>
      </c>
      <c r="V104">
        <v>7.5</v>
      </c>
      <c r="W104">
        <v>12.8</v>
      </c>
      <c r="X104">
        <v>3.4</v>
      </c>
      <c r="Y104">
        <v>5</v>
      </c>
    </row>
    <row r="105" spans="1:25" x14ac:dyDescent="0.2">
      <c r="A105" t="s">
        <v>227</v>
      </c>
      <c r="B105">
        <v>5965</v>
      </c>
      <c r="C105">
        <v>4261</v>
      </c>
      <c r="D105">
        <v>8.1999999999999993</v>
      </c>
      <c r="E105">
        <v>25.4</v>
      </c>
      <c r="F105">
        <v>8.4</v>
      </c>
      <c r="G105">
        <v>5.0999999999999996</v>
      </c>
      <c r="H105">
        <v>5.5</v>
      </c>
      <c r="I105">
        <v>9.4</v>
      </c>
      <c r="J105">
        <v>23.2</v>
      </c>
      <c r="K105">
        <v>9.6999999999999993</v>
      </c>
      <c r="L105">
        <v>29.7</v>
      </c>
      <c r="M105">
        <v>34.799999999999997</v>
      </c>
      <c r="N105">
        <v>30.3</v>
      </c>
      <c r="O105">
        <v>2.2999999999999998</v>
      </c>
      <c r="P105">
        <v>12.2</v>
      </c>
      <c r="Q105">
        <v>12.2</v>
      </c>
      <c r="R105">
        <v>9.3000000000000007</v>
      </c>
      <c r="S105">
        <v>23.1</v>
      </c>
      <c r="T105">
        <v>9.6999999999999993</v>
      </c>
      <c r="U105">
        <v>5.8</v>
      </c>
      <c r="V105">
        <v>4.8</v>
      </c>
      <c r="W105">
        <v>9.1999999999999993</v>
      </c>
      <c r="X105">
        <v>2</v>
      </c>
      <c r="Y105">
        <v>2.9</v>
      </c>
    </row>
    <row r="106" spans="1:25" x14ac:dyDescent="0.2">
      <c r="A106" t="s">
        <v>228</v>
      </c>
      <c r="B106">
        <v>3167</v>
      </c>
      <c r="C106">
        <v>2341</v>
      </c>
      <c r="D106">
        <v>5.6</v>
      </c>
      <c r="E106">
        <v>28</v>
      </c>
      <c r="F106">
        <v>9.4</v>
      </c>
      <c r="G106">
        <v>5.6</v>
      </c>
      <c r="H106">
        <v>5.9</v>
      </c>
      <c r="I106">
        <v>9.8000000000000007</v>
      </c>
      <c r="J106">
        <v>23.4</v>
      </c>
      <c r="K106">
        <v>10.8</v>
      </c>
      <c r="L106">
        <v>34.299999999999997</v>
      </c>
      <c r="M106">
        <v>38.299999999999997</v>
      </c>
      <c r="N106">
        <v>31</v>
      </c>
      <c r="O106">
        <v>2.5</v>
      </c>
      <c r="P106">
        <v>13.4</v>
      </c>
      <c r="Q106">
        <v>12.6</v>
      </c>
      <c r="R106">
        <v>10.199999999999999</v>
      </c>
      <c r="S106">
        <v>24.8</v>
      </c>
      <c r="T106">
        <v>10.6</v>
      </c>
      <c r="U106">
        <v>5.9</v>
      </c>
      <c r="V106">
        <v>5.4</v>
      </c>
      <c r="W106">
        <v>10.3</v>
      </c>
      <c r="X106">
        <v>2.2999999999999998</v>
      </c>
      <c r="Y106">
        <v>3.3</v>
      </c>
    </row>
    <row r="107" spans="1:25" x14ac:dyDescent="0.2">
      <c r="A107" t="s">
        <v>229</v>
      </c>
      <c r="B107">
        <v>3022</v>
      </c>
      <c r="C107">
        <v>2357</v>
      </c>
      <c r="D107">
        <v>9.3000000000000007</v>
      </c>
      <c r="E107">
        <v>26.5</v>
      </c>
      <c r="F107">
        <v>7.9</v>
      </c>
      <c r="G107">
        <v>5.9</v>
      </c>
      <c r="H107">
        <v>5.6</v>
      </c>
      <c r="I107">
        <v>10.1</v>
      </c>
      <c r="J107">
        <v>24.4</v>
      </c>
      <c r="K107">
        <v>10.8</v>
      </c>
      <c r="L107">
        <v>30.6</v>
      </c>
      <c r="M107">
        <v>34.700000000000003</v>
      </c>
      <c r="N107">
        <v>32.700000000000003</v>
      </c>
      <c r="O107">
        <v>2.6</v>
      </c>
      <c r="P107">
        <v>15.2</v>
      </c>
      <c r="Q107">
        <v>14.5</v>
      </c>
      <c r="R107">
        <v>10.9</v>
      </c>
      <c r="S107">
        <v>27.4</v>
      </c>
      <c r="T107">
        <v>12.5</v>
      </c>
      <c r="U107">
        <v>6.1</v>
      </c>
      <c r="V107">
        <v>6.2</v>
      </c>
      <c r="W107">
        <v>11</v>
      </c>
      <c r="X107">
        <v>2.6</v>
      </c>
      <c r="Y107">
        <v>3.8</v>
      </c>
    </row>
    <row r="108" spans="1:25" x14ac:dyDescent="0.2">
      <c r="A108" t="s">
        <v>230</v>
      </c>
      <c r="B108">
        <v>5141</v>
      </c>
      <c r="C108">
        <v>3881</v>
      </c>
      <c r="D108">
        <v>14.9</v>
      </c>
      <c r="E108">
        <v>25.7</v>
      </c>
      <c r="F108">
        <v>6.1</v>
      </c>
      <c r="G108">
        <v>6.6</v>
      </c>
      <c r="H108">
        <v>5.5</v>
      </c>
      <c r="I108">
        <v>10.9</v>
      </c>
      <c r="J108">
        <v>25</v>
      </c>
      <c r="K108">
        <v>12.1</v>
      </c>
      <c r="L108">
        <v>34.1</v>
      </c>
      <c r="M108">
        <v>33.9</v>
      </c>
      <c r="N108">
        <v>36.6</v>
      </c>
      <c r="O108">
        <v>2.9</v>
      </c>
      <c r="P108">
        <v>18.600000000000001</v>
      </c>
      <c r="Q108">
        <v>16.3</v>
      </c>
      <c r="R108">
        <v>12.2</v>
      </c>
      <c r="S108">
        <v>30.5</v>
      </c>
      <c r="T108">
        <v>14.7</v>
      </c>
      <c r="U108">
        <v>5.6</v>
      </c>
      <c r="V108">
        <v>7.6</v>
      </c>
      <c r="W108">
        <v>12.8</v>
      </c>
      <c r="X108">
        <v>3.4</v>
      </c>
      <c r="Y108">
        <v>4.9000000000000004</v>
      </c>
    </row>
    <row r="109" spans="1:25" x14ac:dyDescent="0.2">
      <c r="A109" t="s">
        <v>231</v>
      </c>
      <c r="B109">
        <v>4532</v>
      </c>
      <c r="C109">
        <v>3668</v>
      </c>
      <c r="D109">
        <v>9.1999999999999993</v>
      </c>
      <c r="E109">
        <v>30.2</v>
      </c>
      <c r="F109">
        <v>10.8</v>
      </c>
      <c r="G109">
        <v>6</v>
      </c>
      <c r="H109">
        <v>6.9</v>
      </c>
      <c r="I109">
        <v>9.6</v>
      </c>
      <c r="J109">
        <v>23.1</v>
      </c>
      <c r="K109">
        <v>11.2</v>
      </c>
      <c r="L109">
        <v>35.200000000000003</v>
      </c>
      <c r="M109">
        <v>38.700000000000003</v>
      </c>
      <c r="N109">
        <v>30.2</v>
      </c>
      <c r="O109">
        <v>2.9</v>
      </c>
      <c r="P109">
        <v>13.5</v>
      </c>
      <c r="Q109">
        <v>12.3</v>
      </c>
      <c r="R109">
        <v>10.3</v>
      </c>
      <c r="S109">
        <v>26.7</v>
      </c>
      <c r="T109">
        <v>10.4</v>
      </c>
      <c r="U109">
        <v>7.1</v>
      </c>
      <c r="V109">
        <v>5.5</v>
      </c>
      <c r="W109">
        <v>11.3</v>
      </c>
      <c r="X109">
        <v>2.2999999999999998</v>
      </c>
      <c r="Y109">
        <v>3.3</v>
      </c>
    </row>
    <row r="110" spans="1:25" x14ac:dyDescent="0.2">
      <c r="A110" t="s">
        <v>232</v>
      </c>
      <c r="B110">
        <v>4467</v>
      </c>
      <c r="C110">
        <v>3658</v>
      </c>
      <c r="D110">
        <v>10</v>
      </c>
      <c r="E110">
        <v>30.5</v>
      </c>
      <c r="F110">
        <v>11.2</v>
      </c>
      <c r="G110">
        <v>6.2</v>
      </c>
      <c r="H110">
        <v>7.3</v>
      </c>
      <c r="I110">
        <v>9.5</v>
      </c>
      <c r="J110">
        <v>22.1</v>
      </c>
      <c r="K110">
        <v>11.3</v>
      </c>
      <c r="L110">
        <v>36</v>
      </c>
      <c r="M110">
        <v>38.1</v>
      </c>
      <c r="N110">
        <v>29.9</v>
      </c>
      <c r="O110">
        <v>3.1</v>
      </c>
      <c r="P110">
        <v>14.6</v>
      </c>
      <c r="Q110">
        <v>12.4</v>
      </c>
      <c r="R110">
        <v>10.5</v>
      </c>
      <c r="S110">
        <v>29.2</v>
      </c>
      <c r="T110">
        <v>11</v>
      </c>
      <c r="U110">
        <v>7.9</v>
      </c>
      <c r="V110">
        <v>6</v>
      </c>
      <c r="W110">
        <v>12.4</v>
      </c>
      <c r="X110">
        <v>2.5</v>
      </c>
      <c r="Y110">
        <v>3.8</v>
      </c>
    </row>
    <row r="111" spans="1:25" x14ac:dyDescent="0.2">
      <c r="A111" t="s">
        <v>233</v>
      </c>
      <c r="B111">
        <v>6226</v>
      </c>
      <c r="C111">
        <v>4671</v>
      </c>
      <c r="D111">
        <v>8.1999999999999993</v>
      </c>
      <c r="E111">
        <v>30.1</v>
      </c>
      <c r="F111">
        <v>9.8000000000000007</v>
      </c>
      <c r="G111">
        <v>6.5</v>
      </c>
      <c r="H111">
        <v>6.9</v>
      </c>
      <c r="I111">
        <v>9.9</v>
      </c>
      <c r="J111">
        <v>23.6</v>
      </c>
      <c r="K111">
        <v>11.7</v>
      </c>
      <c r="L111">
        <v>35</v>
      </c>
      <c r="M111">
        <v>37.9</v>
      </c>
      <c r="N111">
        <v>32.299999999999997</v>
      </c>
      <c r="O111">
        <v>3</v>
      </c>
      <c r="P111">
        <v>14.9</v>
      </c>
      <c r="Q111">
        <v>12.8</v>
      </c>
      <c r="R111">
        <v>11</v>
      </c>
      <c r="S111">
        <v>27.6</v>
      </c>
      <c r="T111">
        <v>11.1</v>
      </c>
      <c r="U111">
        <v>7.1</v>
      </c>
      <c r="V111">
        <v>5.9</v>
      </c>
      <c r="W111">
        <v>12.1</v>
      </c>
      <c r="X111">
        <v>2.6</v>
      </c>
      <c r="Y111">
        <v>3.7</v>
      </c>
    </row>
    <row r="112" spans="1:25" x14ac:dyDescent="0.2">
      <c r="A112" t="s">
        <v>234</v>
      </c>
      <c r="B112">
        <v>4473</v>
      </c>
      <c r="C112">
        <v>3524</v>
      </c>
      <c r="D112">
        <v>8.9</v>
      </c>
      <c r="E112">
        <v>27.2</v>
      </c>
      <c r="F112">
        <v>8.6999999999999993</v>
      </c>
      <c r="G112">
        <v>6.1</v>
      </c>
      <c r="H112">
        <v>6</v>
      </c>
      <c r="I112">
        <v>9.8000000000000007</v>
      </c>
      <c r="J112">
        <v>24.1</v>
      </c>
      <c r="K112">
        <v>10.5</v>
      </c>
      <c r="L112">
        <v>32.700000000000003</v>
      </c>
      <c r="M112">
        <v>36</v>
      </c>
      <c r="N112">
        <v>31.1</v>
      </c>
      <c r="O112">
        <v>2.7</v>
      </c>
      <c r="P112">
        <v>14</v>
      </c>
      <c r="Q112">
        <v>13.3</v>
      </c>
      <c r="R112">
        <v>10.4</v>
      </c>
      <c r="S112">
        <v>26.4</v>
      </c>
      <c r="T112">
        <v>11.2</v>
      </c>
      <c r="U112">
        <v>6.3</v>
      </c>
      <c r="V112">
        <v>5.8</v>
      </c>
      <c r="W112">
        <v>11.2</v>
      </c>
      <c r="X112">
        <v>2.2999999999999998</v>
      </c>
      <c r="Y112">
        <v>3.5</v>
      </c>
    </row>
    <row r="113" spans="1:25" x14ac:dyDescent="0.2">
      <c r="A113" t="s">
        <v>235</v>
      </c>
      <c r="B113">
        <v>3486</v>
      </c>
      <c r="C113">
        <v>2754</v>
      </c>
      <c r="D113">
        <v>7.8</v>
      </c>
      <c r="E113">
        <v>32.5</v>
      </c>
      <c r="F113">
        <v>10.5</v>
      </c>
      <c r="G113">
        <v>8.6999999999999993</v>
      </c>
      <c r="H113">
        <v>8.3000000000000007</v>
      </c>
      <c r="I113">
        <v>10.199999999999999</v>
      </c>
      <c r="J113">
        <v>24.2</v>
      </c>
      <c r="K113">
        <v>12.8</v>
      </c>
      <c r="L113">
        <v>36</v>
      </c>
      <c r="M113">
        <v>38.700000000000003</v>
      </c>
      <c r="N113">
        <v>32.299999999999997</v>
      </c>
      <c r="O113">
        <v>3.7</v>
      </c>
      <c r="P113">
        <v>18.3</v>
      </c>
      <c r="Q113">
        <v>13.8</v>
      </c>
      <c r="R113">
        <v>12.9</v>
      </c>
      <c r="S113">
        <v>32.6</v>
      </c>
      <c r="T113">
        <v>13.1</v>
      </c>
      <c r="U113">
        <v>8.8000000000000007</v>
      </c>
      <c r="V113">
        <v>7.6</v>
      </c>
      <c r="W113">
        <v>15.4</v>
      </c>
      <c r="X113">
        <v>3.2</v>
      </c>
      <c r="Y113">
        <v>4.5999999999999996</v>
      </c>
    </row>
    <row r="114" spans="1:25" x14ac:dyDescent="0.2">
      <c r="A114" t="s">
        <v>236</v>
      </c>
      <c r="B114">
        <v>3893</v>
      </c>
      <c r="C114">
        <v>3049</v>
      </c>
      <c r="D114">
        <v>9.6</v>
      </c>
      <c r="E114">
        <v>28.3</v>
      </c>
      <c r="F114">
        <v>10</v>
      </c>
      <c r="G114">
        <v>6.1</v>
      </c>
      <c r="H114">
        <v>6.5</v>
      </c>
      <c r="I114">
        <v>9.8000000000000007</v>
      </c>
      <c r="J114">
        <v>24.6</v>
      </c>
      <c r="K114">
        <v>10</v>
      </c>
      <c r="L114">
        <v>32.9</v>
      </c>
      <c r="M114">
        <v>36.4</v>
      </c>
      <c r="N114">
        <v>30.4</v>
      </c>
      <c r="O114">
        <v>2.8</v>
      </c>
      <c r="P114">
        <v>14</v>
      </c>
      <c r="Q114">
        <v>13.5</v>
      </c>
      <c r="R114">
        <v>10.4</v>
      </c>
      <c r="S114">
        <v>27.7</v>
      </c>
      <c r="T114">
        <v>11.7</v>
      </c>
      <c r="U114">
        <v>7.2</v>
      </c>
      <c r="V114">
        <v>6</v>
      </c>
      <c r="W114">
        <v>11.2</v>
      </c>
      <c r="X114">
        <v>2.2999999999999998</v>
      </c>
      <c r="Y114">
        <v>3.5</v>
      </c>
    </row>
    <row r="115" spans="1:25" x14ac:dyDescent="0.2">
      <c r="A115" t="s">
        <v>237</v>
      </c>
      <c r="B115">
        <v>2976</v>
      </c>
      <c r="C115">
        <v>2571</v>
      </c>
      <c r="D115">
        <v>4.2</v>
      </c>
      <c r="E115">
        <v>26.3</v>
      </c>
      <c r="F115">
        <v>9.8000000000000007</v>
      </c>
      <c r="G115">
        <v>4.8</v>
      </c>
      <c r="H115">
        <v>5.8</v>
      </c>
      <c r="I115">
        <v>9.3000000000000007</v>
      </c>
      <c r="J115">
        <v>23.6</v>
      </c>
      <c r="K115">
        <v>9.1</v>
      </c>
      <c r="L115">
        <v>31.3</v>
      </c>
      <c r="M115">
        <v>35.6</v>
      </c>
      <c r="N115">
        <v>28.8</v>
      </c>
      <c r="O115">
        <v>2.2999999999999998</v>
      </c>
      <c r="P115">
        <v>11.5</v>
      </c>
      <c r="Q115">
        <v>12</v>
      </c>
      <c r="R115">
        <v>8.8000000000000007</v>
      </c>
      <c r="S115">
        <v>23.8</v>
      </c>
      <c r="T115">
        <v>9.6999999999999993</v>
      </c>
      <c r="U115">
        <v>6.2</v>
      </c>
      <c r="V115">
        <v>4.5999999999999996</v>
      </c>
      <c r="W115">
        <v>9</v>
      </c>
      <c r="X115">
        <v>1.8</v>
      </c>
      <c r="Y115">
        <v>2.8</v>
      </c>
    </row>
    <row r="116" spans="1:25" x14ac:dyDescent="0.2">
      <c r="A116" t="s">
        <v>238</v>
      </c>
      <c r="B116">
        <v>3366</v>
      </c>
      <c r="C116">
        <v>2851</v>
      </c>
      <c r="D116">
        <v>6.2</v>
      </c>
      <c r="E116">
        <v>21.8</v>
      </c>
      <c r="F116">
        <v>6.9</v>
      </c>
      <c r="G116">
        <v>5.5</v>
      </c>
      <c r="H116">
        <v>5.2</v>
      </c>
      <c r="I116">
        <v>10</v>
      </c>
      <c r="J116">
        <v>24.8</v>
      </c>
      <c r="K116">
        <v>8.6</v>
      </c>
      <c r="L116">
        <v>28.1</v>
      </c>
      <c r="M116">
        <v>31.3</v>
      </c>
      <c r="N116">
        <v>29.6</v>
      </c>
      <c r="O116">
        <v>2.5</v>
      </c>
      <c r="P116">
        <v>14.3</v>
      </c>
      <c r="Q116">
        <v>14.8</v>
      </c>
      <c r="R116">
        <v>9.8000000000000007</v>
      </c>
      <c r="S116">
        <v>26.8</v>
      </c>
      <c r="T116">
        <v>12.9</v>
      </c>
      <c r="U116">
        <v>6</v>
      </c>
      <c r="V116">
        <v>6.6</v>
      </c>
      <c r="W116">
        <v>10.4</v>
      </c>
      <c r="X116">
        <v>2.4</v>
      </c>
      <c r="Y116">
        <v>3.9</v>
      </c>
    </row>
    <row r="117" spans="1:25" x14ac:dyDescent="0.2">
      <c r="A117" t="s">
        <v>239</v>
      </c>
      <c r="B117">
        <v>5282</v>
      </c>
      <c r="C117">
        <v>4199</v>
      </c>
      <c r="D117">
        <v>13</v>
      </c>
      <c r="E117">
        <v>29.2</v>
      </c>
      <c r="F117">
        <v>10.7</v>
      </c>
      <c r="G117">
        <v>6.3</v>
      </c>
      <c r="H117">
        <v>7.3</v>
      </c>
      <c r="I117">
        <v>9</v>
      </c>
      <c r="J117">
        <v>21.6</v>
      </c>
      <c r="K117">
        <v>11.1</v>
      </c>
      <c r="L117">
        <v>33.5</v>
      </c>
      <c r="M117">
        <v>37.799999999999997</v>
      </c>
      <c r="N117">
        <v>27.7</v>
      </c>
      <c r="O117">
        <v>3</v>
      </c>
      <c r="P117">
        <v>13.5</v>
      </c>
      <c r="Q117">
        <v>11.7</v>
      </c>
      <c r="R117">
        <v>10.1</v>
      </c>
      <c r="S117">
        <v>26.9</v>
      </c>
      <c r="T117">
        <v>10</v>
      </c>
      <c r="U117">
        <v>7.6</v>
      </c>
      <c r="V117">
        <v>5.4</v>
      </c>
      <c r="W117">
        <v>11.6</v>
      </c>
      <c r="X117">
        <v>2.2000000000000002</v>
      </c>
      <c r="Y117">
        <v>3.4</v>
      </c>
    </row>
    <row r="118" spans="1:25" x14ac:dyDescent="0.2">
      <c r="A118" t="s">
        <v>240</v>
      </c>
      <c r="B118">
        <v>6097</v>
      </c>
      <c r="C118">
        <v>4904</v>
      </c>
      <c r="D118">
        <v>8.1999999999999993</v>
      </c>
      <c r="E118">
        <v>25.2</v>
      </c>
      <c r="F118">
        <v>8.1</v>
      </c>
      <c r="G118">
        <v>5.6</v>
      </c>
      <c r="H118">
        <v>5.9</v>
      </c>
      <c r="I118">
        <v>9.3000000000000007</v>
      </c>
      <c r="J118">
        <v>22.6</v>
      </c>
      <c r="K118">
        <v>10.199999999999999</v>
      </c>
      <c r="L118">
        <v>31.1</v>
      </c>
      <c r="M118">
        <v>34.700000000000003</v>
      </c>
      <c r="N118">
        <v>29.7</v>
      </c>
      <c r="O118">
        <v>2.6</v>
      </c>
      <c r="P118">
        <v>14.2</v>
      </c>
      <c r="Q118">
        <v>13.1</v>
      </c>
      <c r="R118">
        <v>10</v>
      </c>
      <c r="S118">
        <v>26.3</v>
      </c>
      <c r="T118">
        <v>11.3</v>
      </c>
      <c r="U118">
        <v>6.4</v>
      </c>
      <c r="V118">
        <v>5.7</v>
      </c>
      <c r="W118">
        <v>10.6</v>
      </c>
      <c r="X118">
        <v>2.2999999999999998</v>
      </c>
      <c r="Y118">
        <v>3.6</v>
      </c>
    </row>
    <row r="119" spans="1:25" x14ac:dyDescent="0.2">
      <c r="A119" t="s">
        <v>241</v>
      </c>
      <c r="B119">
        <v>3090</v>
      </c>
      <c r="C119">
        <v>2494</v>
      </c>
      <c r="D119">
        <v>7.9</v>
      </c>
      <c r="E119">
        <v>33.299999999999997</v>
      </c>
      <c r="F119">
        <v>13</v>
      </c>
      <c r="G119">
        <v>6.2</v>
      </c>
      <c r="H119">
        <v>8</v>
      </c>
      <c r="I119">
        <v>9.1999999999999993</v>
      </c>
      <c r="J119">
        <v>22</v>
      </c>
      <c r="K119">
        <v>11.7</v>
      </c>
      <c r="L119">
        <v>37.9</v>
      </c>
      <c r="M119">
        <v>40.9</v>
      </c>
      <c r="N119">
        <v>29.3</v>
      </c>
      <c r="O119">
        <v>3.1</v>
      </c>
      <c r="P119">
        <v>13</v>
      </c>
      <c r="Q119">
        <v>10.9</v>
      </c>
      <c r="R119">
        <v>10.199999999999999</v>
      </c>
      <c r="S119">
        <v>27.2</v>
      </c>
      <c r="T119">
        <v>9.1999999999999993</v>
      </c>
      <c r="U119">
        <v>8.3000000000000007</v>
      </c>
      <c r="V119">
        <v>5.2</v>
      </c>
      <c r="W119">
        <v>11.9</v>
      </c>
      <c r="X119">
        <v>2.2000000000000002</v>
      </c>
      <c r="Y119">
        <v>3.2</v>
      </c>
    </row>
    <row r="120" spans="1:25" x14ac:dyDescent="0.2">
      <c r="A120" t="s">
        <v>242</v>
      </c>
      <c r="B120">
        <v>3688</v>
      </c>
      <c r="C120">
        <v>2858</v>
      </c>
      <c r="D120">
        <v>9.1999999999999993</v>
      </c>
      <c r="E120">
        <v>27.4</v>
      </c>
      <c r="F120">
        <v>9.3000000000000007</v>
      </c>
      <c r="G120">
        <v>5.6</v>
      </c>
      <c r="H120">
        <v>6.3</v>
      </c>
      <c r="I120">
        <v>9.3000000000000007</v>
      </c>
      <c r="J120">
        <v>22.6</v>
      </c>
      <c r="K120">
        <v>10.7</v>
      </c>
      <c r="L120">
        <v>32</v>
      </c>
      <c r="M120">
        <v>36.299999999999997</v>
      </c>
      <c r="N120">
        <v>29.2</v>
      </c>
      <c r="O120">
        <v>2.7</v>
      </c>
      <c r="P120">
        <v>13.4</v>
      </c>
      <c r="Q120">
        <v>12.4</v>
      </c>
      <c r="R120">
        <v>10</v>
      </c>
      <c r="S120">
        <v>25.8</v>
      </c>
      <c r="T120">
        <v>10.4</v>
      </c>
      <c r="U120">
        <v>6.6</v>
      </c>
      <c r="V120">
        <v>5.3</v>
      </c>
      <c r="W120">
        <v>10.7</v>
      </c>
      <c r="X120">
        <v>2.2000000000000002</v>
      </c>
      <c r="Y120">
        <v>3.3</v>
      </c>
    </row>
    <row r="121" spans="1:25" x14ac:dyDescent="0.2">
      <c r="A121" t="s">
        <v>243</v>
      </c>
      <c r="B121">
        <v>2692</v>
      </c>
      <c r="C121">
        <v>2212</v>
      </c>
      <c r="D121">
        <v>8.4</v>
      </c>
      <c r="E121">
        <v>28.4</v>
      </c>
      <c r="F121">
        <v>9.4</v>
      </c>
      <c r="G121">
        <v>6.1</v>
      </c>
      <c r="H121">
        <v>6.5</v>
      </c>
      <c r="I121">
        <v>9.9</v>
      </c>
      <c r="J121">
        <v>23.6</v>
      </c>
      <c r="K121">
        <v>11.1</v>
      </c>
      <c r="L121">
        <v>33.200000000000003</v>
      </c>
      <c r="M121">
        <v>36.6</v>
      </c>
      <c r="N121">
        <v>30.9</v>
      </c>
      <c r="O121">
        <v>2.9</v>
      </c>
      <c r="P121">
        <v>15.2</v>
      </c>
      <c r="Q121">
        <v>13.7</v>
      </c>
      <c r="R121">
        <v>10.8</v>
      </c>
      <c r="S121">
        <v>28.6</v>
      </c>
      <c r="T121">
        <v>12.1</v>
      </c>
      <c r="U121">
        <v>7</v>
      </c>
      <c r="V121">
        <v>6.4</v>
      </c>
      <c r="W121">
        <v>11.9</v>
      </c>
      <c r="X121">
        <v>2.5</v>
      </c>
      <c r="Y121">
        <v>3.9</v>
      </c>
    </row>
    <row r="122" spans="1:25" x14ac:dyDescent="0.2">
      <c r="A122" t="s">
        <v>244</v>
      </c>
      <c r="B122">
        <v>3847</v>
      </c>
      <c r="C122">
        <v>3250</v>
      </c>
      <c r="D122">
        <v>13.7</v>
      </c>
      <c r="E122">
        <v>32.200000000000003</v>
      </c>
      <c r="F122">
        <v>10.6</v>
      </c>
      <c r="G122">
        <v>7.9</v>
      </c>
      <c r="H122">
        <v>8.1</v>
      </c>
      <c r="I122">
        <v>10.3</v>
      </c>
      <c r="J122">
        <v>24.8</v>
      </c>
      <c r="K122">
        <v>12.5</v>
      </c>
      <c r="L122">
        <v>37.299999999999997</v>
      </c>
      <c r="M122">
        <v>38.299999999999997</v>
      </c>
      <c r="N122">
        <v>33.1</v>
      </c>
      <c r="O122">
        <v>3.6</v>
      </c>
      <c r="P122">
        <v>17.600000000000001</v>
      </c>
      <c r="Q122">
        <v>14.6</v>
      </c>
      <c r="R122">
        <v>12.5</v>
      </c>
      <c r="S122">
        <v>33</v>
      </c>
      <c r="T122">
        <v>13.5</v>
      </c>
      <c r="U122">
        <v>8.6999999999999993</v>
      </c>
      <c r="V122">
        <v>7.6</v>
      </c>
      <c r="W122">
        <v>14.7</v>
      </c>
      <c r="X122">
        <v>3.1</v>
      </c>
      <c r="Y122">
        <v>4.5</v>
      </c>
    </row>
    <row r="123" spans="1:25" x14ac:dyDescent="0.2">
      <c r="A123" t="s">
        <v>245</v>
      </c>
      <c r="B123">
        <v>5021</v>
      </c>
      <c r="C123">
        <v>3977</v>
      </c>
      <c r="D123">
        <v>15.5</v>
      </c>
      <c r="E123">
        <v>29.1</v>
      </c>
      <c r="F123">
        <v>7.6</v>
      </c>
      <c r="G123">
        <v>8.3000000000000007</v>
      </c>
      <c r="H123">
        <v>7.1</v>
      </c>
      <c r="I123">
        <v>11.1</v>
      </c>
      <c r="J123">
        <v>25.5</v>
      </c>
      <c r="K123">
        <v>13.5</v>
      </c>
      <c r="L123">
        <v>36.6</v>
      </c>
      <c r="M123">
        <v>36.200000000000003</v>
      </c>
      <c r="N123">
        <v>37.9</v>
      </c>
      <c r="O123">
        <v>3.6</v>
      </c>
      <c r="P123">
        <v>22.1</v>
      </c>
      <c r="Q123">
        <v>17</v>
      </c>
      <c r="R123">
        <v>14.1</v>
      </c>
      <c r="S123">
        <v>35.5</v>
      </c>
      <c r="T123">
        <v>16.600000000000001</v>
      </c>
      <c r="U123">
        <v>7.6</v>
      </c>
      <c r="V123">
        <v>9.3000000000000007</v>
      </c>
      <c r="W123">
        <v>15.8</v>
      </c>
      <c r="X123">
        <v>4.2</v>
      </c>
      <c r="Y123">
        <v>6.1</v>
      </c>
    </row>
    <row r="124" spans="1:25" x14ac:dyDescent="0.2">
      <c r="A124" t="s">
        <v>246</v>
      </c>
      <c r="B124">
        <v>4069</v>
      </c>
      <c r="C124">
        <v>3285</v>
      </c>
      <c r="D124">
        <v>11.1</v>
      </c>
      <c r="E124">
        <v>29.5</v>
      </c>
      <c r="F124">
        <v>8</v>
      </c>
      <c r="G124">
        <v>9.8000000000000007</v>
      </c>
      <c r="H124">
        <v>7.8</v>
      </c>
      <c r="I124">
        <v>11</v>
      </c>
      <c r="J124">
        <v>27.2</v>
      </c>
      <c r="K124">
        <v>12.6</v>
      </c>
      <c r="L124">
        <v>34.5</v>
      </c>
      <c r="M124">
        <v>35.9</v>
      </c>
      <c r="N124">
        <v>35.4</v>
      </c>
      <c r="O124">
        <v>3.8</v>
      </c>
      <c r="P124">
        <v>21.9</v>
      </c>
      <c r="Q124">
        <v>16.8</v>
      </c>
      <c r="R124">
        <v>14.6</v>
      </c>
      <c r="S124">
        <v>35.4</v>
      </c>
      <c r="T124">
        <v>16.5</v>
      </c>
      <c r="U124">
        <v>8.5</v>
      </c>
      <c r="V124">
        <v>9.4</v>
      </c>
      <c r="W124">
        <v>16.600000000000001</v>
      </c>
      <c r="X124">
        <v>4.2</v>
      </c>
      <c r="Y124">
        <v>5.8</v>
      </c>
    </row>
    <row r="125" spans="1:25" x14ac:dyDescent="0.2">
      <c r="A125" t="s">
        <v>247</v>
      </c>
      <c r="B125">
        <v>6449</v>
      </c>
      <c r="C125">
        <v>5023</v>
      </c>
      <c r="D125">
        <v>16.8</v>
      </c>
      <c r="E125">
        <v>27.3</v>
      </c>
      <c r="F125">
        <v>7.6</v>
      </c>
      <c r="G125">
        <v>7.4</v>
      </c>
      <c r="H125">
        <v>6.7</v>
      </c>
      <c r="I125">
        <v>10.199999999999999</v>
      </c>
      <c r="J125">
        <v>23.8</v>
      </c>
      <c r="K125">
        <v>12.3</v>
      </c>
      <c r="L125">
        <v>34.700000000000003</v>
      </c>
      <c r="M125">
        <v>35.700000000000003</v>
      </c>
      <c r="N125">
        <v>33.5</v>
      </c>
      <c r="O125">
        <v>3.2</v>
      </c>
      <c r="P125">
        <v>18.5</v>
      </c>
      <c r="Q125">
        <v>15.2</v>
      </c>
      <c r="R125">
        <v>12.3</v>
      </c>
      <c r="S125">
        <v>31.6</v>
      </c>
      <c r="T125">
        <v>14.1</v>
      </c>
      <c r="U125">
        <v>7.1</v>
      </c>
      <c r="V125">
        <v>7.5</v>
      </c>
      <c r="W125">
        <v>13.7</v>
      </c>
      <c r="X125">
        <v>3.2</v>
      </c>
      <c r="Y125">
        <v>4.8</v>
      </c>
    </row>
    <row r="126" spans="1:25" x14ac:dyDescent="0.2">
      <c r="A126" t="s">
        <v>248</v>
      </c>
      <c r="B126">
        <v>2820</v>
      </c>
      <c r="C126">
        <v>2203</v>
      </c>
      <c r="D126">
        <v>15.1</v>
      </c>
      <c r="E126">
        <v>27.1</v>
      </c>
      <c r="F126">
        <v>7</v>
      </c>
      <c r="G126">
        <v>7.6</v>
      </c>
      <c r="H126">
        <v>6.4</v>
      </c>
      <c r="I126">
        <v>10.9</v>
      </c>
      <c r="J126">
        <v>25.2</v>
      </c>
      <c r="K126">
        <v>12.3</v>
      </c>
      <c r="L126">
        <v>36</v>
      </c>
      <c r="M126">
        <v>35.299999999999997</v>
      </c>
      <c r="N126">
        <v>36.4</v>
      </c>
      <c r="O126">
        <v>3.2</v>
      </c>
      <c r="P126">
        <v>19.8</v>
      </c>
      <c r="Q126">
        <v>16.399999999999999</v>
      </c>
      <c r="R126">
        <v>12.9</v>
      </c>
      <c r="S126">
        <v>32.6</v>
      </c>
      <c r="T126">
        <v>15.6</v>
      </c>
      <c r="U126">
        <v>6.7</v>
      </c>
      <c r="V126">
        <v>8.1</v>
      </c>
      <c r="W126">
        <v>13.8</v>
      </c>
      <c r="X126">
        <v>3.5</v>
      </c>
      <c r="Y126">
        <v>5.2</v>
      </c>
    </row>
    <row r="127" spans="1:25" x14ac:dyDescent="0.2">
      <c r="A127" t="s">
        <v>249</v>
      </c>
      <c r="B127">
        <v>2518</v>
      </c>
      <c r="C127">
        <v>1911</v>
      </c>
      <c r="D127">
        <v>17.600000000000001</v>
      </c>
      <c r="E127">
        <v>28.3</v>
      </c>
      <c r="F127">
        <v>6.3</v>
      </c>
      <c r="G127">
        <v>8.5</v>
      </c>
      <c r="H127">
        <v>7</v>
      </c>
      <c r="I127">
        <v>11.3</v>
      </c>
      <c r="J127">
        <v>24.3</v>
      </c>
      <c r="K127">
        <v>15</v>
      </c>
      <c r="L127">
        <v>38.700000000000003</v>
      </c>
      <c r="M127">
        <v>35.6</v>
      </c>
      <c r="N127">
        <v>38.799999999999997</v>
      </c>
      <c r="O127">
        <v>4</v>
      </c>
      <c r="P127">
        <v>24.1</v>
      </c>
      <c r="Q127">
        <v>17.3</v>
      </c>
      <c r="R127">
        <v>14.7</v>
      </c>
      <c r="S127">
        <v>36.700000000000003</v>
      </c>
      <c r="T127">
        <v>17.100000000000001</v>
      </c>
      <c r="U127">
        <v>7.2</v>
      </c>
      <c r="V127">
        <v>10</v>
      </c>
      <c r="W127">
        <v>17.100000000000001</v>
      </c>
      <c r="X127">
        <v>4.9000000000000004</v>
      </c>
      <c r="Y127">
        <v>7</v>
      </c>
    </row>
    <row r="128" spans="1:25" x14ac:dyDescent="0.2">
      <c r="A128" t="s">
        <v>250</v>
      </c>
      <c r="B128">
        <v>3639</v>
      </c>
      <c r="C128">
        <v>2555</v>
      </c>
      <c r="D128">
        <v>29.2</v>
      </c>
      <c r="E128">
        <v>30.1</v>
      </c>
      <c r="F128">
        <v>5.6</v>
      </c>
      <c r="G128">
        <v>10.6</v>
      </c>
      <c r="H128">
        <v>8.1</v>
      </c>
      <c r="I128">
        <v>12.1</v>
      </c>
      <c r="J128">
        <v>24.6</v>
      </c>
      <c r="K128">
        <v>18.100000000000001</v>
      </c>
      <c r="L128">
        <v>43.7</v>
      </c>
      <c r="M128">
        <v>36.299999999999997</v>
      </c>
      <c r="N128">
        <v>44.2</v>
      </c>
      <c r="O128">
        <v>5.3</v>
      </c>
      <c r="P128">
        <v>34.5</v>
      </c>
      <c r="Q128">
        <v>20.399999999999999</v>
      </c>
      <c r="R128">
        <v>18.899999999999999</v>
      </c>
      <c r="S128">
        <v>46.2</v>
      </c>
      <c r="T128">
        <v>22.9</v>
      </c>
      <c r="U128">
        <v>9.1</v>
      </c>
      <c r="V128">
        <v>15.3</v>
      </c>
      <c r="W128">
        <v>22.6</v>
      </c>
      <c r="X128">
        <v>8.1999999999999993</v>
      </c>
      <c r="Y128">
        <v>11.5</v>
      </c>
    </row>
    <row r="129" spans="1:25" x14ac:dyDescent="0.2">
      <c r="A129" t="s">
        <v>251</v>
      </c>
      <c r="B129">
        <v>3182</v>
      </c>
      <c r="C129">
        <v>2582</v>
      </c>
      <c r="D129">
        <v>13.5</v>
      </c>
      <c r="E129">
        <v>26.7</v>
      </c>
      <c r="F129">
        <v>7.5</v>
      </c>
      <c r="G129">
        <v>7.2</v>
      </c>
      <c r="H129">
        <v>6.5</v>
      </c>
      <c r="I129">
        <v>10.8</v>
      </c>
      <c r="J129">
        <v>24.6</v>
      </c>
      <c r="K129">
        <v>12.1</v>
      </c>
      <c r="L129">
        <v>33.6</v>
      </c>
      <c r="M129">
        <v>34</v>
      </c>
      <c r="N129">
        <v>35.6</v>
      </c>
      <c r="O129">
        <v>3.2</v>
      </c>
      <c r="P129">
        <v>20.3</v>
      </c>
      <c r="Q129">
        <v>16.7</v>
      </c>
      <c r="R129">
        <v>12.8</v>
      </c>
      <c r="S129">
        <v>34.200000000000003</v>
      </c>
      <c r="T129">
        <v>16.2</v>
      </c>
      <c r="U129">
        <v>7</v>
      </c>
      <c r="V129">
        <v>8.6999999999999993</v>
      </c>
      <c r="W129">
        <v>14</v>
      </c>
      <c r="X129">
        <v>3.5</v>
      </c>
      <c r="Y129">
        <v>5.6</v>
      </c>
    </row>
    <row r="130" spans="1:25" x14ac:dyDescent="0.2">
      <c r="A130" t="s">
        <v>252</v>
      </c>
      <c r="B130">
        <v>3279</v>
      </c>
      <c r="C130">
        <v>2618</v>
      </c>
      <c r="D130">
        <v>9.4</v>
      </c>
      <c r="E130">
        <v>30.6</v>
      </c>
      <c r="F130">
        <v>9.9</v>
      </c>
      <c r="G130">
        <v>7.3</v>
      </c>
      <c r="H130">
        <v>7.2</v>
      </c>
      <c r="I130">
        <v>10</v>
      </c>
      <c r="J130">
        <v>23.4</v>
      </c>
      <c r="K130">
        <v>12.4</v>
      </c>
      <c r="L130">
        <v>37.9</v>
      </c>
      <c r="M130">
        <v>38.9</v>
      </c>
      <c r="N130">
        <v>32.1</v>
      </c>
      <c r="O130">
        <v>3.3</v>
      </c>
      <c r="P130">
        <v>16.7</v>
      </c>
      <c r="Q130">
        <v>13.6</v>
      </c>
      <c r="R130">
        <v>11.7</v>
      </c>
      <c r="S130">
        <v>30.1</v>
      </c>
      <c r="T130">
        <v>12.3</v>
      </c>
      <c r="U130">
        <v>7.3</v>
      </c>
      <c r="V130">
        <v>6.7</v>
      </c>
      <c r="W130">
        <v>13.5</v>
      </c>
      <c r="X130">
        <v>2.9</v>
      </c>
      <c r="Y130">
        <v>4.2</v>
      </c>
    </row>
    <row r="131" spans="1:25" x14ac:dyDescent="0.2">
      <c r="A131" t="s">
        <v>253</v>
      </c>
      <c r="B131">
        <v>2252</v>
      </c>
      <c r="C131">
        <v>1783</v>
      </c>
      <c r="D131">
        <v>12.6</v>
      </c>
      <c r="E131">
        <v>32.5</v>
      </c>
      <c r="F131">
        <v>9.6999999999999993</v>
      </c>
      <c r="G131">
        <v>9</v>
      </c>
      <c r="H131">
        <v>8.5</v>
      </c>
      <c r="I131">
        <v>10.4</v>
      </c>
      <c r="J131">
        <v>24.2</v>
      </c>
      <c r="K131">
        <v>13.6</v>
      </c>
      <c r="L131">
        <v>37.4</v>
      </c>
      <c r="M131">
        <v>38.1</v>
      </c>
      <c r="N131">
        <v>34.5</v>
      </c>
      <c r="O131">
        <v>4</v>
      </c>
      <c r="P131">
        <v>20.2</v>
      </c>
      <c r="Q131">
        <v>15.1</v>
      </c>
      <c r="R131">
        <v>13.6</v>
      </c>
      <c r="S131">
        <v>35.200000000000003</v>
      </c>
      <c r="T131">
        <v>14.6</v>
      </c>
      <c r="U131">
        <v>9.1999999999999993</v>
      </c>
      <c r="V131">
        <v>8.5</v>
      </c>
      <c r="W131">
        <v>16.600000000000001</v>
      </c>
      <c r="X131">
        <v>3.6</v>
      </c>
      <c r="Y131">
        <v>5.2</v>
      </c>
    </row>
    <row r="132" spans="1:25" x14ac:dyDescent="0.2">
      <c r="A132" t="s">
        <v>254</v>
      </c>
      <c r="B132">
        <v>6570</v>
      </c>
      <c r="C132">
        <v>5196</v>
      </c>
      <c r="D132">
        <v>10</v>
      </c>
      <c r="E132">
        <v>30.6</v>
      </c>
      <c r="F132">
        <v>9.3000000000000007</v>
      </c>
      <c r="G132">
        <v>7.6</v>
      </c>
      <c r="H132">
        <v>7.1</v>
      </c>
      <c r="I132">
        <v>10.5</v>
      </c>
      <c r="J132">
        <v>25.3</v>
      </c>
      <c r="K132">
        <v>12.3</v>
      </c>
      <c r="L132">
        <v>35.200000000000003</v>
      </c>
      <c r="M132">
        <v>37.5</v>
      </c>
      <c r="N132">
        <v>34.5</v>
      </c>
      <c r="O132">
        <v>3.2</v>
      </c>
      <c r="P132">
        <v>16.8</v>
      </c>
      <c r="Q132">
        <v>14.7</v>
      </c>
      <c r="R132">
        <v>12.3</v>
      </c>
      <c r="S132">
        <v>30.5</v>
      </c>
      <c r="T132">
        <v>13.1</v>
      </c>
      <c r="U132">
        <v>7.3</v>
      </c>
      <c r="V132">
        <v>6.9</v>
      </c>
      <c r="W132">
        <v>13.3</v>
      </c>
      <c r="X132">
        <v>3</v>
      </c>
      <c r="Y132">
        <v>4.2</v>
      </c>
    </row>
    <row r="133" spans="1:25" x14ac:dyDescent="0.2">
      <c r="A133" t="s">
        <v>255</v>
      </c>
      <c r="B133">
        <v>5328</v>
      </c>
      <c r="C133">
        <v>4393</v>
      </c>
      <c r="D133">
        <v>12.3</v>
      </c>
      <c r="E133">
        <v>31.7</v>
      </c>
      <c r="F133">
        <v>9.6999999999999993</v>
      </c>
      <c r="G133">
        <v>8</v>
      </c>
      <c r="H133">
        <v>7.7</v>
      </c>
      <c r="I133">
        <v>10.4</v>
      </c>
      <c r="J133">
        <v>24.3</v>
      </c>
      <c r="K133">
        <v>13</v>
      </c>
      <c r="L133">
        <v>36.9</v>
      </c>
      <c r="M133">
        <v>38.299999999999997</v>
      </c>
      <c r="N133">
        <v>33.799999999999997</v>
      </c>
      <c r="O133">
        <v>3.5</v>
      </c>
      <c r="P133">
        <v>17.5</v>
      </c>
      <c r="Q133">
        <v>14.2</v>
      </c>
      <c r="R133">
        <v>12.4</v>
      </c>
      <c r="S133">
        <v>31.6</v>
      </c>
      <c r="T133">
        <v>12.8</v>
      </c>
      <c r="U133">
        <v>7.9</v>
      </c>
      <c r="V133">
        <v>7.2</v>
      </c>
      <c r="W133">
        <v>14.5</v>
      </c>
      <c r="X133">
        <v>3.1</v>
      </c>
      <c r="Y133">
        <v>4.4000000000000004</v>
      </c>
    </row>
    <row r="134" spans="1:25" x14ac:dyDescent="0.2">
      <c r="A134" t="s">
        <v>256</v>
      </c>
      <c r="B134">
        <v>3477</v>
      </c>
      <c r="C134">
        <v>2791</v>
      </c>
      <c r="D134">
        <v>13.8</v>
      </c>
      <c r="E134">
        <v>30</v>
      </c>
      <c r="F134">
        <v>8.9</v>
      </c>
      <c r="G134">
        <v>7.4</v>
      </c>
      <c r="H134">
        <v>6.9</v>
      </c>
      <c r="I134">
        <v>10.9</v>
      </c>
      <c r="J134">
        <v>25.4</v>
      </c>
      <c r="K134">
        <v>12.4</v>
      </c>
      <c r="L134">
        <v>36</v>
      </c>
      <c r="M134">
        <v>36.9</v>
      </c>
      <c r="N134">
        <v>35.1</v>
      </c>
      <c r="O134">
        <v>3.3</v>
      </c>
      <c r="P134">
        <v>18.2</v>
      </c>
      <c r="Q134">
        <v>15.7</v>
      </c>
      <c r="R134">
        <v>12.5</v>
      </c>
      <c r="S134">
        <v>31.9</v>
      </c>
      <c r="T134">
        <v>14.3</v>
      </c>
      <c r="U134">
        <v>7</v>
      </c>
      <c r="V134">
        <v>7.7</v>
      </c>
      <c r="W134">
        <v>13.8</v>
      </c>
      <c r="X134">
        <v>3.2</v>
      </c>
      <c r="Y134">
        <v>4.7</v>
      </c>
    </row>
    <row r="135" spans="1:25" x14ac:dyDescent="0.2">
      <c r="A135" t="s">
        <v>257</v>
      </c>
      <c r="B135">
        <v>3013</v>
      </c>
      <c r="C135">
        <v>2490</v>
      </c>
      <c r="D135">
        <v>12.6</v>
      </c>
      <c r="E135">
        <v>31.3</v>
      </c>
      <c r="F135">
        <v>10</v>
      </c>
      <c r="G135">
        <v>7.2</v>
      </c>
      <c r="H135">
        <v>7.3</v>
      </c>
      <c r="I135">
        <v>10.199999999999999</v>
      </c>
      <c r="J135">
        <v>23.4</v>
      </c>
      <c r="K135">
        <v>12.7</v>
      </c>
      <c r="L135">
        <v>36.9</v>
      </c>
      <c r="M135">
        <v>38.299999999999997</v>
      </c>
      <c r="N135">
        <v>33</v>
      </c>
      <c r="O135">
        <v>3.4</v>
      </c>
      <c r="P135">
        <v>16.600000000000001</v>
      </c>
      <c r="Q135">
        <v>13.6</v>
      </c>
      <c r="R135">
        <v>11.8</v>
      </c>
      <c r="S135">
        <v>30.4</v>
      </c>
      <c r="T135">
        <v>12.1</v>
      </c>
      <c r="U135">
        <v>7.6</v>
      </c>
      <c r="V135">
        <v>7</v>
      </c>
      <c r="W135">
        <v>14</v>
      </c>
      <c r="X135">
        <v>3</v>
      </c>
      <c r="Y135">
        <v>4.4000000000000004</v>
      </c>
    </row>
    <row r="136" spans="1:25" x14ac:dyDescent="0.2">
      <c r="A136" t="s">
        <v>258</v>
      </c>
      <c r="B136">
        <v>5341</v>
      </c>
      <c r="C136">
        <v>4211</v>
      </c>
      <c r="D136">
        <v>12.4</v>
      </c>
      <c r="E136">
        <v>32</v>
      </c>
      <c r="F136">
        <v>9.4</v>
      </c>
      <c r="G136">
        <v>7.6</v>
      </c>
      <c r="H136">
        <v>7.6</v>
      </c>
      <c r="I136">
        <v>10.4</v>
      </c>
      <c r="J136">
        <v>22.9</v>
      </c>
      <c r="K136">
        <v>14.1</v>
      </c>
      <c r="L136">
        <v>40</v>
      </c>
      <c r="M136">
        <v>38.9</v>
      </c>
      <c r="N136">
        <v>35.200000000000003</v>
      </c>
      <c r="O136">
        <v>3.7</v>
      </c>
      <c r="P136">
        <v>18.100000000000001</v>
      </c>
      <c r="Q136">
        <v>13.8</v>
      </c>
      <c r="R136">
        <v>12.4</v>
      </c>
      <c r="S136">
        <v>31.8</v>
      </c>
      <c r="T136">
        <v>12.6</v>
      </c>
      <c r="U136">
        <v>7.6</v>
      </c>
      <c r="V136">
        <v>7.3</v>
      </c>
      <c r="W136">
        <v>14.9</v>
      </c>
      <c r="X136">
        <v>3.3</v>
      </c>
      <c r="Y136">
        <v>4.8</v>
      </c>
    </row>
    <row r="137" spans="1:25" x14ac:dyDescent="0.2">
      <c r="A137" t="s">
        <v>259</v>
      </c>
      <c r="B137">
        <v>2823</v>
      </c>
      <c r="C137">
        <v>2283</v>
      </c>
      <c r="D137">
        <v>15.9</v>
      </c>
      <c r="E137">
        <v>30.9</v>
      </c>
      <c r="F137">
        <v>10</v>
      </c>
      <c r="G137">
        <v>8</v>
      </c>
      <c r="H137">
        <v>7.6</v>
      </c>
      <c r="I137">
        <v>10.3</v>
      </c>
      <c r="J137">
        <v>25.3</v>
      </c>
      <c r="K137">
        <v>12.2</v>
      </c>
      <c r="L137">
        <v>37.5</v>
      </c>
      <c r="M137">
        <v>38.9</v>
      </c>
      <c r="N137">
        <v>33.5</v>
      </c>
      <c r="O137">
        <v>3.4</v>
      </c>
      <c r="P137">
        <v>17.899999999999999</v>
      </c>
      <c r="Q137">
        <v>14.5</v>
      </c>
      <c r="R137">
        <v>12.6</v>
      </c>
      <c r="S137">
        <v>31.8</v>
      </c>
      <c r="T137">
        <v>13.5</v>
      </c>
      <c r="U137">
        <v>8.1</v>
      </c>
      <c r="V137">
        <v>7.3</v>
      </c>
      <c r="W137">
        <v>14</v>
      </c>
      <c r="X137">
        <v>3.2</v>
      </c>
      <c r="Y137">
        <v>4.5</v>
      </c>
    </row>
    <row r="138" spans="1:25" x14ac:dyDescent="0.2">
      <c r="A138" t="s">
        <v>260</v>
      </c>
      <c r="B138">
        <v>3724</v>
      </c>
      <c r="C138">
        <v>2993</v>
      </c>
      <c r="D138">
        <v>11.7</v>
      </c>
      <c r="E138">
        <v>29</v>
      </c>
      <c r="F138">
        <v>9.6</v>
      </c>
      <c r="G138">
        <v>6.6</v>
      </c>
      <c r="H138">
        <v>6.9</v>
      </c>
      <c r="I138">
        <v>9.8000000000000007</v>
      </c>
      <c r="J138">
        <v>23.7</v>
      </c>
      <c r="K138">
        <v>11.3</v>
      </c>
      <c r="L138">
        <v>34.799999999999997</v>
      </c>
      <c r="M138">
        <v>37.1</v>
      </c>
      <c r="N138">
        <v>31.9</v>
      </c>
      <c r="O138">
        <v>3</v>
      </c>
      <c r="P138">
        <v>15.4</v>
      </c>
      <c r="Q138">
        <v>13.4</v>
      </c>
      <c r="R138">
        <v>11</v>
      </c>
      <c r="S138">
        <v>28.7</v>
      </c>
      <c r="T138">
        <v>11.9</v>
      </c>
      <c r="U138">
        <v>7.3</v>
      </c>
      <c r="V138">
        <v>6.3</v>
      </c>
      <c r="W138">
        <v>12.3</v>
      </c>
      <c r="X138">
        <v>2.6</v>
      </c>
      <c r="Y138">
        <v>3.9</v>
      </c>
    </row>
    <row r="139" spans="1:25" x14ac:dyDescent="0.2">
      <c r="A139" t="s">
        <v>261</v>
      </c>
      <c r="B139">
        <v>3491</v>
      </c>
      <c r="C139">
        <v>2666</v>
      </c>
      <c r="D139">
        <v>20</v>
      </c>
      <c r="E139">
        <v>28.1</v>
      </c>
      <c r="F139">
        <v>7.1</v>
      </c>
      <c r="G139">
        <v>8.6999999999999993</v>
      </c>
      <c r="H139">
        <v>6.9</v>
      </c>
      <c r="I139">
        <v>11.3</v>
      </c>
      <c r="J139">
        <v>27</v>
      </c>
      <c r="K139">
        <v>12.9</v>
      </c>
      <c r="L139">
        <v>34.4</v>
      </c>
      <c r="M139">
        <v>34.4</v>
      </c>
      <c r="N139">
        <v>38</v>
      </c>
      <c r="O139">
        <v>3.6</v>
      </c>
      <c r="P139">
        <v>22.5</v>
      </c>
      <c r="Q139">
        <v>18.2</v>
      </c>
      <c r="R139">
        <v>14.5</v>
      </c>
      <c r="S139">
        <v>36.4</v>
      </c>
      <c r="T139">
        <v>17.899999999999999</v>
      </c>
      <c r="U139">
        <v>7.6</v>
      </c>
      <c r="V139">
        <v>9.9</v>
      </c>
      <c r="W139">
        <v>15.8</v>
      </c>
      <c r="X139">
        <v>4.3</v>
      </c>
      <c r="Y139">
        <v>6.2</v>
      </c>
    </row>
    <row r="140" spans="1:25" x14ac:dyDescent="0.2">
      <c r="A140" t="s">
        <v>262</v>
      </c>
      <c r="B140">
        <v>3893</v>
      </c>
      <c r="C140">
        <v>2950</v>
      </c>
      <c r="D140">
        <v>9.9</v>
      </c>
      <c r="E140">
        <v>30.5</v>
      </c>
      <c r="F140">
        <v>9.3000000000000007</v>
      </c>
      <c r="G140">
        <v>8.1</v>
      </c>
      <c r="H140">
        <v>7.3</v>
      </c>
      <c r="I140">
        <v>10.4</v>
      </c>
      <c r="J140">
        <v>25.7</v>
      </c>
      <c r="K140">
        <v>12.2</v>
      </c>
      <c r="L140">
        <v>33.299999999999997</v>
      </c>
      <c r="M140">
        <v>36.9</v>
      </c>
      <c r="N140">
        <v>34.5</v>
      </c>
      <c r="O140">
        <v>3.3</v>
      </c>
      <c r="P140">
        <v>17.600000000000001</v>
      </c>
      <c r="Q140">
        <v>15.1</v>
      </c>
      <c r="R140">
        <v>12.7</v>
      </c>
      <c r="S140">
        <v>31.4</v>
      </c>
      <c r="T140">
        <v>13.7</v>
      </c>
      <c r="U140">
        <v>7.7</v>
      </c>
      <c r="V140">
        <v>7.2</v>
      </c>
      <c r="W140">
        <v>13.8</v>
      </c>
      <c r="X140">
        <v>3.1</v>
      </c>
      <c r="Y140">
        <v>4.3</v>
      </c>
    </row>
    <row r="141" spans="1:25" x14ac:dyDescent="0.2">
      <c r="A141" t="s">
        <v>263</v>
      </c>
      <c r="B141">
        <v>1515</v>
      </c>
      <c r="C141">
        <v>1281</v>
      </c>
      <c r="D141">
        <v>30.1</v>
      </c>
      <c r="E141">
        <v>33.4</v>
      </c>
      <c r="F141">
        <v>6.9</v>
      </c>
      <c r="G141">
        <v>12.7</v>
      </c>
      <c r="H141">
        <v>9.6999999999999993</v>
      </c>
      <c r="I141">
        <v>12.5</v>
      </c>
      <c r="J141">
        <v>26.4</v>
      </c>
      <c r="K141">
        <v>18.8</v>
      </c>
      <c r="L141">
        <v>44.7</v>
      </c>
      <c r="M141">
        <v>38.9</v>
      </c>
      <c r="N141">
        <v>43</v>
      </c>
      <c r="O141">
        <v>5.8</v>
      </c>
      <c r="P141">
        <v>32.299999999999997</v>
      </c>
      <c r="Q141">
        <v>19.3</v>
      </c>
      <c r="R141">
        <v>19.100000000000001</v>
      </c>
      <c r="S141">
        <v>44.6</v>
      </c>
      <c r="T141">
        <v>21.4</v>
      </c>
      <c r="U141">
        <v>10</v>
      </c>
      <c r="V141">
        <v>14.3</v>
      </c>
      <c r="W141">
        <v>23.6</v>
      </c>
      <c r="X141">
        <v>8.1</v>
      </c>
      <c r="Y141">
        <v>10.5</v>
      </c>
    </row>
    <row r="142" spans="1:25" x14ac:dyDescent="0.2">
      <c r="A142" t="s">
        <v>264</v>
      </c>
      <c r="B142">
        <v>4193</v>
      </c>
      <c r="C142">
        <v>3177</v>
      </c>
      <c r="D142">
        <v>26.4</v>
      </c>
      <c r="E142">
        <v>26</v>
      </c>
      <c r="F142">
        <v>5.5</v>
      </c>
      <c r="G142">
        <v>7.9</v>
      </c>
      <c r="H142">
        <v>6.1</v>
      </c>
      <c r="I142">
        <v>11.5</v>
      </c>
      <c r="J142">
        <v>24.6</v>
      </c>
      <c r="K142">
        <v>14</v>
      </c>
      <c r="L142">
        <v>36.799999999999997</v>
      </c>
      <c r="M142">
        <v>33.9</v>
      </c>
      <c r="N142">
        <v>40.200000000000003</v>
      </c>
      <c r="O142">
        <v>3.6</v>
      </c>
      <c r="P142">
        <v>24.7</v>
      </c>
      <c r="Q142">
        <v>18.3</v>
      </c>
      <c r="R142">
        <v>14.5</v>
      </c>
      <c r="S142">
        <v>37.1</v>
      </c>
      <c r="T142">
        <v>18.600000000000001</v>
      </c>
      <c r="U142">
        <v>6.4</v>
      </c>
      <c r="V142">
        <v>10.1</v>
      </c>
      <c r="W142">
        <v>16</v>
      </c>
      <c r="X142">
        <v>4.7</v>
      </c>
      <c r="Y142">
        <v>7.1</v>
      </c>
    </row>
    <row r="143" spans="1:25" x14ac:dyDescent="0.2">
      <c r="A143" t="s">
        <v>265</v>
      </c>
      <c r="B143">
        <v>2425</v>
      </c>
      <c r="C143">
        <v>1886</v>
      </c>
      <c r="D143">
        <v>21.7</v>
      </c>
      <c r="E143">
        <v>31.9</v>
      </c>
      <c r="F143">
        <v>6.6</v>
      </c>
      <c r="G143">
        <v>8.8000000000000007</v>
      </c>
      <c r="H143">
        <v>7.8</v>
      </c>
      <c r="I143">
        <v>11.7</v>
      </c>
      <c r="J143">
        <v>22.6</v>
      </c>
      <c r="K143">
        <v>18</v>
      </c>
      <c r="L143">
        <v>43.4</v>
      </c>
      <c r="M143">
        <v>37.200000000000003</v>
      </c>
      <c r="N143">
        <v>42.9</v>
      </c>
      <c r="O143">
        <v>4.7</v>
      </c>
      <c r="P143">
        <v>25.5</v>
      </c>
      <c r="Q143">
        <v>16.7</v>
      </c>
      <c r="R143">
        <v>15.1</v>
      </c>
      <c r="S143">
        <v>38.299999999999997</v>
      </c>
      <c r="T143">
        <v>16.8</v>
      </c>
      <c r="U143">
        <v>7.1</v>
      </c>
      <c r="V143">
        <v>10.3</v>
      </c>
      <c r="W143">
        <v>19.3</v>
      </c>
      <c r="X143">
        <v>5.4</v>
      </c>
      <c r="Y143">
        <v>7.5</v>
      </c>
    </row>
    <row r="144" spans="1:25" x14ac:dyDescent="0.2">
      <c r="A144" t="s">
        <v>266</v>
      </c>
      <c r="B144">
        <v>7086</v>
      </c>
      <c r="C144">
        <v>4963</v>
      </c>
      <c r="D144">
        <v>23.8</v>
      </c>
      <c r="E144">
        <v>30.4</v>
      </c>
      <c r="F144">
        <v>5.0999999999999996</v>
      </c>
      <c r="G144">
        <v>10.1</v>
      </c>
      <c r="H144">
        <v>7.5</v>
      </c>
      <c r="I144">
        <v>12.8</v>
      </c>
      <c r="J144">
        <v>23.4</v>
      </c>
      <c r="K144">
        <v>18.899999999999999</v>
      </c>
      <c r="L144">
        <v>42.3</v>
      </c>
      <c r="M144">
        <v>34.6</v>
      </c>
      <c r="N144">
        <v>45.8</v>
      </c>
      <c r="O144">
        <v>5.3</v>
      </c>
      <c r="P144">
        <v>31.3</v>
      </c>
      <c r="Q144">
        <v>19.399999999999999</v>
      </c>
      <c r="R144">
        <v>17.2</v>
      </c>
      <c r="S144">
        <v>43.3</v>
      </c>
      <c r="T144">
        <v>20.7</v>
      </c>
      <c r="U144">
        <v>6.6</v>
      </c>
      <c r="V144">
        <v>13.1</v>
      </c>
      <c r="W144">
        <v>22.2</v>
      </c>
      <c r="X144">
        <v>6.9</v>
      </c>
      <c r="Y144">
        <v>9.8000000000000007</v>
      </c>
    </row>
    <row r="145" spans="1:25" x14ac:dyDescent="0.2">
      <c r="A145" t="s">
        <v>267</v>
      </c>
      <c r="B145">
        <v>1944</v>
      </c>
      <c r="C145">
        <v>1558</v>
      </c>
      <c r="D145">
        <v>17.600000000000001</v>
      </c>
      <c r="E145">
        <v>30.9</v>
      </c>
      <c r="F145">
        <v>8</v>
      </c>
      <c r="G145">
        <v>10.5</v>
      </c>
      <c r="H145">
        <v>8</v>
      </c>
      <c r="I145">
        <v>11.4</v>
      </c>
      <c r="J145">
        <v>27.9</v>
      </c>
      <c r="K145">
        <v>13.5</v>
      </c>
      <c r="L145">
        <v>37.299999999999997</v>
      </c>
      <c r="M145">
        <v>37.700000000000003</v>
      </c>
      <c r="N145">
        <v>37.9</v>
      </c>
      <c r="O145">
        <v>3.9</v>
      </c>
      <c r="P145">
        <v>24.4</v>
      </c>
      <c r="Q145">
        <v>18.399999999999999</v>
      </c>
      <c r="R145">
        <v>15.9</v>
      </c>
      <c r="S145">
        <v>38.700000000000003</v>
      </c>
      <c r="T145">
        <v>18.7</v>
      </c>
      <c r="U145">
        <v>8.8000000000000007</v>
      </c>
      <c r="V145">
        <v>10.4</v>
      </c>
      <c r="W145">
        <v>17.600000000000001</v>
      </c>
      <c r="X145">
        <v>4.5999999999999996</v>
      </c>
      <c r="Y145">
        <v>6.4</v>
      </c>
    </row>
    <row r="146" spans="1:25" x14ac:dyDescent="0.2">
      <c r="A146" t="s">
        <v>268</v>
      </c>
      <c r="B146">
        <v>3967</v>
      </c>
      <c r="C146">
        <v>2966</v>
      </c>
      <c r="D146">
        <v>29.6</v>
      </c>
      <c r="E146">
        <v>27.6</v>
      </c>
      <c r="F146">
        <v>4.8</v>
      </c>
      <c r="G146">
        <v>9.6</v>
      </c>
      <c r="H146">
        <v>7.2</v>
      </c>
      <c r="I146">
        <v>11.8</v>
      </c>
      <c r="J146">
        <v>26.2</v>
      </c>
      <c r="K146">
        <v>17.2</v>
      </c>
      <c r="L146">
        <v>36.5</v>
      </c>
      <c r="M146">
        <v>34</v>
      </c>
      <c r="N146">
        <v>46.7</v>
      </c>
      <c r="O146">
        <v>4.3</v>
      </c>
      <c r="P146">
        <v>33.9</v>
      </c>
      <c r="Q146">
        <v>20.9</v>
      </c>
      <c r="R146">
        <v>18.8</v>
      </c>
      <c r="S146">
        <v>45.3</v>
      </c>
      <c r="T146">
        <v>23.7</v>
      </c>
      <c r="U146">
        <v>8.1999999999999993</v>
      </c>
      <c r="V146">
        <v>14.1</v>
      </c>
      <c r="W146">
        <v>21</v>
      </c>
      <c r="X146">
        <v>7.5</v>
      </c>
      <c r="Y146">
        <v>10.9</v>
      </c>
    </row>
    <row r="147" spans="1:25" x14ac:dyDescent="0.2">
      <c r="A147" t="s">
        <v>269</v>
      </c>
      <c r="B147">
        <v>5945</v>
      </c>
      <c r="C147">
        <v>4483</v>
      </c>
      <c r="D147">
        <v>23.4</v>
      </c>
      <c r="E147">
        <v>29.8</v>
      </c>
      <c r="F147">
        <v>6.4</v>
      </c>
      <c r="G147">
        <v>8.8000000000000007</v>
      </c>
      <c r="H147">
        <v>7.7</v>
      </c>
      <c r="I147">
        <v>11.6</v>
      </c>
      <c r="J147">
        <v>22.8</v>
      </c>
      <c r="K147">
        <v>17.100000000000001</v>
      </c>
      <c r="L147">
        <v>43.4</v>
      </c>
      <c r="M147">
        <v>37.200000000000003</v>
      </c>
      <c r="N147">
        <v>41.3</v>
      </c>
      <c r="O147">
        <v>4.5</v>
      </c>
      <c r="P147">
        <v>26.8</v>
      </c>
      <c r="Q147">
        <v>16.8</v>
      </c>
      <c r="R147">
        <v>15.5</v>
      </c>
      <c r="S147">
        <v>39.1</v>
      </c>
      <c r="T147">
        <v>17.8</v>
      </c>
      <c r="U147">
        <v>7.4</v>
      </c>
      <c r="V147">
        <v>10.7</v>
      </c>
      <c r="W147">
        <v>19.3</v>
      </c>
      <c r="X147">
        <v>5.4</v>
      </c>
      <c r="Y147">
        <v>8.1</v>
      </c>
    </row>
    <row r="148" spans="1:25" x14ac:dyDescent="0.2">
      <c r="A148" t="s">
        <v>270</v>
      </c>
      <c r="B148">
        <v>5241</v>
      </c>
      <c r="C148">
        <v>4045</v>
      </c>
      <c r="D148">
        <v>28.9</v>
      </c>
      <c r="E148">
        <v>29.5</v>
      </c>
      <c r="F148">
        <v>6.4</v>
      </c>
      <c r="G148">
        <v>9.5</v>
      </c>
      <c r="H148">
        <v>7.4</v>
      </c>
      <c r="I148">
        <v>11.9</v>
      </c>
      <c r="J148">
        <v>25.4</v>
      </c>
      <c r="K148">
        <v>15.9</v>
      </c>
      <c r="L148">
        <v>39.299999999999997</v>
      </c>
      <c r="M148">
        <v>36</v>
      </c>
      <c r="N148">
        <v>42.1</v>
      </c>
      <c r="O148">
        <v>4.3</v>
      </c>
      <c r="P148">
        <v>28</v>
      </c>
      <c r="Q148">
        <v>18.7</v>
      </c>
      <c r="R148">
        <v>16.399999999999999</v>
      </c>
      <c r="S148">
        <v>40.4</v>
      </c>
      <c r="T148">
        <v>19.8</v>
      </c>
      <c r="U148">
        <v>7.6</v>
      </c>
      <c r="V148">
        <v>11.6</v>
      </c>
      <c r="W148">
        <v>19</v>
      </c>
      <c r="X148">
        <v>5.8</v>
      </c>
      <c r="Y148">
        <v>8.4</v>
      </c>
    </row>
    <row r="149" spans="1:25" x14ac:dyDescent="0.2">
      <c r="A149" t="s">
        <v>271</v>
      </c>
      <c r="B149">
        <v>5689</v>
      </c>
      <c r="C149">
        <v>4336</v>
      </c>
      <c r="D149">
        <v>9.6</v>
      </c>
      <c r="E149">
        <v>29.2</v>
      </c>
      <c r="F149">
        <v>8.6</v>
      </c>
      <c r="G149">
        <v>7.3</v>
      </c>
      <c r="H149">
        <v>6.8</v>
      </c>
      <c r="I149">
        <v>10.6</v>
      </c>
      <c r="J149">
        <v>25.4</v>
      </c>
      <c r="K149">
        <v>12</v>
      </c>
      <c r="L149">
        <v>34.4</v>
      </c>
      <c r="M149">
        <v>36.5</v>
      </c>
      <c r="N149">
        <v>35.299999999999997</v>
      </c>
      <c r="O149">
        <v>3.1</v>
      </c>
      <c r="P149">
        <v>17.5</v>
      </c>
      <c r="Q149">
        <v>15.4</v>
      </c>
      <c r="R149">
        <v>12.4</v>
      </c>
      <c r="S149">
        <v>30.9</v>
      </c>
      <c r="T149">
        <v>13.9</v>
      </c>
      <c r="U149">
        <v>7.1</v>
      </c>
      <c r="V149">
        <v>7.3</v>
      </c>
      <c r="W149">
        <v>13.3</v>
      </c>
      <c r="X149">
        <v>3.1</v>
      </c>
      <c r="Y149">
        <v>4.4000000000000004</v>
      </c>
    </row>
    <row r="150" spans="1:25" x14ac:dyDescent="0.2">
      <c r="A150" t="s">
        <v>272</v>
      </c>
      <c r="B150">
        <v>6773</v>
      </c>
      <c r="C150">
        <v>5169</v>
      </c>
      <c r="D150">
        <v>13.6</v>
      </c>
      <c r="E150">
        <v>28.4</v>
      </c>
      <c r="F150">
        <v>7.7</v>
      </c>
      <c r="G150">
        <v>7.6</v>
      </c>
      <c r="H150">
        <v>6.8</v>
      </c>
      <c r="I150">
        <v>10.5</v>
      </c>
      <c r="J150">
        <v>23.5</v>
      </c>
      <c r="K150">
        <v>13</v>
      </c>
      <c r="L150">
        <v>35.299999999999997</v>
      </c>
      <c r="M150">
        <v>35.9</v>
      </c>
      <c r="N150">
        <v>34.799999999999997</v>
      </c>
      <c r="O150">
        <v>3.4</v>
      </c>
      <c r="P150">
        <v>19.600000000000001</v>
      </c>
      <c r="Q150">
        <v>15.4</v>
      </c>
      <c r="R150">
        <v>12.8</v>
      </c>
      <c r="S150">
        <v>32.4</v>
      </c>
      <c r="T150">
        <v>14.5</v>
      </c>
      <c r="U150">
        <v>7.1</v>
      </c>
      <c r="V150">
        <v>8</v>
      </c>
      <c r="W150">
        <v>14.4</v>
      </c>
      <c r="X150">
        <v>3.5</v>
      </c>
      <c r="Y150">
        <v>5.2</v>
      </c>
    </row>
    <row r="151" spans="1:25" x14ac:dyDescent="0.2">
      <c r="A151" t="s">
        <v>273</v>
      </c>
      <c r="B151">
        <v>4204</v>
      </c>
      <c r="C151">
        <v>3292</v>
      </c>
      <c r="D151">
        <v>21.2</v>
      </c>
      <c r="E151">
        <v>27.8</v>
      </c>
      <c r="F151">
        <v>6.4</v>
      </c>
      <c r="G151">
        <v>9.3000000000000007</v>
      </c>
      <c r="H151">
        <v>6.8</v>
      </c>
      <c r="I151">
        <v>11.8</v>
      </c>
      <c r="J151">
        <v>27.8</v>
      </c>
      <c r="K151">
        <v>13.2</v>
      </c>
      <c r="L151">
        <v>35.9</v>
      </c>
      <c r="M151">
        <v>34.299999999999997</v>
      </c>
      <c r="N151">
        <v>40</v>
      </c>
      <c r="O151">
        <v>3.7</v>
      </c>
      <c r="P151">
        <v>24.5</v>
      </c>
      <c r="Q151">
        <v>19.8</v>
      </c>
      <c r="R151">
        <v>15.4</v>
      </c>
      <c r="S151">
        <v>38.6</v>
      </c>
      <c r="T151">
        <v>19.7</v>
      </c>
      <c r="U151">
        <v>7.6</v>
      </c>
      <c r="V151">
        <v>10.9</v>
      </c>
      <c r="W151">
        <v>16.7</v>
      </c>
      <c r="X151">
        <v>4.9000000000000004</v>
      </c>
      <c r="Y151">
        <v>6.9</v>
      </c>
    </row>
    <row r="152" spans="1:25" x14ac:dyDescent="0.2">
      <c r="A152" t="s">
        <v>274</v>
      </c>
      <c r="B152">
        <v>4434</v>
      </c>
      <c r="C152">
        <v>3461</v>
      </c>
      <c r="D152">
        <v>13.4</v>
      </c>
      <c r="E152">
        <v>32.9</v>
      </c>
      <c r="F152">
        <v>9.3000000000000007</v>
      </c>
      <c r="G152">
        <v>9.4</v>
      </c>
      <c r="H152">
        <v>8.3000000000000007</v>
      </c>
      <c r="I152">
        <v>10.8</v>
      </c>
      <c r="J152">
        <v>25.2</v>
      </c>
      <c r="K152">
        <v>14.4</v>
      </c>
      <c r="L152">
        <v>38.4</v>
      </c>
      <c r="M152">
        <v>38.6</v>
      </c>
      <c r="N152">
        <v>36.5</v>
      </c>
      <c r="O152">
        <v>4</v>
      </c>
      <c r="P152">
        <v>21.3</v>
      </c>
      <c r="Q152">
        <v>15.7</v>
      </c>
      <c r="R152">
        <v>14.4</v>
      </c>
      <c r="S152">
        <v>35.799999999999997</v>
      </c>
      <c r="T152">
        <v>15.3</v>
      </c>
      <c r="U152">
        <v>8.6999999999999993</v>
      </c>
      <c r="V152">
        <v>8.9</v>
      </c>
      <c r="W152">
        <v>17</v>
      </c>
      <c r="X152">
        <v>3.9</v>
      </c>
      <c r="Y152">
        <v>5.7</v>
      </c>
    </row>
    <row r="153" spans="1:25" x14ac:dyDescent="0.2">
      <c r="A153" t="s">
        <v>275</v>
      </c>
      <c r="B153">
        <v>3720</v>
      </c>
      <c r="C153">
        <v>2991</v>
      </c>
      <c r="D153">
        <v>17.100000000000001</v>
      </c>
      <c r="E153">
        <v>31.6</v>
      </c>
      <c r="F153">
        <v>8.3000000000000007</v>
      </c>
      <c r="G153">
        <v>9.6999999999999993</v>
      </c>
      <c r="H153">
        <v>7.8</v>
      </c>
      <c r="I153">
        <v>11.6</v>
      </c>
      <c r="J153">
        <v>27.1</v>
      </c>
      <c r="K153">
        <v>13.9</v>
      </c>
      <c r="L153">
        <v>35.6</v>
      </c>
      <c r="M153">
        <v>36.5</v>
      </c>
      <c r="N153">
        <v>37.6</v>
      </c>
      <c r="O153">
        <v>3.9</v>
      </c>
      <c r="P153">
        <v>22.5</v>
      </c>
      <c r="Q153">
        <v>17.5</v>
      </c>
      <c r="R153">
        <v>15.1</v>
      </c>
      <c r="S153">
        <v>36.5</v>
      </c>
      <c r="T153">
        <v>16.899999999999999</v>
      </c>
      <c r="U153">
        <v>8.1999999999999993</v>
      </c>
      <c r="V153">
        <v>9.8000000000000007</v>
      </c>
      <c r="W153">
        <v>17.100000000000001</v>
      </c>
      <c r="X153">
        <v>4.4000000000000004</v>
      </c>
      <c r="Y153">
        <v>6</v>
      </c>
    </row>
    <row r="154" spans="1:25" x14ac:dyDescent="0.2">
      <c r="A154" t="s">
        <v>276</v>
      </c>
      <c r="B154">
        <v>4849</v>
      </c>
      <c r="C154">
        <v>3901</v>
      </c>
      <c r="D154">
        <v>11.5</v>
      </c>
      <c r="E154">
        <v>32.1</v>
      </c>
      <c r="F154">
        <v>9.6999999999999993</v>
      </c>
      <c r="G154">
        <v>8.4</v>
      </c>
      <c r="H154">
        <v>7.6</v>
      </c>
      <c r="I154">
        <v>10.9</v>
      </c>
      <c r="J154">
        <v>25.8</v>
      </c>
      <c r="K154">
        <v>13.1</v>
      </c>
      <c r="L154">
        <v>36.6</v>
      </c>
      <c r="M154">
        <v>38.4</v>
      </c>
      <c r="N154">
        <v>35.200000000000003</v>
      </c>
      <c r="O154">
        <v>3.5</v>
      </c>
      <c r="P154">
        <v>19.100000000000001</v>
      </c>
      <c r="Q154">
        <v>15.5</v>
      </c>
      <c r="R154">
        <v>13.4</v>
      </c>
      <c r="S154">
        <v>33</v>
      </c>
      <c r="T154">
        <v>14.5</v>
      </c>
      <c r="U154">
        <v>7.9</v>
      </c>
      <c r="V154">
        <v>7.9</v>
      </c>
      <c r="W154">
        <v>14.8</v>
      </c>
      <c r="X154">
        <v>3.6</v>
      </c>
      <c r="Y154">
        <v>4.9000000000000004</v>
      </c>
    </row>
    <row r="155" spans="1:25" x14ac:dyDescent="0.2">
      <c r="A155" t="s">
        <v>277</v>
      </c>
      <c r="B155">
        <v>4064</v>
      </c>
      <c r="C155">
        <v>3268</v>
      </c>
      <c r="D155">
        <v>16.600000000000001</v>
      </c>
      <c r="E155">
        <v>30.1</v>
      </c>
      <c r="F155">
        <v>8.4</v>
      </c>
      <c r="G155">
        <v>8.4</v>
      </c>
      <c r="H155">
        <v>6.9</v>
      </c>
      <c r="I155">
        <v>11.2</v>
      </c>
      <c r="J155">
        <v>27.1</v>
      </c>
      <c r="K155">
        <v>12.5</v>
      </c>
      <c r="L155">
        <v>34.799999999999997</v>
      </c>
      <c r="M155">
        <v>36.200000000000003</v>
      </c>
      <c r="N155">
        <v>37</v>
      </c>
      <c r="O155">
        <v>3.4</v>
      </c>
      <c r="P155">
        <v>19.600000000000001</v>
      </c>
      <c r="Q155">
        <v>17.2</v>
      </c>
      <c r="R155">
        <v>13.6</v>
      </c>
      <c r="S155">
        <v>34</v>
      </c>
      <c r="T155">
        <v>15.9</v>
      </c>
      <c r="U155">
        <v>7.3</v>
      </c>
      <c r="V155">
        <v>8.5</v>
      </c>
      <c r="W155">
        <v>14.7</v>
      </c>
      <c r="X155">
        <v>3.5</v>
      </c>
      <c r="Y155">
        <v>5</v>
      </c>
    </row>
    <row r="156" spans="1:25" x14ac:dyDescent="0.2">
      <c r="A156" t="s">
        <v>278</v>
      </c>
      <c r="B156">
        <v>5560</v>
      </c>
      <c r="C156">
        <v>4251</v>
      </c>
      <c r="D156">
        <v>12.1</v>
      </c>
      <c r="E156">
        <v>25.6</v>
      </c>
      <c r="F156">
        <v>7.5</v>
      </c>
      <c r="G156">
        <v>5.8</v>
      </c>
      <c r="H156">
        <v>5.4</v>
      </c>
      <c r="I156">
        <v>10.3</v>
      </c>
      <c r="J156">
        <v>25.3</v>
      </c>
      <c r="K156">
        <v>10.3</v>
      </c>
      <c r="L156">
        <v>31.9</v>
      </c>
      <c r="M156">
        <v>34.4</v>
      </c>
      <c r="N156">
        <v>33.9</v>
      </c>
      <c r="O156">
        <v>2.5</v>
      </c>
      <c r="P156">
        <v>14.9</v>
      </c>
      <c r="Q156">
        <v>15.1</v>
      </c>
      <c r="R156">
        <v>10.8</v>
      </c>
      <c r="S156">
        <v>27.2</v>
      </c>
      <c r="T156">
        <v>12.9</v>
      </c>
      <c r="U156">
        <v>5.8</v>
      </c>
      <c r="V156">
        <v>6.3</v>
      </c>
      <c r="W156">
        <v>10.6</v>
      </c>
      <c r="X156">
        <v>2.5</v>
      </c>
      <c r="Y156">
        <v>3.7</v>
      </c>
    </row>
    <row r="157" spans="1:25" x14ac:dyDescent="0.2">
      <c r="A157" t="s">
        <v>279</v>
      </c>
      <c r="B157">
        <v>2292</v>
      </c>
      <c r="C157">
        <v>1701</v>
      </c>
      <c r="D157">
        <v>6.5</v>
      </c>
      <c r="E157">
        <v>28.3</v>
      </c>
      <c r="F157">
        <v>9.1999999999999993</v>
      </c>
      <c r="G157">
        <v>5.8</v>
      </c>
      <c r="H157">
        <v>5.9</v>
      </c>
      <c r="I157">
        <v>9.8000000000000007</v>
      </c>
      <c r="J157">
        <v>24.2</v>
      </c>
      <c r="K157">
        <v>10.6</v>
      </c>
      <c r="L157">
        <v>32.1</v>
      </c>
      <c r="M157">
        <v>37</v>
      </c>
      <c r="N157">
        <v>32.1</v>
      </c>
      <c r="O157">
        <v>2.5</v>
      </c>
      <c r="P157">
        <v>12.8</v>
      </c>
      <c r="Q157">
        <v>12.7</v>
      </c>
      <c r="R157">
        <v>10.199999999999999</v>
      </c>
      <c r="S157">
        <v>24.4</v>
      </c>
      <c r="T157">
        <v>10.3</v>
      </c>
      <c r="U157">
        <v>5.9</v>
      </c>
      <c r="V157">
        <v>5.0999999999999996</v>
      </c>
      <c r="W157">
        <v>10.3</v>
      </c>
      <c r="X157">
        <v>2.2000000000000002</v>
      </c>
      <c r="Y157">
        <v>3</v>
      </c>
    </row>
    <row r="158" spans="1:25" x14ac:dyDescent="0.2">
      <c r="A158" t="s">
        <v>280</v>
      </c>
      <c r="B158">
        <v>6168</v>
      </c>
      <c r="C158">
        <v>4487</v>
      </c>
      <c r="D158">
        <v>11</v>
      </c>
      <c r="E158">
        <v>26.7</v>
      </c>
      <c r="F158">
        <v>7.5</v>
      </c>
      <c r="G158">
        <v>6.7</v>
      </c>
      <c r="H158">
        <v>5.8</v>
      </c>
      <c r="I158">
        <v>10.5</v>
      </c>
      <c r="J158">
        <v>26.1</v>
      </c>
      <c r="K158">
        <v>10.7</v>
      </c>
      <c r="L158">
        <v>31.4</v>
      </c>
      <c r="M158">
        <v>34</v>
      </c>
      <c r="N158">
        <v>35</v>
      </c>
      <c r="O158">
        <v>2.7</v>
      </c>
      <c r="P158">
        <v>16.3</v>
      </c>
      <c r="Q158">
        <v>15.9</v>
      </c>
      <c r="R158">
        <v>11.7</v>
      </c>
      <c r="S158">
        <v>29.2</v>
      </c>
      <c r="T158">
        <v>13.9</v>
      </c>
      <c r="U158">
        <v>6.3</v>
      </c>
      <c r="V158">
        <v>6.9</v>
      </c>
      <c r="W158">
        <v>11.8</v>
      </c>
      <c r="X158">
        <v>2.8</v>
      </c>
      <c r="Y158">
        <v>4</v>
      </c>
    </row>
    <row r="159" spans="1:25" x14ac:dyDescent="0.2">
      <c r="A159" t="s">
        <v>281</v>
      </c>
      <c r="B159">
        <v>5543</v>
      </c>
      <c r="C159">
        <v>4120</v>
      </c>
      <c r="D159">
        <v>8.1999999999999993</v>
      </c>
      <c r="E159">
        <v>27</v>
      </c>
      <c r="F159">
        <v>9.1999999999999993</v>
      </c>
      <c r="G159">
        <v>5.3</v>
      </c>
      <c r="H159">
        <v>5.8</v>
      </c>
      <c r="I159">
        <v>9.9</v>
      </c>
      <c r="J159">
        <v>24.2</v>
      </c>
      <c r="K159">
        <v>9.8000000000000007</v>
      </c>
      <c r="L159">
        <v>32</v>
      </c>
      <c r="M159">
        <v>35.9</v>
      </c>
      <c r="N159">
        <v>31.5</v>
      </c>
      <c r="O159">
        <v>2.4</v>
      </c>
      <c r="P159">
        <v>12.4</v>
      </c>
      <c r="Q159">
        <v>13.1</v>
      </c>
      <c r="R159">
        <v>9.6</v>
      </c>
      <c r="S159">
        <v>24.6</v>
      </c>
      <c r="T159">
        <v>10.6</v>
      </c>
      <c r="U159">
        <v>6</v>
      </c>
      <c r="V159">
        <v>5.0999999999999996</v>
      </c>
      <c r="W159">
        <v>9.6</v>
      </c>
      <c r="X159">
        <v>2</v>
      </c>
      <c r="Y159">
        <v>3</v>
      </c>
    </row>
    <row r="160" spans="1:25" x14ac:dyDescent="0.2">
      <c r="A160" t="s">
        <v>282</v>
      </c>
      <c r="B160">
        <v>4349</v>
      </c>
      <c r="C160">
        <v>3437</v>
      </c>
      <c r="D160">
        <v>15.6</v>
      </c>
      <c r="E160">
        <v>27</v>
      </c>
      <c r="F160">
        <v>6.6</v>
      </c>
      <c r="G160">
        <v>8.1</v>
      </c>
      <c r="H160">
        <v>6.6</v>
      </c>
      <c r="I160">
        <v>11.1</v>
      </c>
      <c r="J160">
        <v>25.4</v>
      </c>
      <c r="K160">
        <v>13.6</v>
      </c>
      <c r="L160">
        <v>32.299999999999997</v>
      </c>
      <c r="M160">
        <v>33.799999999999997</v>
      </c>
      <c r="N160">
        <v>38.299999999999997</v>
      </c>
      <c r="O160">
        <v>3.5</v>
      </c>
      <c r="P160">
        <v>23.4</v>
      </c>
      <c r="Q160">
        <v>17.399999999999999</v>
      </c>
      <c r="R160">
        <v>14.6</v>
      </c>
      <c r="S160">
        <v>35.9</v>
      </c>
      <c r="T160">
        <v>17.600000000000001</v>
      </c>
      <c r="U160">
        <v>7.1</v>
      </c>
      <c r="V160">
        <v>9.6999999999999993</v>
      </c>
      <c r="W160">
        <v>15.9</v>
      </c>
      <c r="X160">
        <v>4.5</v>
      </c>
      <c r="Y160">
        <v>6.6</v>
      </c>
    </row>
    <row r="161" spans="1:25" x14ac:dyDescent="0.2">
      <c r="A161" t="s">
        <v>283</v>
      </c>
      <c r="B161">
        <v>2747</v>
      </c>
      <c r="C161">
        <v>2172</v>
      </c>
      <c r="D161">
        <v>13.8</v>
      </c>
      <c r="E161">
        <v>31.7</v>
      </c>
      <c r="F161">
        <v>9.4</v>
      </c>
      <c r="G161">
        <v>8.1</v>
      </c>
      <c r="H161">
        <v>7.6</v>
      </c>
      <c r="I161">
        <v>10.3</v>
      </c>
      <c r="J161">
        <v>22.9</v>
      </c>
      <c r="K161">
        <v>13.9</v>
      </c>
      <c r="L161">
        <v>39</v>
      </c>
      <c r="M161">
        <v>38.799999999999997</v>
      </c>
      <c r="N161">
        <v>34.700000000000003</v>
      </c>
      <c r="O161">
        <v>3.6</v>
      </c>
      <c r="P161">
        <v>18.7</v>
      </c>
      <c r="Q161">
        <v>14.2</v>
      </c>
      <c r="R161">
        <v>12.8</v>
      </c>
      <c r="S161">
        <v>32.299999999999997</v>
      </c>
      <c r="T161">
        <v>13.3</v>
      </c>
      <c r="U161">
        <v>7.6</v>
      </c>
      <c r="V161">
        <v>7.4</v>
      </c>
      <c r="W161">
        <v>15.1</v>
      </c>
      <c r="X161">
        <v>3.4</v>
      </c>
      <c r="Y161">
        <v>4.8</v>
      </c>
    </row>
    <row r="162" spans="1:25" x14ac:dyDescent="0.2">
      <c r="A162" t="s">
        <v>284</v>
      </c>
      <c r="B162">
        <v>5257</v>
      </c>
      <c r="C162">
        <v>4283</v>
      </c>
      <c r="D162">
        <v>11.4</v>
      </c>
      <c r="E162">
        <v>32.799999999999997</v>
      </c>
      <c r="F162">
        <v>11</v>
      </c>
      <c r="G162">
        <v>7.8</v>
      </c>
      <c r="H162">
        <v>7.8</v>
      </c>
      <c r="I162">
        <v>10</v>
      </c>
      <c r="J162">
        <v>23.5</v>
      </c>
      <c r="K162">
        <v>12.7</v>
      </c>
      <c r="L162">
        <v>38.299999999999997</v>
      </c>
      <c r="M162">
        <v>40.4</v>
      </c>
      <c r="N162">
        <v>32.200000000000003</v>
      </c>
      <c r="O162">
        <v>3.3</v>
      </c>
      <c r="P162">
        <v>16.3</v>
      </c>
      <c r="Q162">
        <v>12.8</v>
      </c>
      <c r="R162">
        <v>12</v>
      </c>
      <c r="S162">
        <v>29.7</v>
      </c>
      <c r="T162">
        <v>11.5</v>
      </c>
      <c r="U162">
        <v>7.9</v>
      </c>
      <c r="V162">
        <v>6.4</v>
      </c>
      <c r="W162">
        <v>13.7</v>
      </c>
      <c r="X162">
        <v>2.8</v>
      </c>
      <c r="Y162">
        <v>4</v>
      </c>
    </row>
    <row r="163" spans="1:25" x14ac:dyDescent="0.2">
      <c r="A163" t="s">
        <v>285</v>
      </c>
      <c r="B163">
        <v>2639</v>
      </c>
      <c r="C163">
        <v>2137</v>
      </c>
      <c r="D163">
        <v>8.5</v>
      </c>
      <c r="E163">
        <v>34.200000000000003</v>
      </c>
      <c r="F163">
        <v>11.1</v>
      </c>
      <c r="G163">
        <v>8.5</v>
      </c>
      <c r="H163">
        <v>8.1999999999999993</v>
      </c>
      <c r="I163">
        <v>10.1</v>
      </c>
      <c r="J163">
        <v>24.6</v>
      </c>
      <c r="K163">
        <v>13.1</v>
      </c>
      <c r="L163">
        <v>37.700000000000003</v>
      </c>
      <c r="M163">
        <v>41.1</v>
      </c>
      <c r="N163">
        <v>33.1</v>
      </c>
      <c r="O163">
        <v>3.4</v>
      </c>
      <c r="P163">
        <v>16.8</v>
      </c>
      <c r="Q163">
        <v>13.5</v>
      </c>
      <c r="R163">
        <v>12.7</v>
      </c>
      <c r="S163">
        <v>30.8</v>
      </c>
      <c r="T163">
        <v>12.2</v>
      </c>
      <c r="U163">
        <v>8.3000000000000007</v>
      </c>
      <c r="V163">
        <v>6.7</v>
      </c>
      <c r="W163">
        <v>14.2</v>
      </c>
      <c r="X163">
        <v>2.9</v>
      </c>
      <c r="Y163">
        <v>4</v>
      </c>
    </row>
    <row r="164" spans="1:25" x14ac:dyDescent="0.2">
      <c r="A164" t="s">
        <v>286</v>
      </c>
      <c r="B164">
        <v>7534</v>
      </c>
      <c r="C164">
        <v>6002</v>
      </c>
      <c r="D164">
        <v>7.3</v>
      </c>
      <c r="E164">
        <v>27.8</v>
      </c>
      <c r="F164">
        <v>9.4</v>
      </c>
      <c r="G164">
        <v>6</v>
      </c>
      <c r="H164">
        <v>6.2</v>
      </c>
      <c r="I164">
        <v>9.6999999999999993</v>
      </c>
      <c r="J164">
        <v>23.7</v>
      </c>
      <c r="K164">
        <v>10.5</v>
      </c>
      <c r="L164">
        <v>31.9</v>
      </c>
      <c r="M164">
        <v>36.299999999999997</v>
      </c>
      <c r="N164">
        <v>30.5</v>
      </c>
      <c r="O164">
        <v>2.7</v>
      </c>
      <c r="P164">
        <v>13.5</v>
      </c>
      <c r="Q164">
        <v>13.1</v>
      </c>
      <c r="R164">
        <v>10.199999999999999</v>
      </c>
      <c r="S164">
        <v>26.4</v>
      </c>
      <c r="T164">
        <v>11</v>
      </c>
      <c r="U164">
        <v>6.6</v>
      </c>
      <c r="V164">
        <v>5.6</v>
      </c>
      <c r="W164">
        <v>11</v>
      </c>
      <c r="X164">
        <v>2.2000000000000002</v>
      </c>
      <c r="Y164">
        <v>3.3</v>
      </c>
    </row>
    <row r="165" spans="1:25" x14ac:dyDescent="0.2">
      <c r="A165" t="s">
        <v>287</v>
      </c>
      <c r="B165">
        <v>1797</v>
      </c>
      <c r="C165">
        <v>1418</v>
      </c>
      <c r="D165">
        <v>8.1</v>
      </c>
      <c r="E165">
        <v>31.7</v>
      </c>
      <c r="F165">
        <v>10.4</v>
      </c>
      <c r="G165">
        <v>7.6</v>
      </c>
      <c r="H165">
        <v>7.2</v>
      </c>
      <c r="I165">
        <v>10.4</v>
      </c>
      <c r="J165">
        <v>25.3</v>
      </c>
      <c r="K165">
        <v>12.1</v>
      </c>
      <c r="L165">
        <v>37.5</v>
      </c>
      <c r="M165">
        <v>40.5</v>
      </c>
      <c r="N165">
        <v>32.6</v>
      </c>
      <c r="O165">
        <v>3.1</v>
      </c>
      <c r="P165">
        <v>16.100000000000001</v>
      </c>
      <c r="Q165">
        <v>13.7</v>
      </c>
      <c r="R165">
        <v>12.1</v>
      </c>
      <c r="S165">
        <v>28.9</v>
      </c>
      <c r="T165">
        <v>12.4</v>
      </c>
      <c r="U165">
        <v>7.2</v>
      </c>
      <c r="V165">
        <v>6.6</v>
      </c>
      <c r="W165">
        <v>12.9</v>
      </c>
      <c r="X165">
        <v>2.9</v>
      </c>
      <c r="Y165">
        <v>3.9</v>
      </c>
    </row>
    <row r="166" spans="1:25" x14ac:dyDescent="0.2">
      <c r="A166" t="s">
        <v>288</v>
      </c>
      <c r="B166">
        <v>3930</v>
      </c>
      <c r="C166">
        <v>3182</v>
      </c>
      <c r="D166">
        <v>17</v>
      </c>
      <c r="E166">
        <v>36</v>
      </c>
      <c r="F166">
        <v>11.2</v>
      </c>
      <c r="G166">
        <v>10.8</v>
      </c>
      <c r="H166">
        <v>10.199999999999999</v>
      </c>
      <c r="I166">
        <v>10.5</v>
      </c>
      <c r="J166">
        <v>24.6</v>
      </c>
      <c r="K166">
        <v>14.9</v>
      </c>
      <c r="L166">
        <v>39.5</v>
      </c>
      <c r="M166">
        <v>40.5</v>
      </c>
      <c r="N166">
        <v>34.799999999999997</v>
      </c>
      <c r="O166">
        <v>4.7</v>
      </c>
      <c r="P166">
        <v>22.8</v>
      </c>
      <c r="Q166">
        <v>15.2</v>
      </c>
      <c r="R166">
        <v>15.3</v>
      </c>
      <c r="S166">
        <v>38.9</v>
      </c>
      <c r="T166">
        <v>15.8</v>
      </c>
      <c r="U166">
        <v>11.1</v>
      </c>
      <c r="V166">
        <v>9.8000000000000007</v>
      </c>
      <c r="W166">
        <v>19.3</v>
      </c>
      <c r="X166">
        <v>4.2</v>
      </c>
      <c r="Y166">
        <v>6.1</v>
      </c>
    </row>
    <row r="167" spans="1:25" x14ac:dyDescent="0.2">
      <c r="A167" t="s">
        <v>289</v>
      </c>
      <c r="B167">
        <v>6383</v>
      </c>
      <c r="C167">
        <v>4740</v>
      </c>
      <c r="D167">
        <v>13.2</v>
      </c>
      <c r="E167">
        <v>26.6</v>
      </c>
      <c r="F167">
        <v>6.9</v>
      </c>
      <c r="G167">
        <v>7.5</v>
      </c>
      <c r="H167">
        <v>5.8</v>
      </c>
      <c r="I167">
        <v>11.1</v>
      </c>
      <c r="J167">
        <v>26.4</v>
      </c>
      <c r="K167">
        <v>11.4</v>
      </c>
      <c r="L167">
        <v>32.9</v>
      </c>
      <c r="M167">
        <v>34.1</v>
      </c>
      <c r="N167">
        <v>36.1</v>
      </c>
      <c r="O167">
        <v>2.9</v>
      </c>
      <c r="P167">
        <v>19.2</v>
      </c>
      <c r="Q167">
        <v>16.8</v>
      </c>
      <c r="R167">
        <v>12.9</v>
      </c>
      <c r="S167">
        <v>31.7</v>
      </c>
      <c r="T167">
        <v>15.7</v>
      </c>
      <c r="U167">
        <v>6.2</v>
      </c>
      <c r="V167">
        <v>8</v>
      </c>
      <c r="W167">
        <v>13.1</v>
      </c>
      <c r="X167">
        <v>3.3</v>
      </c>
      <c r="Y167">
        <v>4.8</v>
      </c>
    </row>
    <row r="168" spans="1:25" x14ac:dyDescent="0.2">
      <c r="A168" t="s">
        <v>290</v>
      </c>
      <c r="B168">
        <v>6239</v>
      </c>
      <c r="C168">
        <v>4696</v>
      </c>
      <c r="D168">
        <v>12.7</v>
      </c>
      <c r="E168">
        <v>30.2</v>
      </c>
      <c r="F168">
        <v>9.1</v>
      </c>
      <c r="G168">
        <v>7.8</v>
      </c>
      <c r="H168">
        <v>7</v>
      </c>
      <c r="I168">
        <v>10.6</v>
      </c>
      <c r="J168">
        <v>24.9</v>
      </c>
      <c r="K168">
        <v>12.3</v>
      </c>
      <c r="L168">
        <v>36.1</v>
      </c>
      <c r="M168">
        <v>37.5</v>
      </c>
      <c r="N168">
        <v>34.9</v>
      </c>
      <c r="O168">
        <v>3.2</v>
      </c>
      <c r="P168">
        <v>18.5</v>
      </c>
      <c r="Q168">
        <v>15.4</v>
      </c>
      <c r="R168">
        <v>12.8</v>
      </c>
      <c r="S168">
        <v>32.299999999999997</v>
      </c>
      <c r="T168">
        <v>14.3</v>
      </c>
      <c r="U168">
        <v>7.4</v>
      </c>
      <c r="V168">
        <v>7.6</v>
      </c>
      <c r="W168">
        <v>13.9</v>
      </c>
      <c r="X168">
        <v>3.1</v>
      </c>
      <c r="Y168">
        <v>4.5999999999999996</v>
      </c>
    </row>
    <row r="169" spans="1:25" x14ac:dyDescent="0.2">
      <c r="A169" t="s">
        <v>291</v>
      </c>
      <c r="B169">
        <v>6475</v>
      </c>
      <c r="C169">
        <v>5030</v>
      </c>
      <c r="D169">
        <v>11.4</v>
      </c>
      <c r="E169">
        <v>29.5</v>
      </c>
      <c r="F169">
        <v>9.1999999999999993</v>
      </c>
      <c r="G169">
        <v>7.3</v>
      </c>
      <c r="H169">
        <v>6.8</v>
      </c>
      <c r="I169">
        <v>10.4</v>
      </c>
      <c r="J169">
        <v>24.9</v>
      </c>
      <c r="K169">
        <v>11.5</v>
      </c>
      <c r="L169">
        <v>35.4</v>
      </c>
      <c r="M169">
        <v>37.700000000000003</v>
      </c>
      <c r="N169">
        <v>33.200000000000003</v>
      </c>
      <c r="O169">
        <v>3</v>
      </c>
      <c r="P169">
        <v>16.7</v>
      </c>
      <c r="Q169">
        <v>14.7</v>
      </c>
      <c r="R169">
        <v>12</v>
      </c>
      <c r="S169">
        <v>29.9</v>
      </c>
      <c r="T169">
        <v>13.2</v>
      </c>
      <c r="U169">
        <v>7.1</v>
      </c>
      <c r="V169">
        <v>6.9</v>
      </c>
      <c r="W169">
        <v>12.8</v>
      </c>
      <c r="X169">
        <v>2.8</v>
      </c>
      <c r="Y169">
        <v>4.0999999999999996</v>
      </c>
    </row>
    <row r="170" spans="1:25" x14ac:dyDescent="0.2">
      <c r="A170" t="s">
        <v>292</v>
      </c>
      <c r="B170">
        <v>2891</v>
      </c>
      <c r="C170">
        <v>2215</v>
      </c>
      <c r="D170">
        <v>21.2</v>
      </c>
      <c r="E170">
        <v>28.6</v>
      </c>
      <c r="F170">
        <v>7.1</v>
      </c>
      <c r="G170">
        <v>9.6</v>
      </c>
      <c r="H170">
        <v>7.5</v>
      </c>
      <c r="I170">
        <v>11.9</v>
      </c>
      <c r="J170">
        <v>29.3</v>
      </c>
      <c r="K170">
        <v>12.9</v>
      </c>
      <c r="L170">
        <v>34.5</v>
      </c>
      <c r="M170">
        <v>34.799999999999997</v>
      </c>
      <c r="N170">
        <v>38.799999999999997</v>
      </c>
      <c r="O170">
        <v>3.8</v>
      </c>
      <c r="P170">
        <v>25.3</v>
      </c>
      <c r="Q170">
        <v>20.100000000000001</v>
      </c>
      <c r="R170">
        <v>16</v>
      </c>
      <c r="S170">
        <v>39.700000000000003</v>
      </c>
      <c r="T170">
        <v>20.8</v>
      </c>
      <c r="U170">
        <v>8.5</v>
      </c>
      <c r="V170">
        <v>11.4</v>
      </c>
      <c r="W170">
        <v>16.8</v>
      </c>
      <c r="X170">
        <v>5</v>
      </c>
      <c r="Y170">
        <v>7.1</v>
      </c>
    </row>
    <row r="171" spans="1:25" x14ac:dyDescent="0.2">
      <c r="A171" t="s">
        <v>293</v>
      </c>
      <c r="B171">
        <v>6490</v>
      </c>
      <c r="C171">
        <v>4874</v>
      </c>
      <c r="D171">
        <v>19.5</v>
      </c>
      <c r="E171">
        <v>24.9</v>
      </c>
      <c r="F171">
        <v>7.4</v>
      </c>
      <c r="G171">
        <v>5.8</v>
      </c>
      <c r="H171">
        <v>5.3</v>
      </c>
      <c r="I171">
        <v>10.3</v>
      </c>
      <c r="J171">
        <v>25</v>
      </c>
      <c r="K171">
        <v>10</v>
      </c>
      <c r="L171">
        <v>31.6</v>
      </c>
      <c r="M171">
        <v>34.4</v>
      </c>
      <c r="N171">
        <v>33.4</v>
      </c>
      <c r="O171">
        <v>2.5</v>
      </c>
      <c r="P171">
        <v>14.9</v>
      </c>
      <c r="Q171">
        <v>14.9</v>
      </c>
      <c r="R171">
        <v>10.6</v>
      </c>
      <c r="S171">
        <v>26.7</v>
      </c>
      <c r="T171">
        <v>12.8</v>
      </c>
      <c r="U171">
        <v>5.5</v>
      </c>
      <c r="V171">
        <v>6.2</v>
      </c>
      <c r="W171">
        <v>10.5</v>
      </c>
      <c r="X171">
        <v>2.5</v>
      </c>
      <c r="Y171">
        <v>3.7</v>
      </c>
    </row>
    <row r="172" spans="1:25" x14ac:dyDescent="0.2">
      <c r="A172" t="s">
        <v>294</v>
      </c>
      <c r="B172">
        <v>4795</v>
      </c>
      <c r="C172">
        <v>3871</v>
      </c>
      <c r="D172">
        <v>20.399999999999999</v>
      </c>
      <c r="E172">
        <v>28.2</v>
      </c>
      <c r="F172">
        <v>7.2</v>
      </c>
      <c r="G172">
        <v>9.6</v>
      </c>
      <c r="H172">
        <v>7.3</v>
      </c>
      <c r="I172">
        <v>11.4</v>
      </c>
      <c r="J172">
        <v>27.9</v>
      </c>
      <c r="K172">
        <v>12.6</v>
      </c>
      <c r="L172">
        <v>31.5</v>
      </c>
      <c r="M172">
        <v>33.9</v>
      </c>
      <c r="N172">
        <v>37.200000000000003</v>
      </c>
      <c r="O172">
        <v>3.6</v>
      </c>
      <c r="P172">
        <v>23.4</v>
      </c>
      <c r="Q172">
        <v>19</v>
      </c>
      <c r="R172">
        <v>15.1</v>
      </c>
      <c r="S172">
        <v>37.4</v>
      </c>
      <c r="T172">
        <v>18.899999999999999</v>
      </c>
      <c r="U172">
        <v>8</v>
      </c>
      <c r="V172">
        <v>10</v>
      </c>
      <c r="W172">
        <v>16.100000000000001</v>
      </c>
      <c r="X172">
        <v>4.4000000000000004</v>
      </c>
      <c r="Y172">
        <v>6.2</v>
      </c>
    </row>
    <row r="173" spans="1:25" x14ac:dyDescent="0.2">
      <c r="A173" t="s">
        <v>295</v>
      </c>
      <c r="B173">
        <v>2744</v>
      </c>
      <c r="C173">
        <v>2063</v>
      </c>
      <c r="D173">
        <v>18.399999999999999</v>
      </c>
      <c r="E173">
        <v>28</v>
      </c>
      <c r="F173">
        <v>6.4</v>
      </c>
      <c r="G173">
        <v>9.8000000000000007</v>
      </c>
      <c r="H173">
        <v>6.9</v>
      </c>
      <c r="I173">
        <v>12</v>
      </c>
      <c r="J173">
        <v>29.3</v>
      </c>
      <c r="K173">
        <v>13</v>
      </c>
      <c r="L173">
        <v>34.799999999999997</v>
      </c>
      <c r="M173">
        <v>35</v>
      </c>
      <c r="N173">
        <v>40.700000000000003</v>
      </c>
      <c r="O173">
        <v>3.6</v>
      </c>
      <c r="P173">
        <v>26.3</v>
      </c>
      <c r="Q173">
        <v>21.2</v>
      </c>
      <c r="R173">
        <v>16.3</v>
      </c>
      <c r="S173">
        <v>40.6</v>
      </c>
      <c r="T173">
        <v>21.8</v>
      </c>
      <c r="U173">
        <v>8</v>
      </c>
      <c r="V173">
        <v>11.8</v>
      </c>
      <c r="W173">
        <v>16.8</v>
      </c>
      <c r="X173">
        <v>5</v>
      </c>
      <c r="Y173">
        <v>7.2</v>
      </c>
    </row>
    <row r="174" spans="1:25" x14ac:dyDescent="0.2">
      <c r="A174" t="s">
        <v>296</v>
      </c>
      <c r="B174">
        <v>2348</v>
      </c>
      <c r="C174">
        <v>1848</v>
      </c>
      <c r="D174">
        <v>27</v>
      </c>
      <c r="E174">
        <v>30</v>
      </c>
      <c r="F174">
        <v>6.9</v>
      </c>
      <c r="G174">
        <v>11.2</v>
      </c>
      <c r="H174">
        <v>8</v>
      </c>
      <c r="I174">
        <v>12.1</v>
      </c>
      <c r="J174">
        <v>28.2</v>
      </c>
      <c r="K174">
        <v>14.8</v>
      </c>
      <c r="L174">
        <v>36.700000000000003</v>
      </c>
      <c r="M174">
        <v>36.1</v>
      </c>
      <c r="N174">
        <v>40.6</v>
      </c>
      <c r="O174">
        <v>4.3</v>
      </c>
      <c r="P174">
        <v>28.6</v>
      </c>
      <c r="Q174">
        <v>20.399999999999999</v>
      </c>
      <c r="R174">
        <v>17.5</v>
      </c>
      <c r="S174">
        <v>42.6</v>
      </c>
      <c r="T174">
        <v>21.8</v>
      </c>
      <c r="U174">
        <v>8.8000000000000007</v>
      </c>
      <c r="V174">
        <v>12.4</v>
      </c>
      <c r="W174">
        <v>19.5</v>
      </c>
      <c r="X174">
        <v>5.8</v>
      </c>
      <c r="Y174">
        <v>8.1</v>
      </c>
    </row>
    <row r="175" spans="1:25" x14ac:dyDescent="0.2">
      <c r="A175" t="s">
        <v>297</v>
      </c>
      <c r="B175">
        <v>1154</v>
      </c>
      <c r="C175">
        <v>709</v>
      </c>
      <c r="D175">
        <v>50.3</v>
      </c>
      <c r="E175">
        <v>25.9</v>
      </c>
      <c r="F175">
        <v>3.9</v>
      </c>
      <c r="G175">
        <v>11.3</v>
      </c>
      <c r="H175">
        <v>8</v>
      </c>
      <c r="I175">
        <v>11.9</v>
      </c>
      <c r="J175">
        <v>29.2</v>
      </c>
      <c r="K175">
        <v>18.8</v>
      </c>
      <c r="L175">
        <v>36.200000000000003</v>
      </c>
      <c r="M175">
        <v>34.4</v>
      </c>
      <c r="N175">
        <v>50</v>
      </c>
      <c r="O175">
        <v>4.5999999999999996</v>
      </c>
      <c r="P175">
        <v>46.8</v>
      </c>
      <c r="Q175">
        <v>24.3</v>
      </c>
      <c r="R175">
        <v>24.7</v>
      </c>
      <c r="S175">
        <v>55.4</v>
      </c>
      <c r="T175">
        <v>32.4</v>
      </c>
      <c r="U175">
        <v>10.8</v>
      </c>
      <c r="V175">
        <v>19.7</v>
      </c>
      <c r="W175">
        <v>26</v>
      </c>
      <c r="X175">
        <v>11.7</v>
      </c>
      <c r="Y175">
        <v>17.3</v>
      </c>
    </row>
    <row r="176" spans="1:25" x14ac:dyDescent="0.2">
      <c r="A176" t="s">
        <v>298</v>
      </c>
      <c r="B176">
        <v>2653</v>
      </c>
      <c r="C176">
        <v>2086</v>
      </c>
      <c r="D176">
        <v>28.3</v>
      </c>
      <c r="E176">
        <v>31.6</v>
      </c>
      <c r="F176">
        <v>7.1</v>
      </c>
      <c r="G176">
        <v>11</v>
      </c>
      <c r="H176">
        <v>8.6</v>
      </c>
      <c r="I176">
        <v>11.5</v>
      </c>
      <c r="J176">
        <v>26.7</v>
      </c>
      <c r="K176">
        <v>16.7</v>
      </c>
      <c r="L176">
        <v>39.700000000000003</v>
      </c>
      <c r="M176">
        <v>38.200000000000003</v>
      </c>
      <c r="N176">
        <v>42.5</v>
      </c>
      <c r="O176">
        <v>4.5999999999999996</v>
      </c>
      <c r="P176">
        <v>30.6</v>
      </c>
      <c r="Q176">
        <v>19.2</v>
      </c>
      <c r="R176">
        <v>18.3</v>
      </c>
      <c r="S176">
        <v>43.4</v>
      </c>
      <c r="T176">
        <v>21.2</v>
      </c>
      <c r="U176">
        <v>9.6</v>
      </c>
      <c r="V176">
        <v>12.8</v>
      </c>
      <c r="W176">
        <v>21.2</v>
      </c>
      <c r="X176">
        <v>6.7</v>
      </c>
      <c r="Y176">
        <v>9.3000000000000007</v>
      </c>
    </row>
    <row r="177" spans="1:25" x14ac:dyDescent="0.2">
      <c r="A177" t="s">
        <v>299</v>
      </c>
      <c r="B177">
        <v>3992</v>
      </c>
      <c r="C177">
        <v>3028</v>
      </c>
      <c r="D177">
        <v>23.2</v>
      </c>
      <c r="E177">
        <v>27.4</v>
      </c>
      <c r="F177">
        <v>6</v>
      </c>
      <c r="G177">
        <v>8.8000000000000007</v>
      </c>
      <c r="H177">
        <v>6.9</v>
      </c>
      <c r="I177">
        <v>11.5</v>
      </c>
      <c r="J177">
        <v>26.2</v>
      </c>
      <c r="K177">
        <v>14.6</v>
      </c>
      <c r="L177">
        <v>35.5</v>
      </c>
      <c r="M177">
        <v>34.4</v>
      </c>
      <c r="N177">
        <v>41.8</v>
      </c>
      <c r="O177">
        <v>3.8</v>
      </c>
      <c r="P177">
        <v>27.5</v>
      </c>
      <c r="Q177">
        <v>19.3</v>
      </c>
      <c r="R177">
        <v>16.100000000000001</v>
      </c>
      <c r="S177">
        <v>40.4</v>
      </c>
      <c r="T177">
        <v>20.6</v>
      </c>
      <c r="U177">
        <v>7.8</v>
      </c>
      <c r="V177">
        <v>11.4</v>
      </c>
      <c r="W177">
        <v>17.5</v>
      </c>
      <c r="X177">
        <v>5.4</v>
      </c>
      <c r="Y177">
        <v>8</v>
      </c>
    </row>
    <row r="178" spans="1:25" x14ac:dyDescent="0.2">
      <c r="A178" t="s">
        <v>300</v>
      </c>
      <c r="B178">
        <v>4505</v>
      </c>
      <c r="C178">
        <v>3603</v>
      </c>
      <c r="D178">
        <v>16.100000000000001</v>
      </c>
      <c r="E178">
        <v>34.4</v>
      </c>
      <c r="F178">
        <v>10.199999999999999</v>
      </c>
      <c r="G178">
        <v>10.199999999999999</v>
      </c>
      <c r="H178">
        <v>9.1999999999999993</v>
      </c>
      <c r="I178">
        <v>10.8</v>
      </c>
      <c r="J178">
        <v>25.2</v>
      </c>
      <c r="K178">
        <v>15</v>
      </c>
      <c r="L178">
        <v>40.1</v>
      </c>
      <c r="M178">
        <v>40.4</v>
      </c>
      <c r="N178">
        <v>36.1</v>
      </c>
      <c r="O178">
        <v>4.4000000000000004</v>
      </c>
      <c r="P178">
        <v>23</v>
      </c>
      <c r="Q178">
        <v>16</v>
      </c>
      <c r="R178">
        <v>15.4</v>
      </c>
      <c r="S178">
        <v>38</v>
      </c>
      <c r="T178">
        <v>16.3</v>
      </c>
      <c r="U178">
        <v>9.9</v>
      </c>
      <c r="V178">
        <v>9.8000000000000007</v>
      </c>
      <c r="W178">
        <v>18.399999999999999</v>
      </c>
      <c r="X178">
        <v>4.3</v>
      </c>
      <c r="Y178">
        <v>6.3</v>
      </c>
    </row>
    <row r="179" spans="1:25" x14ac:dyDescent="0.2">
      <c r="A179" t="s">
        <v>301</v>
      </c>
      <c r="B179">
        <v>3670</v>
      </c>
      <c r="C179">
        <v>2619</v>
      </c>
      <c r="D179">
        <v>21.9</v>
      </c>
      <c r="E179">
        <v>27.2</v>
      </c>
      <c r="F179">
        <v>5.8</v>
      </c>
      <c r="G179">
        <v>9.3000000000000007</v>
      </c>
      <c r="H179">
        <v>6.5</v>
      </c>
      <c r="I179">
        <v>12.2</v>
      </c>
      <c r="J179">
        <v>27.8</v>
      </c>
      <c r="K179">
        <v>13.6</v>
      </c>
      <c r="L179">
        <v>34.700000000000003</v>
      </c>
      <c r="M179">
        <v>33.700000000000003</v>
      </c>
      <c r="N179">
        <v>41.1</v>
      </c>
      <c r="O179">
        <v>3.6</v>
      </c>
      <c r="P179">
        <v>27</v>
      </c>
      <c r="Q179">
        <v>20.399999999999999</v>
      </c>
      <c r="R179">
        <v>16.2</v>
      </c>
      <c r="S179">
        <v>40.200000000000003</v>
      </c>
      <c r="T179">
        <v>21.4</v>
      </c>
      <c r="U179">
        <v>7.2</v>
      </c>
      <c r="V179">
        <v>11.6</v>
      </c>
      <c r="W179">
        <v>17.2</v>
      </c>
      <c r="X179">
        <v>5.0999999999999996</v>
      </c>
      <c r="Y179">
        <v>7.6</v>
      </c>
    </row>
    <row r="180" spans="1:25" x14ac:dyDescent="0.2">
      <c r="A180" t="s">
        <v>302</v>
      </c>
      <c r="B180">
        <v>4119</v>
      </c>
      <c r="C180">
        <v>3209</v>
      </c>
      <c r="D180">
        <v>17.8</v>
      </c>
      <c r="E180">
        <v>29.8</v>
      </c>
      <c r="F180">
        <v>7.9</v>
      </c>
      <c r="G180">
        <v>9.1999999999999993</v>
      </c>
      <c r="H180">
        <v>7.5</v>
      </c>
      <c r="I180">
        <v>11</v>
      </c>
      <c r="J180">
        <v>26.6</v>
      </c>
      <c r="K180">
        <v>13.3</v>
      </c>
      <c r="L180">
        <v>36.200000000000003</v>
      </c>
      <c r="M180">
        <v>37</v>
      </c>
      <c r="N180">
        <v>37.6</v>
      </c>
      <c r="O180">
        <v>3.7</v>
      </c>
      <c r="P180">
        <v>22.5</v>
      </c>
      <c r="Q180">
        <v>17.5</v>
      </c>
      <c r="R180">
        <v>14.7</v>
      </c>
      <c r="S180">
        <v>36.5</v>
      </c>
      <c r="T180">
        <v>17.399999999999999</v>
      </c>
      <c r="U180">
        <v>8.1999999999999993</v>
      </c>
      <c r="V180">
        <v>9.4</v>
      </c>
      <c r="W180">
        <v>16.100000000000001</v>
      </c>
      <c r="X180">
        <v>4</v>
      </c>
      <c r="Y180">
        <v>5.9</v>
      </c>
    </row>
    <row r="181" spans="1:25" x14ac:dyDescent="0.2">
      <c r="A181" t="s">
        <v>303</v>
      </c>
      <c r="B181">
        <v>3378</v>
      </c>
      <c r="C181">
        <v>2737</v>
      </c>
      <c r="D181">
        <v>28.8</v>
      </c>
      <c r="E181">
        <v>35.5</v>
      </c>
      <c r="F181">
        <v>9.1999999999999993</v>
      </c>
      <c r="G181">
        <v>12.7</v>
      </c>
      <c r="H181">
        <v>9.8000000000000007</v>
      </c>
      <c r="I181">
        <v>11.7</v>
      </c>
      <c r="J181">
        <v>29</v>
      </c>
      <c r="K181">
        <v>15.7</v>
      </c>
      <c r="L181">
        <v>41.5</v>
      </c>
      <c r="M181">
        <v>41.1</v>
      </c>
      <c r="N181">
        <v>39.799999999999997</v>
      </c>
      <c r="O181">
        <v>4.8</v>
      </c>
      <c r="P181">
        <v>27.6</v>
      </c>
      <c r="Q181">
        <v>19.3</v>
      </c>
      <c r="R181">
        <v>18.2</v>
      </c>
      <c r="S181">
        <v>42.9</v>
      </c>
      <c r="T181">
        <v>20.399999999999999</v>
      </c>
      <c r="U181">
        <v>10.8</v>
      </c>
      <c r="V181">
        <v>12</v>
      </c>
      <c r="W181">
        <v>20.7</v>
      </c>
      <c r="X181">
        <v>5.7</v>
      </c>
      <c r="Y181">
        <v>7.4</v>
      </c>
    </row>
    <row r="182" spans="1:25" x14ac:dyDescent="0.2">
      <c r="A182" t="s">
        <v>304</v>
      </c>
      <c r="B182">
        <v>3726</v>
      </c>
      <c r="C182">
        <v>2834</v>
      </c>
      <c r="D182">
        <v>22.5</v>
      </c>
      <c r="E182">
        <v>32.200000000000003</v>
      </c>
      <c r="F182">
        <v>8.6</v>
      </c>
      <c r="G182">
        <v>10.6</v>
      </c>
      <c r="H182">
        <v>8.6</v>
      </c>
      <c r="I182">
        <v>11</v>
      </c>
      <c r="J182">
        <v>27.2</v>
      </c>
      <c r="K182">
        <v>14.2</v>
      </c>
      <c r="L182">
        <v>37.4</v>
      </c>
      <c r="M182">
        <v>38.9</v>
      </c>
      <c r="N182">
        <v>38</v>
      </c>
      <c r="O182">
        <v>4</v>
      </c>
      <c r="P182">
        <v>24.3</v>
      </c>
      <c r="Q182">
        <v>17.899999999999999</v>
      </c>
      <c r="R182">
        <v>16</v>
      </c>
      <c r="S182">
        <v>38.9</v>
      </c>
      <c r="T182">
        <v>18.399999999999999</v>
      </c>
      <c r="U182">
        <v>9.3000000000000007</v>
      </c>
      <c r="V182">
        <v>10.1</v>
      </c>
      <c r="W182">
        <v>17.7</v>
      </c>
      <c r="X182">
        <v>4.5999999999999996</v>
      </c>
      <c r="Y182">
        <v>6.3</v>
      </c>
    </row>
    <row r="183" spans="1:25" x14ac:dyDescent="0.2">
      <c r="A183" t="s">
        <v>305</v>
      </c>
      <c r="B183">
        <v>2417</v>
      </c>
      <c r="C183">
        <v>1721</v>
      </c>
      <c r="D183">
        <v>37.299999999999997</v>
      </c>
      <c r="E183">
        <v>32.200000000000003</v>
      </c>
      <c r="F183">
        <v>6.5</v>
      </c>
      <c r="G183">
        <v>14.5</v>
      </c>
      <c r="H183">
        <v>9.8000000000000007</v>
      </c>
      <c r="I183">
        <v>12.6</v>
      </c>
      <c r="J183">
        <v>30.4</v>
      </c>
      <c r="K183">
        <v>18</v>
      </c>
      <c r="L183">
        <v>36.1</v>
      </c>
      <c r="M183">
        <v>36.6</v>
      </c>
      <c r="N183">
        <v>44.7</v>
      </c>
      <c r="O183">
        <v>5.4</v>
      </c>
      <c r="P183">
        <v>40.4</v>
      </c>
      <c r="Q183">
        <v>23</v>
      </c>
      <c r="R183">
        <v>23.1</v>
      </c>
      <c r="S183">
        <v>52.4</v>
      </c>
      <c r="T183">
        <v>28.6</v>
      </c>
      <c r="U183">
        <v>11.6</v>
      </c>
      <c r="V183">
        <v>17.399999999999999</v>
      </c>
      <c r="W183">
        <v>25.8</v>
      </c>
      <c r="X183">
        <v>9.3000000000000007</v>
      </c>
      <c r="Y183">
        <v>13</v>
      </c>
    </row>
    <row r="184" spans="1:25" x14ac:dyDescent="0.2">
      <c r="A184" t="s">
        <v>306</v>
      </c>
      <c r="B184">
        <v>3676</v>
      </c>
      <c r="C184">
        <v>2673</v>
      </c>
      <c r="D184">
        <v>15.4</v>
      </c>
      <c r="E184">
        <v>28</v>
      </c>
      <c r="F184">
        <v>7.5</v>
      </c>
      <c r="G184">
        <v>8.1999999999999993</v>
      </c>
      <c r="H184">
        <v>6.4</v>
      </c>
      <c r="I184">
        <v>11.1</v>
      </c>
      <c r="J184">
        <v>27.1</v>
      </c>
      <c r="K184">
        <v>11.5</v>
      </c>
      <c r="L184">
        <v>33.4</v>
      </c>
      <c r="M184">
        <v>35.299999999999997</v>
      </c>
      <c r="N184">
        <v>36.5</v>
      </c>
      <c r="O184">
        <v>3.1</v>
      </c>
      <c r="P184">
        <v>20.2</v>
      </c>
      <c r="Q184">
        <v>17.5</v>
      </c>
      <c r="R184">
        <v>13.6</v>
      </c>
      <c r="S184">
        <v>33.6</v>
      </c>
      <c r="T184">
        <v>16.600000000000001</v>
      </c>
      <c r="U184">
        <v>7</v>
      </c>
      <c r="V184">
        <v>8.6</v>
      </c>
      <c r="W184">
        <v>14</v>
      </c>
      <c r="X184">
        <v>3.5</v>
      </c>
      <c r="Y184">
        <v>5</v>
      </c>
    </row>
    <row r="185" spans="1:25" x14ac:dyDescent="0.2">
      <c r="A185" t="s">
        <v>307</v>
      </c>
      <c r="B185">
        <v>3815</v>
      </c>
      <c r="C185">
        <v>2959</v>
      </c>
      <c r="D185">
        <v>15.5</v>
      </c>
      <c r="E185">
        <v>31.5</v>
      </c>
      <c r="F185">
        <v>9</v>
      </c>
      <c r="G185">
        <v>9.1999999999999993</v>
      </c>
      <c r="H185">
        <v>7.8</v>
      </c>
      <c r="I185">
        <v>11.1</v>
      </c>
      <c r="J185">
        <v>26.6</v>
      </c>
      <c r="K185">
        <v>13</v>
      </c>
      <c r="L185">
        <v>36.6</v>
      </c>
      <c r="M185">
        <v>37.700000000000003</v>
      </c>
      <c r="N185">
        <v>35.799999999999997</v>
      </c>
      <c r="O185">
        <v>3.7</v>
      </c>
      <c r="P185">
        <v>20.3</v>
      </c>
      <c r="Q185">
        <v>16.3</v>
      </c>
      <c r="R185">
        <v>14</v>
      </c>
      <c r="S185">
        <v>34.6</v>
      </c>
      <c r="T185">
        <v>15.3</v>
      </c>
      <c r="U185">
        <v>8.3000000000000007</v>
      </c>
      <c r="V185">
        <v>8.4</v>
      </c>
      <c r="W185">
        <v>15.8</v>
      </c>
      <c r="X185">
        <v>3.7</v>
      </c>
      <c r="Y185">
        <v>5.0999999999999996</v>
      </c>
    </row>
    <row r="186" spans="1:25" x14ac:dyDescent="0.2">
      <c r="A186" t="s">
        <v>308</v>
      </c>
      <c r="B186">
        <v>4072</v>
      </c>
      <c r="C186">
        <v>3055</v>
      </c>
      <c r="D186">
        <v>26.9</v>
      </c>
      <c r="E186">
        <v>31.9</v>
      </c>
      <c r="F186">
        <v>7.8</v>
      </c>
      <c r="G186">
        <v>11.2</v>
      </c>
      <c r="H186">
        <v>8.4</v>
      </c>
      <c r="I186">
        <v>11.8</v>
      </c>
      <c r="J186">
        <v>28.8</v>
      </c>
      <c r="K186">
        <v>14.3</v>
      </c>
      <c r="L186">
        <v>37.299999999999997</v>
      </c>
      <c r="M186">
        <v>37.299999999999997</v>
      </c>
      <c r="N186">
        <v>39.799999999999997</v>
      </c>
      <c r="O186">
        <v>4.3</v>
      </c>
      <c r="P186">
        <v>26</v>
      </c>
      <c r="Q186">
        <v>19.399999999999999</v>
      </c>
      <c r="R186">
        <v>16.899999999999999</v>
      </c>
      <c r="S186">
        <v>40.200000000000003</v>
      </c>
      <c r="T186">
        <v>19.8</v>
      </c>
      <c r="U186">
        <v>9.4</v>
      </c>
      <c r="V186">
        <v>11.5</v>
      </c>
      <c r="W186">
        <v>18.899999999999999</v>
      </c>
      <c r="X186">
        <v>5.4</v>
      </c>
      <c r="Y186">
        <v>7.1</v>
      </c>
    </row>
    <row r="187" spans="1:25" x14ac:dyDescent="0.2">
      <c r="A187" t="s">
        <v>309</v>
      </c>
      <c r="B187">
        <v>5093</v>
      </c>
      <c r="C187">
        <v>4013</v>
      </c>
      <c r="D187">
        <v>11.9</v>
      </c>
      <c r="E187">
        <v>34.1</v>
      </c>
      <c r="F187">
        <v>10.1</v>
      </c>
      <c r="G187">
        <v>9.8000000000000007</v>
      </c>
      <c r="H187">
        <v>8.6999999999999993</v>
      </c>
      <c r="I187">
        <v>11.1</v>
      </c>
      <c r="J187">
        <v>26</v>
      </c>
      <c r="K187">
        <v>13.9</v>
      </c>
      <c r="L187">
        <v>40.4</v>
      </c>
      <c r="M187">
        <v>39.200000000000003</v>
      </c>
      <c r="N187">
        <v>35.9</v>
      </c>
      <c r="O187">
        <v>4.2</v>
      </c>
      <c r="P187">
        <v>21.9</v>
      </c>
      <c r="Q187">
        <v>16.5</v>
      </c>
      <c r="R187">
        <v>14.8</v>
      </c>
      <c r="S187">
        <v>37.9</v>
      </c>
      <c r="T187">
        <v>16.2</v>
      </c>
      <c r="U187">
        <v>9.6999999999999993</v>
      </c>
      <c r="V187">
        <v>9.8000000000000007</v>
      </c>
      <c r="W187">
        <v>18</v>
      </c>
      <c r="X187">
        <v>4.2</v>
      </c>
      <c r="Y187">
        <v>5.9</v>
      </c>
    </row>
    <row r="188" spans="1:25" x14ac:dyDescent="0.2">
      <c r="A188" t="s">
        <v>310</v>
      </c>
      <c r="B188">
        <v>5271</v>
      </c>
      <c r="C188">
        <v>3988</v>
      </c>
      <c r="D188">
        <v>21.5</v>
      </c>
      <c r="E188">
        <v>32.5</v>
      </c>
      <c r="F188">
        <v>8.1</v>
      </c>
      <c r="G188">
        <v>11.9</v>
      </c>
      <c r="H188">
        <v>8.5</v>
      </c>
      <c r="I188">
        <v>11.9</v>
      </c>
      <c r="J188">
        <v>29.3</v>
      </c>
      <c r="K188">
        <v>14.2</v>
      </c>
      <c r="L188">
        <v>38.5</v>
      </c>
      <c r="M188">
        <v>38.5</v>
      </c>
      <c r="N188">
        <v>38.799999999999997</v>
      </c>
      <c r="O188">
        <v>4.3</v>
      </c>
      <c r="P188">
        <v>25.5</v>
      </c>
      <c r="Q188">
        <v>19.100000000000001</v>
      </c>
      <c r="R188">
        <v>17.100000000000001</v>
      </c>
      <c r="S188">
        <v>39.6</v>
      </c>
      <c r="T188">
        <v>19.399999999999999</v>
      </c>
      <c r="U188">
        <v>9.1999999999999993</v>
      </c>
      <c r="V188">
        <v>11.4</v>
      </c>
      <c r="W188">
        <v>19.100000000000001</v>
      </c>
      <c r="X188">
        <v>5.3</v>
      </c>
      <c r="Y188">
        <v>6.9</v>
      </c>
    </row>
    <row r="189" spans="1:25" x14ac:dyDescent="0.2">
      <c r="A189" t="s">
        <v>311</v>
      </c>
      <c r="B189">
        <v>2106</v>
      </c>
      <c r="C189">
        <v>1608</v>
      </c>
      <c r="D189">
        <v>18</v>
      </c>
      <c r="E189">
        <v>28.5</v>
      </c>
      <c r="F189">
        <v>7.3</v>
      </c>
      <c r="G189">
        <v>9.6</v>
      </c>
      <c r="H189">
        <v>7.1</v>
      </c>
      <c r="I189">
        <v>12</v>
      </c>
      <c r="J189">
        <v>28.9</v>
      </c>
      <c r="K189">
        <v>12.3</v>
      </c>
      <c r="L189">
        <v>32.799999999999997</v>
      </c>
      <c r="M189">
        <v>34.6</v>
      </c>
      <c r="N189">
        <v>36.700000000000003</v>
      </c>
      <c r="O189">
        <v>3.6</v>
      </c>
      <c r="P189">
        <v>22.9</v>
      </c>
      <c r="Q189">
        <v>19.3</v>
      </c>
      <c r="R189">
        <v>15.1</v>
      </c>
      <c r="S189">
        <v>37.200000000000003</v>
      </c>
      <c r="T189">
        <v>19</v>
      </c>
      <c r="U189">
        <v>7.8</v>
      </c>
      <c r="V189">
        <v>10.5</v>
      </c>
      <c r="W189">
        <v>16.2</v>
      </c>
      <c r="X189">
        <v>4.4000000000000004</v>
      </c>
      <c r="Y189">
        <v>6.2</v>
      </c>
    </row>
    <row r="190" spans="1:25" x14ac:dyDescent="0.2">
      <c r="A190" t="s">
        <v>312</v>
      </c>
      <c r="B190">
        <v>5723</v>
      </c>
      <c r="C190">
        <v>4322</v>
      </c>
      <c r="D190">
        <v>25.3</v>
      </c>
      <c r="E190">
        <v>33.5</v>
      </c>
      <c r="F190">
        <v>8.9</v>
      </c>
      <c r="G190">
        <v>11.4</v>
      </c>
      <c r="H190">
        <v>9</v>
      </c>
      <c r="I190">
        <v>12</v>
      </c>
      <c r="J190">
        <v>28.7</v>
      </c>
      <c r="K190">
        <v>14.6</v>
      </c>
      <c r="L190">
        <v>39.4</v>
      </c>
      <c r="M190">
        <v>39</v>
      </c>
      <c r="N190">
        <v>38.6</v>
      </c>
      <c r="O190">
        <v>4.5</v>
      </c>
      <c r="P190">
        <v>24.7</v>
      </c>
      <c r="Q190">
        <v>18.5</v>
      </c>
      <c r="R190">
        <v>16.600000000000001</v>
      </c>
      <c r="S190">
        <v>39.200000000000003</v>
      </c>
      <c r="T190">
        <v>18.399999999999999</v>
      </c>
      <c r="U190">
        <v>9.6</v>
      </c>
      <c r="V190">
        <v>11</v>
      </c>
      <c r="W190">
        <v>19.100000000000001</v>
      </c>
      <c r="X190">
        <v>5.0999999999999996</v>
      </c>
      <c r="Y190">
        <v>6.8</v>
      </c>
    </row>
    <row r="191" spans="1:25" x14ac:dyDescent="0.2">
      <c r="A191" t="s">
        <v>313</v>
      </c>
      <c r="B191">
        <v>6316</v>
      </c>
      <c r="C191">
        <v>5065</v>
      </c>
      <c r="D191">
        <v>11.9</v>
      </c>
      <c r="E191">
        <v>33.299999999999997</v>
      </c>
      <c r="F191">
        <v>10.199999999999999</v>
      </c>
      <c r="G191">
        <v>8.8000000000000007</v>
      </c>
      <c r="H191">
        <v>8.3000000000000007</v>
      </c>
      <c r="I191">
        <v>10.5</v>
      </c>
      <c r="J191">
        <v>24.8</v>
      </c>
      <c r="K191">
        <v>13.6</v>
      </c>
      <c r="L191">
        <v>39.299999999999997</v>
      </c>
      <c r="M191">
        <v>39.799999999999997</v>
      </c>
      <c r="N191">
        <v>35</v>
      </c>
      <c r="O191">
        <v>3.8</v>
      </c>
      <c r="P191">
        <v>19.3</v>
      </c>
      <c r="Q191">
        <v>14.7</v>
      </c>
      <c r="R191">
        <v>13.5</v>
      </c>
      <c r="S191">
        <v>33.700000000000003</v>
      </c>
      <c r="T191">
        <v>13.9</v>
      </c>
      <c r="U191">
        <v>8.8000000000000007</v>
      </c>
      <c r="V191">
        <v>8</v>
      </c>
      <c r="W191">
        <v>15.9</v>
      </c>
      <c r="X191">
        <v>3.6</v>
      </c>
      <c r="Y191">
        <v>5</v>
      </c>
    </row>
    <row r="192" spans="1:25" x14ac:dyDescent="0.2">
      <c r="A192" t="s">
        <v>314</v>
      </c>
      <c r="B192">
        <v>4707</v>
      </c>
      <c r="C192">
        <v>3658</v>
      </c>
      <c r="D192">
        <v>15.4</v>
      </c>
      <c r="E192">
        <v>30.4</v>
      </c>
      <c r="F192">
        <v>7.8</v>
      </c>
      <c r="G192">
        <v>9.5</v>
      </c>
      <c r="H192">
        <v>7.5</v>
      </c>
      <c r="I192">
        <v>11.5</v>
      </c>
      <c r="J192">
        <v>26.3</v>
      </c>
      <c r="K192">
        <v>13.7</v>
      </c>
      <c r="L192">
        <v>37.200000000000003</v>
      </c>
      <c r="M192">
        <v>36.799999999999997</v>
      </c>
      <c r="N192">
        <v>37.799999999999997</v>
      </c>
      <c r="O192">
        <v>3.8</v>
      </c>
      <c r="P192">
        <v>22.6</v>
      </c>
      <c r="Q192">
        <v>17.7</v>
      </c>
      <c r="R192">
        <v>14.7</v>
      </c>
      <c r="S192">
        <v>36.6</v>
      </c>
      <c r="T192">
        <v>17.3</v>
      </c>
      <c r="U192">
        <v>7.9</v>
      </c>
      <c r="V192">
        <v>9.6</v>
      </c>
      <c r="W192">
        <v>16.600000000000001</v>
      </c>
      <c r="X192">
        <v>4.2</v>
      </c>
      <c r="Y192">
        <v>6</v>
      </c>
    </row>
    <row r="193" spans="1:25" x14ac:dyDescent="0.2">
      <c r="A193" t="s">
        <v>315</v>
      </c>
      <c r="B193">
        <v>2053</v>
      </c>
      <c r="C193">
        <v>1413</v>
      </c>
      <c r="D193">
        <v>22.9</v>
      </c>
      <c r="E193">
        <v>29.6</v>
      </c>
      <c r="F193">
        <v>7.1</v>
      </c>
      <c r="G193">
        <v>9.5</v>
      </c>
      <c r="H193">
        <v>7.3</v>
      </c>
      <c r="I193">
        <v>11.8</v>
      </c>
      <c r="J193">
        <v>27.4</v>
      </c>
      <c r="K193">
        <v>13.8</v>
      </c>
      <c r="L193">
        <v>36.9</v>
      </c>
      <c r="M193">
        <v>36.799999999999997</v>
      </c>
      <c r="N193">
        <v>38.799999999999997</v>
      </c>
      <c r="O193">
        <v>3.8</v>
      </c>
      <c r="P193">
        <v>24.4</v>
      </c>
      <c r="Q193">
        <v>18.7</v>
      </c>
      <c r="R193">
        <v>15.6</v>
      </c>
      <c r="S193">
        <v>37.700000000000003</v>
      </c>
      <c r="T193">
        <v>18.7</v>
      </c>
      <c r="U193">
        <v>8</v>
      </c>
      <c r="V193">
        <v>10.7</v>
      </c>
      <c r="W193">
        <v>17</v>
      </c>
      <c r="X193">
        <v>4.8</v>
      </c>
      <c r="Y193">
        <v>6.8</v>
      </c>
    </row>
    <row r="194" spans="1:25" x14ac:dyDescent="0.2">
      <c r="A194" t="s">
        <v>316</v>
      </c>
      <c r="B194">
        <v>4919</v>
      </c>
      <c r="C194">
        <v>3755</v>
      </c>
      <c r="D194">
        <v>21</v>
      </c>
      <c r="E194">
        <v>31.2</v>
      </c>
      <c r="F194">
        <v>8.6</v>
      </c>
      <c r="G194">
        <v>9.5</v>
      </c>
      <c r="H194">
        <v>8.1</v>
      </c>
      <c r="I194">
        <v>11.1</v>
      </c>
      <c r="J194">
        <v>25.2</v>
      </c>
      <c r="K194">
        <v>14.2</v>
      </c>
      <c r="L194">
        <v>35.799999999999997</v>
      </c>
      <c r="M194">
        <v>36.799999999999997</v>
      </c>
      <c r="N194">
        <v>36.799999999999997</v>
      </c>
      <c r="O194">
        <v>4</v>
      </c>
      <c r="P194">
        <v>23.7</v>
      </c>
      <c r="Q194">
        <v>17.3</v>
      </c>
      <c r="R194">
        <v>15.2</v>
      </c>
      <c r="S194">
        <v>38.4</v>
      </c>
      <c r="T194">
        <v>17.7</v>
      </c>
      <c r="U194">
        <v>8.8000000000000007</v>
      </c>
      <c r="V194">
        <v>10.1</v>
      </c>
      <c r="W194">
        <v>17.7</v>
      </c>
      <c r="X194">
        <v>4.4000000000000004</v>
      </c>
      <c r="Y194">
        <v>6.4</v>
      </c>
    </row>
    <row r="195" spans="1:25" x14ac:dyDescent="0.2">
      <c r="A195" t="s">
        <v>317</v>
      </c>
      <c r="B195">
        <v>3716</v>
      </c>
      <c r="C195">
        <v>2874</v>
      </c>
      <c r="D195">
        <v>14.3</v>
      </c>
      <c r="E195">
        <v>31.8</v>
      </c>
      <c r="F195">
        <v>8.3000000000000007</v>
      </c>
      <c r="G195">
        <v>9.3000000000000007</v>
      </c>
      <c r="H195">
        <v>8.1</v>
      </c>
      <c r="I195">
        <v>10.9</v>
      </c>
      <c r="J195">
        <v>23.9</v>
      </c>
      <c r="K195">
        <v>15.3</v>
      </c>
      <c r="L195">
        <v>38.9</v>
      </c>
      <c r="M195">
        <v>38.4</v>
      </c>
      <c r="N195">
        <v>37.299999999999997</v>
      </c>
      <c r="O195">
        <v>4.0999999999999996</v>
      </c>
      <c r="P195">
        <v>24</v>
      </c>
      <c r="Q195">
        <v>16.3</v>
      </c>
      <c r="R195">
        <v>15.1</v>
      </c>
      <c r="S195">
        <v>37.6</v>
      </c>
      <c r="T195">
        <v>16.7</v>
      </c>
      <c r="U195">
        <v>8.6</v>
      </c>
      <c r="V195">
        <v>9.6999999999999993</v>
      </c>
      <c r="W195">
        <v>17.8</v>
      </c>
      <c r="X195">
        <v>4.5</v>
      </c>
      <c r="Y195">
        <v>6.6</v>
      </c>
    </row>
    <row r="196" spans="1:25" x14ac:dyDescent="0.2">
      <c r="A196" t="s">
        <v>318</v>
      </c>
      <c r="B196">
        <v>5380</v>
      </c>
      <c r="C196">
        <v>4221</v>
      </c>
      <c r="D196">
        <v>19.2</v>
      </c>
      <c r="E196">
        <v>29</v>
      </c>
      <c r="F196">
        <v>8.1</v>
      </c>
      <c r="G196">
        <v>7.7</v>
      </c>
      <c r="H196">
        <v>7</v>
      </c>
      <c r="I196">
        <v>10.9</v>
      </c>
      <c r="J196">
        <v>24.9</v>
      </c>
      <c r="K196">
        <v>12.6</v>
      </c>
      <c r="L196">
        <v>36.6</v>
      </c>
      <c r="M196">
        <v>36.4</v>
      </c>
      <c r="N196">
        <v>36.299999999999997</v>
      </c>
      <c r="O196">
        <v>3.4</v>
      </c>
      <c r="P196">
        <v>19.5</v>
      </c>
      <c r="Q196">
        <v>16</v>
      </c>
      <c r="R196">
        <v>12.9</v>
      </c>
      <c r="S196">
        <v>33.200000000000003</v>
      </c>
      <c r="T196">
        <v>15</v>
      </c>
      <c r="U196">
        <v>7.5</v>
      </c>
      <c r="V196">
        <v>8.1999999999999993</v>
      </c>
      <c r="W196">
        <v>14.4</v>
      </c>
      <c r="X196">
        <v>3.6</v>
      </c>
      <c r="Y196">
        <v>5.2</v>
      </c>
    </row>
    <row r="197" spans="1:25" x14ac:dyDescent="0.2">
      <c r="A197" t="s">
        <v>319</v>
      </c>
      <c r="B197">
        <v>6034</v>
      </c>
      <c r="C197">
        <v>4648</v>
      </c>
      <c r="D197">
        <v>18.399999999999999</v>
      </c>
      <c r="E197">
        <v>30.7</v>
      </c>
      <c r="F197">
        <v>8</v>
      </c>
      <c r="G197">
        <v>10.199999999999999</v>
      </c>
      <c r="H197">
        <v>7.9</v>
      </c>
      <c r="I197">
        <v>11.5</v>
      </c>
      <c r="J197">
        <v>27.3</v>
      </c>
      <c r="K197">
        <v>13.4</v>
      </c>
      <c r="L197">
        <v>35.5</v>
      </c>
      <c r="M197">
        <v>36.200000000000003</v>
      </c>
      <c r="N197">
        <v>38</v>
      </c>
      <c r="O197">
        <v>3.9</v>
      </c>
      <c r="P197">
        <v>24.2</v>
      </c>
      <c r="Q197">
        <v>18.7</v>
      </c>
      <c r="R197">
        <v>15.6</v>
      </c>
      <c r="S197">
        <v>38.9</v>
      </c>
      <c r="T197">
        <v>19.2</v>
      </c>
      <c r="U197">
        <v>8.6999999999999993</v>
      </c>
      <c r="V197">
        <v>10.6</v>
      </c>
      <c r="W197">
        <v>17.2</v>
      </c>
      <c r="X197">
        <v>4.4000000000000004</v>
      </c>
      <c r="Y197">
        <v>6.4</v>
      </c>
    </row>
    <row r="198" spans="1:25" x14ac:dyDescent="0.2">
      <c r="A198" t="s">
        <v>320</v>
      </c>
      <c r="B198">
        <v>4992</v>
      </c>
      <c r="C198">
        <v>3777</v>
      </c>
      <c r="D198">
        <v>12.4</v>
      </c>
      <c r="E198">
        <v>30.2</v>
      </c>
      <c r="F198">
        <v>8.1999999999999993</v>
      </c>
      <c r="G198">
        <v>8.6999999999999993</v>
      </c>
      <c r="H198">
        <v>6.9</v>
      </c>
      <c r="I198">
        <v>11.3</v>
      </c>
      <c r="J198">
        <v>26.4</v>
      </c>
      <c r="K198">
        <v>12.6</v>
      </c>
      <c r="L198">
        <v>36</v>
      </c>
      <c r="M198">
        <v>36.299999999999997</v>
      </c>
      <c r="N198">
        <v>36.9</v>
      </c>
      <c r="O198">
        <v>3.5</v>
      </c>
      <c r="P198">
        <v>20.3</v>
      </c>
      <c r="Q198">
        <v>17</v>
      </c>
      <c r="R198">
        <v>13.8</v>
      </c>
      <c r="S198">
        <v>34.299999999999997</v>
      </c>
      <c r="T198">
        <v>16</v>
      </c>
      <c r="U198">
        <v>7.4</v>
      </c>
      <c r="V198">
        <v>8.6999999999999993</v>
      </c>
      <c r="W198">
        <v>15.3</v>
      </c>
      <c r="X198">
        <v>3.6</v>
      </c>
      <c r="Y198">
        <v>5.0999999999999996</v>
      </c>
    </row>
    <row r="199" spans="1:25" x14ac:dyDescent="0.2">
      <c r="A199" t="s">
        <v>321</v>
      </c>
      <c r="B199">
        <v>2316</v>
      </c>
      <c r="C199">
        <v>1798</v>
      </c>
      <c r="D199">
        <v>14.6</v>
      </c>
      <c r="E199">
        <v>30.7</v>
      </c>
      <c r="F199">
        <v>8.1</v>
      </c>
      <c r="G199">
        <v>9.9</v>
      </c>
      <c r="H199">
        <v>7.6</v>
      </c>
      <c r="I199">
        <v>11.4</v>
      </c>
      <c r="J199">
        <v>27.2</v>
      </c>
      <c r="K199">
        <v>13.2</v>
      </c>
      <c r="L199">
        <v>35.5</v>
      </c>
      <c r="M199">
        <v>36.700000000000003</v>
      </c>
      <c r="N199">
        <v>37.299999999999997</v>
      </c>
      <c r="O199">
        <v>3.8</v>
      </c>
      <c r="P199">
        <v>22.9</v>
      </c>
      <c r="Q199">
        <v>17.899999999999999</v>
      </c>
      <c r="R199">
        <v>15.2</v>
      </c>
      <c r="S199">
        <v>37.1</v>
      </c>
      <c r="T199">
        <v>17.899999999999999</v>
      </c>
      <c r="U199">
        <v>8.1999999999999993</v>
      </c>
      <c r="V199">
        <v>9.9</v>
      </c>
      <c r="W199">
        <v>16.8</v>
      </c>
      <c r="X199">
        <v>4.2</v>
      </c>
      <c r="Y199">
        <v>6</v>
      </c>
    </row>
    <row r="200" spans="1:25" x14ac:dyDescent="0.2">
      <c r="A200" t="s">
        <v>322</v>
      </c>
      <c r="B200">
        <v>3268</v>
      </c>
      <c r="C200">
        <v>2529</v>
      </c>
      <c r="D200">
        <v>26.8</v>
      </c>
      <c r="E200">
        <v>33.200000000000003</v>
      </c>
      <c r="F200">
        <v>8.6999999999999993</v>
      </c>
      <c r="G200">
        <v>12.3</v>
      </c>
      <c r="H200">
        <v>9.1999999999999993</v>
      </c>
      <c r="I200">
        <v>12</v>
      </c>
      <c r="J200">
        <v>29.3</v>
      </c>
      <c r="K200">
        <v>14.7</v>
      </c>
      <c r="L200">
        <v>39.200000000000003</v>
      </c>
      <c r="M200">
        <v>38.700000000000003</v>
      </c>
      <c r="N200">
        <v>38.299999999999997</v>
      </c>
      <c r="O200">
        <v>4.5999999999999996</v>
      </c>
      <c r="P200">
        <v>27.9</v>
      </c>
      <c r="Q200">
        <v>19.3</v>
      </c>
      <c r="R200">
        <v>17.899999999999999</v>
      </c>
      <c r="S200">
        <v>42.3</v>
      </c>
      <c r="T200">
        <v>20.8</v>
      </c>
      <c r="U200">
        <v>10.1</v>
      </c>
      <c r="V200">
        <v>12.2</v>
      </c>
      <c r="W200">
        <v>20.100000000000001</v>
      </c>
      <c r="X200">
        <v>5.8</v>
      </c>
      <c r="Y200">
        <v>7.7</v>
      </c>
    </row>
    <row r="201" spans="1:25" x14ac:dyDescent="0.2">
      <c r="A201" t="s">
        <v>323</v>
      </c>
      <c r="B201">
        <v>4194</v>
      </c>
      <c r="C201">
        <v>3310</v>
      </c>
      <c r="D201">
        <v>15.6</v>
      </c>
      <c r="E201">
        <v>34</v>
      </c>
      <c r="F201">
        <v>9.6</v>
      </c>
      <c r="G201">
        <v>10.3</v>
      </c>
      <c r="H201">
        <v>8.8000000000000007</v>
      </c>
      <c r="I201">
        <v>11.4</v>
      </c>
      <c r="J201">
        <v>25.7</v>
      </c>
      <c r="K201">
        <v>15</v>
      </c>
      <c r="L201">
        <v>41.2</v>
      </c>
      <c r="M201">
        <v>39.5</v>
      </c>
      <c r="N201">
        <v>37.4</v>
      </c>
      <c r="O201">
        <v>4.4000000000000004</v>
      </c>
      <c r="P201">
        <v>22.9</v>
      </c>
      <c r="Q201">
        <v>16.3</v>
      </c>
      <c r="R201">
        <v>15.3</v>
      </c>
      <c r="S201">
        <v>37.5</v>
      </c>
      <c r="T201">
        <v>16</v>
      </c>
      <c r="U201">
        <v>9</v>
      </c>
      <c r="V201">
        <v>9.6</v>
      </c>
      <c r="W201">
        <v>18.5</v>
      </c>
      <c r="X201">
        <v>4.5999999999999996</v>
      </c>
      <c r="Y201">
        <v>6.2</v>
      </c>
    </row>
    <row r="202" spans="1:25" x14ac:dyDescent="0.2">
      <c r="A202" t="s">
        <v>324</v>
      </c>
      <c r="B202">
        <v>3247</v>
      </c>
      <c r="C202">
        <v>2587</v>
      </c>
      <c r="D202">
        <v>13.4</v>
      </c>
      <c r="E202">
        <v>30.7</v>
      </c>
      <c r="F202">
        <v>9.1</v>
      </c>
      <c r="G202">
        <v>8.1</v>
      </c>
      <c r="H202">
        <v>7.3</v>
      </c>
      <c r="I202">
        <v>10.7</v>
      </c>
      <c r="J202">
        <v>24.8</v>
      </c>
      <c r="K202">
        <v>12.5</v>
      </c>
      <c r="L202">
        <v>37.200000000000003</v>
      </c>
      <c r="M202">
        <v>38.1</v>
      </c>
      <c r="N202">
        <v>34.6</v>
      </c>
      <c r="O202">
        <v>3.4</v>
      </c>
      <c r="P202">
        <v>18.3</v>
      </c>
      <c r="Q202">
        <v>15</v>
      </c>
      <c r="R202">
        <v>12.7</v>
      </c>
      <c r="S202">
        <v>32</v>
      </c>
      <c r="T202">
        <v>13.9</v>
      </c>
      <c r="U202">
        <v>7.5</v>
      </c>
      <c r="V202">
        <v>7.5</v>
      </c>
      <c r="W202">
        <v>14.2</v>
      </c>
      <c r="X202">
        <v>3.2</v>
      </c>
      <c r="Y202">
        <v>4.5999999999999996</v>
      </c>
    </row>
    <row r="203" spans="1:25" x14ac:dyDescent="0.2">
      <c r="A203" t="s">
        <v>325</v>
      </c>
      <c r="B203">
        <v>3176</v>
      </c>
      <c r="C203">
        <v>2444</v>
      </c>
      <c r="D203">
        <v>24</v>
      </c>
      <c r="E203">
        <v>34.9</v>
      </c>
      <c r="F203">
        <v>8.1</v>
      </c>
      <c r="G203">
        <v>14</v>
      </c>
      <c r="H203">
        <v>9.6999999999999993</v>
      </c>
      <c r="I203">
        <v>12.8</v>
      </c>
      <c r="J203">
        <v>29.3</v>
      </c>
      <c r="K203">
        <v>16.899999999999999</v>
      </c>
      <c r="L203">
        <v>43.1</v>
      </c>
      <c r="M203">
        <v>39.9</v>
      </c>
      <c r="N203">
        <v>41.3</v>
      </c>
      <c r="O203">
        <v>5.3</v>
      </c>
      <c r="P203">
        <v>31.6</v>
      </c>
      <c r="Q203">
        <v>20.7</v>
      </c>
      <c r="R203">
        <v>19.8</v>
      </c>
      <c r="S203">
        <v>45.5</v>
      </c>
      <c r="T203">
        <v>22.7</v>
      </c>
      <c r="U203">
        <v>10.3</v>
      </c>
      <c r="V203">
        <v>13.9</v>
      </c>
      <c r="W203">
        <v>23.1</v>
      </c>
      <c r="X203">
        <v>6.9</v>
      </c>
      <c r="Y203">
        <v>9</v>
      </c>
    </row>
    <row r="204" spans="1:25" x14ac:dyDescent="0.2">
      <c r="A204" t="s">
        <v>326</v>
      </c>
      <c r="B204">
        <v>2588</v>
      </c>
      <c r="C204">
        <v>2023</v>
      </c>
      <c r="D204">
        <v>23.6</v>
      </c>
      <c r="E204">
        <v>33.299999999999997</v>
      </c>
      <c r="F204">
        <v>7.7</v>
      </c>
      <c r="G204">
        <v>10.9</v>
      </c>
      <c r="H204">
        <v>8.6</v>
      </c>
      <c r="I204">
        <v>11.9</v>
      </c>
      <c r="J204">
        <v>25.1</v>
      </c>
      <c r="K204">
        <v>16.8</v>
      </c>
      <c r="L204">
        <v>42.4</v>
      </c>
      <c r="M204">
        <v>38</v>
      </c>
      <c r="N204">
        <v>41.9</v>
      </c>
      <c r="O204">
        <v>4.8</v>
      </c>
      <c r="P204">
        <v>26.9</v>
      </c>
      <c r="Q204">
        <v>17.600000000000001</v>
      </c>
      <c r="R204">
        <v>16.7</v>
      </c>
      <c r="S204">
        <v>40.1</v>
      </c>
      <c r="T204">
        <v>18</v>
      </c>
      <c r="U204">
        <v>8.6999999999999993</v>
      </c>
      <c r="V204">
        <v>11.3</v>
      </c>
      <c r="W204">
        <v>20.5</v>
      </c>
      <c r="X204">
        <v>5.8</v>
      </c>
      <c r="Y204">
        <v>7.7</v>
      </c>
    </row>
    <row r="205" spans="1:25" x14ac:dyDescent="0.2">
      <c r="A205" t="s">
        <v>327</v>
      </c>
      <c r="B205">
        <v>5224</v>
      </c>
      <c r="C205">
        <v>4102</v>
      </c>
      <c r="D205">
        <v>26.3</v>
      </c>
      <c r="E205">
        <v>33.799999999999997</v>
      </c>
      <c r="F205">
        <v>7.6</v>
      </c>
      <c r="G205">
        <v>13.5</v>
      </c>
      <c r="H205">
        <v>9.5</v>
      </c>
      <c r="I205">
        <v>12.6</v>
      </c>
      <c r="J205">
        <v>28.5</v>
      </c>
      <c r="K205">
        <v>16.899999999999999</v>
      </c>
      <c r="L205">
        <v>42.7</v>
      </c>
      <c r="M205">
        <v>39.299999999999997</v>
      </c>
      <c r="N205">
        <v>42.1</v>
      </c>
      <c r="O205">
        <v>5.2</v>
      </c>
      <c r="P205">
        <v>32.5</v>
      </c>
      <c r="Q205">
        <v>20.7</v>
      </c>
      <c r="R205">
        <v>19.7</v>
      </c>
      <c r="S205">
        <v>45.9</v>
      </c>
      <c r="T205">
        <v>23.1</v>
      </c>
      <c r="U205">
        <v>10.199999999999999</v>
      </c>
      <c r="V205">
        <v>14.2</v>
      </c>
      <c r="W205">
        <v>23.1</v>
      </c>
      <c r="X205">
        <v>7.2</v>
      </c>
      <c r="Y205">
        <v>9.5</v>
      </c>
    </row>
    <row r="206" spans="1:25" x14ac:dyDescent="0.2">
      <c r="A206" t="s">
        <v>328</v>
      </c>
      <c r="B206">
        <v>4157</v>
      </c>
      <c r="C206">
        <v>3184</v>
      </c>
      <c r="D206">
        <v>28.3</v>
      </c>
      <c r="E206">
        <v>35.299999999999997</v>
      </c>
      <c r="F206">
        <v>7.9</v>
      </c>
      <c r="G206">
        <v>13.3</v>
      </c>
      <c r="H206">
        <v>9.6</v>
      </c>
      <c r="I206">
        <v>12.6</v>
      </c>
      <c r="J206">
        <v>27.9</v>
      </c>
      <c r="K206">
        <v>17.8</v>
      </c>
      <c r="L206">
        <v>44.2</v>
      </c>
      <c r="M206">
        <v>39.4</v>
      </c>
      <c r="N206">
        <v>43</v>
      </c>
      <c r="O206">
        <v>5.3</v>
      </c>
      <c r="P206">
        <v>31.6</v>
      </c>
      <c r="Q206">
        <v>20.2</v>
      </c>
      <c r="R206">
        <v>19.399999999999999</v>
      </c>
      <c r="S206">
        <v>45.5</v>
      </c>
      <c r="T206">
        <v>22</v>
      </c>
      <c r="U206">
        <v>9.9</v>
      </c>
      <c r="V206">
        <v>13.6</v>
      </c>
      <c r="W206">
        <v>23.3</v>
      </c>
      <c r="X206">
        <v>7</v>
      </c>
      <c r="Y206">
        <v>9.1</v>
      </c>
    </row>
    <row r="207" spans="1:25" x14ac:dyDescent="0.2">
      <c r="A207" t="s">
        <v>329</v>
      </c>
      <c r="B207">
        <v>2899</v>
      </c>
      <c r="C207">
        <v>2201</v>
      </c>
      <c r="D207">
        <v>19.100000000000001</v>
      </c>
      <c r="E207">
        <v>31.5</v>
      </c>
      <c r="F207">
        <v>6.9</v>
      </c>
      <c r="G207">
        <v>9.4</v>
      </c>
      <c r="H207">
        <v>7.4</v>
      </c>
      <c r="I207">
        <v>12.1</v>
      </c>
      <c r="J207">
        <v>24.3</v>
      </c>
      <c r="K207">
        <v>16.100000000000001</v>
      </c>
      <c r="L207">
        <v>42.1</v>
      </c>
      <c r="M207">
        <v>36.5</v>
      </c>
      <c r="N207">
        <v>42.6</v>
      </c>
      <c r="O207">
        <v>4.3</v>
      </c>
      <c r="P207">
        <v>25.7</v>
      </c>
      <c r="Q207">
        <v>18.3</v>
      </c>
      <c r="R207">
        <v>15.4</v>
      </c>
      <c r="S207">
        <v>38.9</v>
      </c>
      <c r="T207">
        <v>18.3</v>
      </c>
      <c r="U207">
        <v>7.1</v>
      </c>
      <c r="V207">
        <v>10.8</v>
      </c>
      <c r="W207">
        <v>18.8</v>
      </c>
      <c r="X207">
        <v>5.2</v>
      </c>
      <c r="Y207">
        <v>7.1</v>
      </c>
    </row>
    <row r="208" spans="1:25" x14ac:dyDescent="0.2">
      <c r="A208" t="s">
        <v>330</v>
      </c>
      <c r="B208">
        <v>5560</v>
      </c>
      <c r="C208">
        <v>4230</v>
      </c>
      <c r="D208">
        <v>23.2</v>
      </c>
      <c r="E208">
        <v>31.5</v>
      </c>
      <c r="F208">
        <v>7</v>
      </c>
      <c r="G208">
        <v>9.9</v>
      </c>
      <c r="H208">
        <v>7.7</v>
      </c>
      <c r="I208">
        <v>12.2</v>
      </c>
      <c r="J208">
        <v>24.6</v>
      </c>
      <c r="K208">
        <v>16.2</v>
      </c>
      <c r="L208">
        <v>42</v>
      </c>
      <c r="M208">
        <v>37.1</v>
      </c>
      <c r="N208">
        <v>41.8</v>
      </c>
      <c r="O208">
        <v>4.5</v>
      </c>
      <c r="P208">
        <v>26.5</v>
      </c>
      <c r="Q208">
        <v>18.100000000000001</v>
      </c>
      <c r="R208">
        <v>15.9</v>
      </c>
      <c r="S208">
        <v>39.4</v>
      </c>
      <c r="T208">
        <v>18.399999999999999</v>
      </c>
      <c r="U208">
        <v>7.5</v>
      </c>
      <c r="V208">
        <v>11</v>
      </c>
      <c r="W208">
        <v>19.3</v>
      </c>
      <c r="X208">
        <v>5.4</v>
      </c>
      <c r="Y208">
        <v>7.5</v>
      </c>
    </row>
    <row r="209" spans="1:25" x14ac:dyDescent="0.2">
      <c r="A209" t="s">
        <v>331</v>
      </c>
      <c r="B209">
        <v>3277</v>
      </c>
      <c r="C209">
        <v>2600</v>
      </c>
      <c r="D209">
        <v>27.9</v>
      </c>
      <c r="E209">
        <v>37.4</v>
      </c>
      <c r="F209">
        <v>7.5</v>
      </c>
      <c r="G209">
        <v>12.3</v>
      </c>
      <c r="H209">
        <v>9.6999999999999993</v>
      </c>
      <c r="I209">
        <v>13.2</v>
      </c>
      <c r="J209">
        <v>23.4</v>
      </c>
      <c r="K209">
        <v>21.6</v>
      </c>
      <c r="L209">
        <v>49.4</v>
      </c>
      <c r="M209">
        <v>39.6</v>
      </c>
      <c r="N209">
        <v>45.8</v>
      </c>
      <c r="O209">
        <v>6.3</v>
      </c>
      <c r="P209">
        <v>32.799999999999997</v>
      </c>
      <c r="Q209">
        <v>18.5</v>
      </c>
      <c r="R209">
        <v>18.8</v>
      </c>
      <c r="S209">
        <v>45.6</v>
      </c>
      <c r="T209">
        <v>20.100000000000001</v>
      </c>
      <c r="U209">
        <v>8.6</v>
      </c>
      <c r="V209">
        <v>14</v>
      </c>
      <c r="W209">
        <v>25.8</v>
      </c>
      <c r="X209">
        <v>7.9</v>
      </c>
      <c r="Y209">
        <v>10.4</v>
      </c>
    </row>
    <row r="210" spans="1:25" x14ac:dyDescent="0.2">
      <c r="A210" t="s">
        <v>332</v>
      </c>
      <c r="B210">
        <v>3818</v>
      </c>
      <c r="C210">
        <v>2977</v>
      </c>
      <c r="D210">
        <v>17.2</v>
      </c>
      <c r="E210">
        <v>32.6</v>
      </c>
      <c r="F210">
        <v>7.4</v>
      </c>
      <c r="G210">
        <v>8.1</v>
      </c>
      <c r="H210">
        <v>7.4</v>
      </c>
      <c r="I210">
        <v>11.6</v>
      </c>
      <c r="J210">
        <v>21.2</v>
      </c>
      <c r="K210">
        <v>17.100000000000001</v>
      </c>
      <c r="L210">
        <v>43.9</v>
      </c>
      <c r="M210">
        <v>37.4</v>
      </c>
      <c r="N210">
        <v>41.3</v>
      </c>
      <c r="O210">
        <v>4.5</v>
      </c>
      <c r="P210">
        <v>22.5</v>
      </c>
      <c r="Q210">
        <v>15.5</v>
      </c>
      <c r="R210">
        <v>13.6</v>
      </c>
      <c r="S210">
        <v>35.6</v>
      </c>
      <c r="T210">
        <v>14.7</v>
      </c>
      <c r="U210">
        <v>6.5</v>
      </c>
      <c r="V210">
        <v>9.1</v>
      </c>
      <c r="W210">
        <v>18.100000000000001</v>
      </c>
      <c r="X210">
        <v>4.5</v>
      </c>
      <c r="Y210">
        <v>6.4</v>
      </c>
    </row>
    <row r="211" spans="1:25" x14ac:dyDescent="0.2">
      <c r="A211" t="s">
        <v>333</v>
      </c>
      <c r="B211">
        <v>4284</v>
      </c>
      <c r="C211">
        <v>3121</v>
      </c>
      <c r="D211">
        <v>36</v>
      </c>
      <c r="E211">
        <v>37.9</v>
      </c>
      <c r="F211">
        <v>6.4</v>
      </c>
      <c r="G211">
        <v>15.8</v>
      </c>
      <c r="H211">
        <v>10.8</v>
      </c>
      <c r="I211">
        <v>14.3</v>
      </c>
      <c r="J211">
        <v>26.5</v>
      </c>
      <c r="K211">
        <v>23.6</v>
      </c>
      <c r="L211">
        <v>51.6</v>
      </c>
      <c r="M211">
        <v>39.9</v>
      </c>
      <c r="N211">
        <v>50.4</v>
      </c>
      <c r="O211">
        <v>7.6</v>
      </c>
      <c r="P211">
        <v>40.700000000000003</v>
      </c>
      <c r="Q211">
        <v>22.4</v>
      </c>
      <c r="R211">
        <v>23</v>
      </c>
      <c r="S211">
        <v>52.4</v>
      </c>
      <c r="T211">
        <v>25.6</v>
      </c>
      <c r="U211">
        <v>10</v>
      </c>
      <c r="V211">
        <v>19</v>
      </c>
      <c r="W211">
        <v>30.8</v>
      </c>
      <c r="X211">
        <v>11.7</v>
      </c>
      <c r="Y211">
        <v>14.3</v>
      </c>
    </row>
    <row r="212" spans="1:25" x14ac:dyDescent="0.2">
      <c r="A212" t="s">
        <v>334</v>
      </c>
      <c r="B212">
        <v>1936</v>
      </c>
      <c r="C212">
        <v>1499</v>
      </c>
      <c r="D212">
        <v>24.6</v>
      </c>
      <c r="E212">
        <v>36.4</v>
      </c>
      <c r="F212">
        <v>8.1999999999999993</v>
      </c>
      <c r="G212">
        <v>14.7</v>
      </c>
      <c r="H212">
        <v>10.4</v>
      </c>
      <c r="I212">
        <v>12.7</v>
      </c>
      <c r="J212">
        <v>28.7</v>
      </c>
      <c r="K212">
        <v>18.2</v>
      </c>
      <c r="L212">
        <v>42</v>
      </c>
      <c r="M212">
        <v>39.299999999999997</v>
      </c>
      <c r="N212">
        <v>43.1</v>
      </c>
      <c r="O212">
        <v>5.7</v>
      </c>
      <c r="P212">
        <v>32.799999999999997</v>
      </c>
      <c r="Q212">
        <v>20.399999999999999</v>
      </c>
      <c r="R212">
        <v>20.5</v>
      </c>
      <c r="S212">
        <v>46.5</v>
      </c>
      <c r="T212">
        <v>22.4</v>
      </c>
      <c r="U212">
        <v>11</v>
      </c>
      <c r="V212">
        <v>14.4</v>
      </c>
      <c r="W212">
        <v>24.8</v>
      </c>
      <c r="X212">
        <v>7.6</v>
      </c>
      <c r="Y212">
        <v>9.6</v>
      </c>
    </row>
    <row r="213" spans="1:25" x14ac:dyDescent="0.2">
      <c r="A213" t="s">
        <v>335</v>
      </c>
      <c r="B213">
        <v>5855</v>
      </c>
      <c r="C213">
        <v>4487</v>
      </c>
      <c r="D213">
        <v>18.899999999999999</v>
      </c>
      <c r="E213">
        <v>31.6</v>
      </c>
      <c r="F213">
        <v>8.1</v>
      </c>
      <c r="G213">
        <v>10.199999999999999</v>
      </c>
      <c r="H213">
        <v>7.8</v>
      </c>
      <c r="I213">
        <v>11.7</v>
      </c>
      <c r="J213">
        <v>27.1</v>
      </c>
      <c r="K213">
        <v>14</v>
      </c>
      <c r="L213">
        <v>38.4</v>
      </c>
      <c r="M213">
        <v>37.700000000000003</v>
      </c>
      <c r="N213">
        <v>38.299999999999997</v>
      </c>
      <c r="O213">
        <v>4</v>
      </c>
      <c r="P213">
        <v>23.5</v>
      </c>
      <c r="Q213">
        <v>17.8</v>
      </c>
      <c r="R213">
        <v>15.5</v>
      </c>
      <c r="S213">
        <v>37.299999999999997</v>
      </c>
      <c r="T213">
        <v>17.7</v>
      </c>
      <c r="U213">
        <v>8.1999999999999993</v>
      </c>
      <c r="V213">
        <v>10</v>
      </c>
      <c r="W213">
        <v>17.5</v>
      </c>
      <c r="X213">
        <v>4.5999999999999996</v>
      </c>
      <c r="Y213">
        <v>6.2</v>
      </c>
    </row>
    <row r="214" spans="1:25" x14ac:dyDescent="0.2">
      <c r="A214" t="s">
        <v>336</v>
      </c>
      <c r="B214">
        <v>3185</v>
      </c>
      <c r="C214">
        <v>2347</v>
      </c>
      <c r="D214">
        <v>33</v>
      </c>
      <c r="E214">
        <v>36.799999999999997</v>
      </c>
      <c r="F214">
        <v>6.5</v>
      </c>
      <c r="G214">
        <v>11.9</v>
      </c>
      <c r="H214">
        <v>9.6</v>
      </c>
      <c r="I214">
        <v>13.1</v>
      </c>
      <c r="J214">
        <v>21.9</v>
      </c>
      <c r="K214">
        <v>22.9</v>
      </c>
      <c r="L214">
        <v>52.4</v>
      </c>
      <c r="M214">
        <v>39.4</v>
      </c>
      <c r="N214">
        <v>47.6</v>
      </c>
      <c r="O214">
        <v>6.8</v>
      </c>
      <c r="P214">
        <v>32.9</v>
      </c>
      <c r="Q214">
        <v>18.100000000000001</v>
      </c>
      <c r="R214">
        <v>18.3</v>
      </c>
      <c r="S214">
        <v>45.2</v>
      </c>
      <c r="T214">
        <v>19.3</v>
      </c>
      <c r="U214">
        <v>8.1</v>
      </c>
      <c r="V214">
        <v>14</v>
      </c>
      <c r="W214">
        <v>26.4</v>
      </c>
      <c r="X214">
        <v>8.3000000000000007</v>
      </c>
      <c r="Y214">
        <v>10.8</v>
      </c>
    </row>
    <row r="215" spans="1:25" x14ac:dyDescent="0.2">
      <c r="A215" t="s">
        <v>337</v>
      </c>
      <c r="B215">
        <v>2646</v>
      </c>
      <c r="C215">
        <v>1988</v>
      </c>
      <c r="D215">
        <v>33.799999999999997</v>
      </c>
      <c r="E215">
        <v>35</v>
      </c>
      <c r="F215">
        <v>6.2</v>
      </c>
      <c r="G215">
        <v>12.8</v>
      </c>
      <c r="H215">
        <v>9.1</v>
      </c>
      <c r="I215">
        <v>13.4</v>
      </c>
      <c r="J215">
        <v>24.8</v>
      </c>
      <c r="K215">
        <v>21.1</v>
      </c>
      <c r="L215">
        <v>48.7</v>
      </c>
      <c r="M215">
        <v>38.9</v>
      </c>
      <c r="N215">
        <v>47</v>
      </c>
      <c r="O215">
        <v>6.2</v>
      </c>
      <c r="P215">
        <v>34.9</v>
      </c>
      <c r="Q215">
        <v>20.2</v>
      </c>
      <c r="R215">
        <v>19.600000000000001</v>
      </c>
      <c r="S215">
        <v>47</v>
      </c>
      <c r="T215">
        <v>22.3</v>
      </c>
      <c r="U215">
        <v>8.3000000000000007</v>
      </c>
      <c r="V215">
        <v>15.1</v>
      </c>
      <c r="W215">
        <v>26</v>
      </c>
      <c r="X215">
        <v>8.5</v>
      </c>
      <c r="Y215">
        <v>11.3</v>
      </c>
    </row>
    <row r="216" spans="1:25" x14ac:dyDescent="0.2">
      <c r="A216" t="s">
        <v>338</v>
      </c>
      <c r="B216">
        <v>1183</v>
      </c>
      <c r="C216">
        <v>944</v>
      </c>
      <c r="D216">
        <v>8.1999999999999993</v>
      </c>
      <c r="E216">
        <v>28.3</v>
      </c>
      <c r="F216">
        <v>10.3</v>
      </c>
      <c r="G216">
        <v>5.4</v>
      </c>
      <c r="H216">
        <v>6</v>
      </c>
      <c r="I216">
        <v>9.3000000000000007</v>
      </c>
      <c r="J216">
        <v>23.6</v>
      </c>
      <c r="K216">
        <v>9.8000000000000007</v>
      </c>
      <c r="L216">
        <v>32.799999999999997</v>
      </c>
      <c r="M216">
        <v>37.700000000000003</v>
      </c>
      <c r="N216">
        <v>29.6</v>
      </c>
      <c r="O216">
        <v>2.4</v>
      </c>
      <c r="P216">
        <v>11.6</v>
      </c>
      <c r="Q216">
        <v>11.5</v>
      </c>
      <c r="R216">
        <v>9.3000000000000007</v>
      </c>
      <c r="S216">
        <v>23.2</v>
      </c>
      <c r="T216">
        <v>9.1</v>
      </c>
      <c r="U216">
        <v>6.2</v>
      </c>
      <c r="V216">
        <v>4.5999999999999996</v>
      </c>
      <c r="W216">
        <v>9.6</v>
      </c>
      <c r="X216">
        <v>1.9</v>
      </c>
      <c r="Y216">
        <v>2.7</v>
      </c>
    </row>
    <row r="217" spans="1:25" x14ac:dyDescent="0.2">
      <c r="A217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22FE-655A-4DE8-90D9-86908E2F631B}">
  <dimension ref="A1:R217"/>
  <sheetViews>
    <sheetView workbookViewId="0">
      <selection sqref="A1:XFD1"/>
    </sheetView>
  </sheetViews>
  <sheetFormatPr baseColWidth="10" defaultColWidth="8.83203125" defaultRowHeight="15" x14ac:dyDescent="0.2"/>
  <cols>
    <col min="1" max="1" width="21.6640625" style="2" bestFit="1" customWidth="1"/>
    <col min="2" max="3" width="21.6640625" style="2" customWidth="1"/>
  </cols>
  <sheetData>
    <row r="1" spans="1:18" x14ac:dyDescent="0.2">
      <c r="A1" s="2" t="s">
        <v>123</v>
      </c>
      <c r="B1" s="2" t="s">
        <v>412</v>
      </c>
      <c r="C1" s="2" t="s">
        <v>413</v>
      </c>
      <c r="D1" t="s">
        <v>395</v>
      </c>
      <c r="E1" t="s">
        <v>396</v>
      </c>
      <c r="F1" t="s">
        <v>397</v>
      </c>
      <c r="G1" t="s">
        <v>410</v>
      </c>
      <c r="H1" t="s">
        <v>411</v>
      </c>
      <c r="I1" t="s">
        <v>416</v>
      </c>
      <c r="J1" t="s">
        <v>420</v>
      </c>
      <c r="K1" t="s">
        <v>419</v>
      </c>
      <c r="L1" t="s">
        <v>422</v>
      </c>
      <c r="M1" t="s">
        <v>421</v>
      </c>
      <c r="N1" t="s">
        <v>423</v>
      </c>
      <c r="O1" t="s">
        <v>424</v>
      </c>
      <c r="P1" t="s">
        <v>426</v>
      </c>
      <c r="Q1" t="s">
        <v>425</v>
      </c>
      <c r="R1" t="s">
        <v>427</v>
      </c>
    </row>
    <row r="2" spans="1:18" x14ac:dyDescent="0.2">
      <c r="A2" s="2" t="s">
        <v>124</v>
      </c>
      <c r="B2" s="2">
        <v>1392</v>
      </c>
      <c r="C2" s="2">
        <v>993</v>
      </c>
      <c r="D2">
        <v>25.9</v>
      </c>
      <c r="E2">
        <v>34.6</v>
      </c>
      <c r="F2">
        <v>19.899999999999999</v>
      </c>
      <c r="G2">
        <v>25.2</v>
      </c>
      <c r="H2">
        <v>21.6</v>
      </c>
      <c r="I2">
        <v>534</v>
      </c>
      <c r="J2">
        <v>469</v>
      </c>
      <c r="K2">
        <v>0</v>
      </c>
      <c r="L2">
        <v>58</v>
      </c>
      <c r="M2">
        <v>7</v>
      </c>
      <c r="N2">
        <v>534</v>
      </c>
      <c r="O2">
        <v>534</v>
      </c>
      <c r="P2">
        <v>406</v>
      </c>
      <c r="Q2">
        <v>128</v>
      </c>
      <c r="R2">
        <v>534</v>
      </c>
    </row>
    <row r="3" spans="1:18" x14ac:dyDescent="0.2">
      <c r="A3" s="2" t="s">
        <v>125</v>
      </c>
      <c r="B3" s="2">
        <v>1141</v>
      </c>
      <c r="C3" s="2">
        <v>914</v>
      </c>
      <c r="D3">
        <v>24.6</v>
      </c>
      <c r="E3">
        <v>32.4</v>
      </c>
      <c r="F3">
        <v>16.899999999999999</v>
      </c>
      <c r="G3">
        <v>22.1</v>
      </c>
      <c r="H3">
        <v>19.3</v>
      </c>
      <c r="I3">
        <v>343</v>
      </c>
      <c r="J3">
        <v>237</v>
      </c>
      <c r="K3">
        <v>64</v>
      </c>
      <c r="L3">
        <v>42</v>
      </c>
      <c r="M3">
        <v>0</v>
      </c>
      <c r="N3">
        <v>343</v>
      </c>
      <c r="O3">
        <v>338</v>
      </c>
      <c r="P3">
        <v>287</v>
      </c>
      <c r="Q3">
        <v>56</v>
      </c>
      <c r="R3">
        <v>343</v>
      </c>
    </row>
    <row r="4" spans="1:18" x14ac:dyDescent="0.2">
      <c r="A4" s="2" t="s">
        <v>126</v>
      </c>
      <c r="B4" s="2">
        <v>2437</v>
      </c>
      <c r="C4" s="2">
        <v>1872</v>
      </c>
      <c r="D4">
        <v>28.8</v>
      </c>
      <c r="E4">
        <v>35.200000000000003</v>
      </c>
      <c r="F4">
        <v>18.100000000000001</v>
      </c>
      <c r="G4">
        <v>25.4</v>
      </c>
      <c r="H4">
        <v>20.399999999999999</v>
      </c>
      <c r="I4">
        <v>856</v>
      </c>
      <c r="J4">
        <v>621</v>
      </c>
      <c r="K4">
        <v>139</v>
      </c>
      <c r="L4">
        <v>96</v>
      </c>
      <c r="M4">
        <v>0</v>
      </c>
      <c r="N4">
        <v>856</v>
      </c>
      <c r="O4">
        <v>856</v>
      </c>
      <c r="P4">
        <v>684</v>
      </c>
      <c r="Q4">
        <v>172</v>
      </c>
      <c r="R4">
        <v>856</v>
      </c>
    </row>
    <row r="5" spans="1:18" x14ac:dyDescent="0.2">
      <c r="A5" s="2" t="s">
        <v>127</v>
      </c>
      <c r="B5" s="2">
        <v>4360</v>
      </c>
      <c r="C5" s="2">
        <v>3262</v>
      </c>
      <c r="D5">
        <v>28</v>
      </c>
      <c r="E5">
        <v>33.299999999999997</v>
      </c>
      <c r="F5">
        <v>14.7</v>
      </c>
      <c r="G5">
        <v>22</v>
      </c>
      <c r="H5">
        <v>17.399999999999999</v>
      </c>
      <c r="I5">
        <v>1920</v>
      </c>
      <c r="J5">
        <v>1641</v>
      </c>
      <c r="K5">
        <v>7</v>
      </c>
      <c r="L5">
        <v>153</v>
      </c>
      <c r="M5">
        <v>119</v>
      </c>
      <c r="N5">
        <v>1912</v>
      </c>
      <c r="O5">
        <v>1912</v>
      </c>
      <c r="P5">
        <v>1562</v>
      </c>
      <c r="Q5">
        <v>358</v>
      </c>
      <c r="R5">
        <v>1920</v>
      </c>
    </row>
    <row r="6" spans="1:18" x14ac:dyDescent="0.2">
      <c r="A6" s="2" t="s">
        <v>128</v>
      </c>
      <c r="B6" s="2">
        <v>1671</v>
      </c>
      <c r="C6" s="2">
        <v>1214</v>
      </c>
      <c r="D6">
        <v>31.7</v>
      </c>
      <c r="E6">
        <v>35.299999999999997</v>
      </c>
      <c r="F6">
        <v>20.100000000000001</v>
      </c>
      <c r="G6">
        <v>30.3</v>
      </c>
      <c r="H6">
        <v>24.1</v>
      </c>
      <c r="I6">
        <v>691</v>
      </c>
      <c r="J6">
        <v>386</v>
      </c>
      <c r="K6">
        <v>7</v>
      </c>
      <c r="L6">
        <v>78</v>
      </c>
      <c r="M6">
        <v>213</v>
      </c>
      <c r="N6">
        <v>691</v>
      </c>
      <c r="O6">
        <v>691</v>
      </c>
      <c r="P6">
        <v>434</v>
      </c>
      <c r="Q6">
        <v>257</v>
      </c>
      <c r="R6">
        <v>680</v>
      </c>
    </row>
    <row r="7" spans="1:18" x14ac:dyDescent="0.2">
      <c r="A7" s="2" t="s">
        <v>129</v>
      </c>
      <c r="B7" s="2">
        <v>2414</v>
      </c>
      <c r="C7" s="2">
        <v>1798</v>
      </c>
      <c r="D7">
        <v>32</v>
      </c>
      <c r="E7">
        <v>35.299999999999997</v>
      </c>
      <c r="F7">
        <v>24.3</v>
      </c>
      <c r="G7">
        <v>34.200000000000003</v>
      </c>
      <c r="H7">
        <v>28.9</v>
      </c>
      <c r="I7">
        <v>1138</v>
      </c>
      <c r="J7">
        <v>851</v>
      </c>
      <c r="K7">
        <v>0</v>
      </c>
      <c r="L7">
        <v>230</v>
      </c>
      <c r="M7">
        <v>57</v>
      </c>
      <c r="N7">
        <v>1138</v>
      </c>
      <c r="O7">
        <v>1138</v>
      </c>
      <c r="P7">
        <v>921</v>
      </c>
      <c r="Q7">
        <v>217</v>
      </c>
      <c r="R7">
        <v>1092</v>
      </c>
    </row>
    <row r="8" spans="1:18" x14ac:dyDescent="0.2">
      <c r="A8" s="2" t="s">
        <v>130</v>
      </c>
      <c r="B8" s="2">
        <v>2019</v>
      </c>
      <c r="C8" s="2">
        <v>1457</v>
      </c>
      <c r="D8">
        <v>29.6</v>
      </c>
      <c r="E8">
        <v>34.299999999999997</v>
      </c>
      <c r="F8">
        <v>17.8</v>
      </c>
      <c r="G8">
        <v>25.8</v>
      </c>
      <c r="H8">
        <v>21</v>
      </c>
      <c r="I8">
        <v>922</v>
      </c>
      <c r="J8">
        <v>708</v>
      </c>
      <c r="K8">
        <v>7</v>
      </c>
      <c r="L8">
        <v>167</v>
      </c>
      <c r="M8">
        <v>40</v>
      </c>
      <c r="N8">
        <v>922</v>
      </c>
      <c r="O8">
        <v>922</v>
      </c>
      <c r="P8">
        <v>762</v>
      </c>
      <c r="Q8">
        <v>160</v>
      </c>
      <c r="R8">
        <v>922</v>
      </c>
    </row>
    <row r="9" spans="1:18" x14ac:dyDescent="0.2">
      <c r="A9" s="2" t="s">
        <v>131</v>
      </c>
      <c r="B9" s="2">
        <v>2003</v>
      </c>
      <c r="C9" s="2">
        <v>1432</v>
      </c>
      <c r="D9">
        <v>32.200000000000003</v>
      </c>
      <c r="E9">
        <v>35.6</v>
      </c>
      <c r="F9">
        <v>27</v>
      </c>
      <c r="G9">
        <v>36.1</v>
      </c>
      <c r="H9">
        <v>31.8</v>
      </c>
      <c r="I9">
        <v>771</v>
      </c>
      <c r="J9">
        <v>532</v>
      </c>
      <c r="K9">
        <v>6</v>
      </c>
      <c r="L9">
        <v>126</v>
      </c>
      <c r="M9">
        <v>106</v>
      </c>
      <c r="N9">
        <v>771</v>
      </c>
      <c r="O9">
        <v>763</v>
      </c>
      <c r="P9">
        <v>461</v>
      </c>
      <c r="Q9">
        <v>310</v>
      </c>
      <c r="R9">
        <v>738</v>
      </c>
    </row>
    <row r="10" spans="1:18" x14ac:dyDescent="0.2">
      <c r="A10" s="2" t="s">
        <v>132</v>
      </c>
      <c r="B10" s="2">
        <v>2481</v>
      </c>
      <c r="C10" s="2">
        <v>1730</v>
      </c>
      <c r="D10">
        <v>31.3</v>
      </c>
      <c r="E10">
        <v>35.9</v>
      </c>
      <c r="F10">
        <v>21.9</v>
      </c>
      <c r="G10">
        <v>32.1</v>
      </c>
      <c r="H10">
        <v>26.7</v>
      </c>
      <c r="I10">
        <v>1073</v>
      </c>
      <c r="J10">
        <v>922</v>
      </c>
      <c r="K10">
        <v>11</v>
      </c>
      <c r="L10">
        <v>92</v>
      </c>
      <c r="M10">
        <v>48</v>
      </c>
      <c r="N10">
        <v>1073</v>
      </c>
      <c r="O10">
        <v>1073</v>
      </c>
      <c r="P10">
        <v>803</v>
      </c>
      <c r="Q10">
        <v>270</v>
      </c>
      <c r="R10">
        <v>1040</v>
      </c>
    </row>
    <row r="11" spans="1:18" x14ac:dyDescent="0.2">
      <c r="A11" s="2" t="s">
        <v>133</v>
      </c>
      <c r="B11" s="2">
        <v>3216</v>
      </c>
      <c r="C11" s="2">
        <v>2344</v>
      </c>
      <c r="D11">
        <v>30.6</v>
      </c>
      <c r="E11">
        <v>34.700000000000003</v>
      </c>
      <c r="F11">
        <v>20.2</v>
      </c>
      <c r="G11">
        <v>29.1</v>
      </c>
      <c r="H11">
        <v>24.1</v>
      </c>
      <c r="I11">
        <v>1489</v>
      </c>
      <c r="J11">
        <v>1331</v>
      </c>
      <c r="K11">
        <v>0</v>
      </c>
      <c r="L11">
        <v>0</v>
      </c>
      <c r="M11">
        <v>158</v>
      </c>
      <c r="N11">
        <v>1489</v>
      </c>
      <c r="O11">
        <v>1476</v>
      </c>
      <c r="P11">
        <v>1138</v>
      </c>
      <c r="Q11">
        <v>351</v>
      </c>
      <c r="R11">
        <v>1489</v>
      </c>
    </row>
    <row r="12" spans="1:18" x14ac:dyDescent="0.2">
      <c r="A12" s="2" t="s">
        <v>134</v>
      </c>
      <c r="B12" s="2">
        <v>2769</v>
      </c>
      <c r="C12" s="2">
        <v>2047</v>
      </c>
      <c r="D12">
        <v>31.7</v>
      </c>
      <c r="E12">
        <v>35.299999999999997</v>
      </c>
      <c r="F12">
        <v>21.5</v>
      </c>
      <c r="G12">
        <v>31.3</v>
      </c>
      <c r="H12">
        <v>25.5</v>
      </c>
      <c r="I12">
        <v>1227</v>
      </c>
      <c r="J12">
        <v>1159</v>
      </c>
      <c r="K12">
        <v>0</v>
      </c>
      <c r="L12">
        <v>51</v>
      </c>
      <c r="M12">
        <v>0</v>
      </c>
      <c r="N12">
        <v>1227</v>
      </c>
      <c r="O12">
        <v>1227</v>
      </c>
      <c r="P12">
        <v>874</v>
      </c>
      <c r="Q12">
        <v>353</v>
      </c>
      <c r="R12">
        <v>1227</v>
      </c>
    </row>
    <row r="13" spans="1:18" x14ac:dyDescent="0.2">
      <c r="A13" s="2" t="s">
        <v>135</v>
      </c>
      <c r="B13" s="2">
        <v>2669</v>
      </c>
      <c r="C13" s="2">
        <v>1818</v>
      </c>
      <c r="D13">
        <v>31.1</v>
      </c>
      <c r="E13">
        <v>36.200000000000003</v>
      </c>
      <c r="F13">
        <v>23.7</v>
      </c>
      <c r="G13">
        <v>35</v>
      </c>
      <c r="H13">
        <v>29.4</v>
      </c>
      <c r="I13">
        <v>994</v>
      </c>
      <c r="J13">
        <v>334</v>
      </c>
      <c r="K13">
        <v>252</v>
      </c>
      <c r="L13">
        <v>350</v>
      </c>
      <c r="M13">
        <v>58</v>
      </c>
      <c r="N13">
        <v>994</v>
      </c>
      <c r="O13">
        <v>994</v>
      </c>
      <c r="P13">
        <v>631</v>
      </c>
      <c r="Q13">
        <v>363</v>
      </c>
      <c r="R13">
        <v>994</v>
      </c>
    </row>
    <row r="14" spans="1:18" x14ac:dyDescent="0.2">
      <c r="A14" s="2" t="s">
        <v>136</v>
      </c>
      <c r="B14" s="2">
        <v>2988</v>
      </c>
      <c r="C14" s="2">
        <v>2143</v>
      </c>
      <c r="D14">
        <v>31.2</v>
      </c>
      <c r="E14">
        <v>35.5</v>
      </c>
      <c r="F14">
        <v>21.4</v>
      </c>
      <c r="G14">
        <v>31.5</v>
      </c>
      <c r="H14">
        <v>25.9</v>
      </c>
      <c r="I14">
        <v>1225</v>
      </c>
      <c r="J14">
        <v>987</v>
      </c>
      <c r="K14">
        <v>121</v>
      </c>
      <c r="L14">
        <v>20</v>
      </c>
      <c r="M14">
        <v>97</v>
      </c>
      <c r="N14">
        <v>1225</v>
      </c>
      <c r="O14">
        <v>1225</v>
      </c>
      <c r="P14">
        <v>796</v>
      </c>
      <c r="Q14">
        <v>429</v>
      </c>
      <c r="R14">
        <v>1225</v>
      </c>
    </row>
    <row r="15" spans="1:18" x14ac:dyDescent="0.2">
      <c r="A15" s="2" t="s">
        <v>137</v>
      </c>
      <c r="B15" s="2">
        <v>2711</v>
      </c>
      <c r="C15" s="2">
        <v>1963</v>
      </c>
      <c r="D15">
        <v>28.8</v>
      </c>
      <c r="E15">
        <v>33.799999999999997</v>
      </c>
      <c r="F15">
        <v>15.7</v>
      </c>
      <c r="G15">
        <v>24.1</v>
      </c>
      <c r="H15">
        <v>19.3</v>
      </c>
      <c r="I15">
        <v>981</v>
      </c>
      <c r="J15">
        <v>914</v>
      </c>
      <c r="K15">
        <v>0</v>
      </c>
      <c r="L15">
        <v>67</v>
      </c>
      <c r="M15">
        <v>0</v>
      </c>
      <c r="N15">
        <v>981</v>
      </c>
      <c r="O15">
        <v>981</v>
      </c>
      <c r="P15">
        <v>850</v>
      </c>
      <c r="Q15">
        <v>131</v>
      </c>
      <c r="R15">
        <v>971</v>
      </c>
    </row>
    <row r="16" spans="1:18" x14ac:dyDescent="0.2">
      <c r="A16" s="2" t="s">
        <v>138</v>
      </c>
      <c r="B16" s="2">
        <v>2234</v>
      </c>
      <c r="C16" s="2">
        <v>1553</v>
      </c>
      <c r="D16">
        <v>31</v>
      </c>
      <c r="E16">
        <v>35.5</v>
      </c>
      <c r="F16">
        <v>22</v>
      </c>
      <c r="G16">
        <v>31.9</v>
      </c>
      <c r="H16">
        <v>26.6</v>
      </c>
      <c r="I16">
        <v>626</v>
      </c>
      <c r="J16">
        <v>567</v>
      </c>
      <c r="K16">
        <v>9</v>
      </c>
      <c r="L16">
        <v>50</v>
      </c>
      <c r="M16">
        <v>0</v>
      </c>
      <c r="N16">
        <v>626</v>
      </c>
      <c r="O16">
        <v>626</v>
      </c>
      <c r="P16">
        <v>505</v>
      </c>
      <c r="Q16">
        <v>121</v>
      </c>
      <c r="R16">
        <v>626</v>
      </c>
    </row>
    <row r="17" spans="1:18" x14ac:dyDescent="0.2">
      <c r="A17" s="2" t="s">
        <v>139</v>
      </c>
      <c r="B17" s="2">
        <v>1201</v>
      </c>
      <c r="C17" s="2">
        <v>810</v>
      </c>
      <c r="D17">
        <v>31.4</v>
      </c>
      <c r="E17">
        <v>35.6</v>
      </c>
      <c r="F17">
        <v>30.3</v>
      </c>
      <c r="G17">
        <v>40.299999999999997</v>
      </c>
      <c r="H17">
        <v>36.4</v>
      </c>
      <c r="I17">
        <v>498</v>
      </c>
      <c r="J17">
        <v>396</v>
      </c>
      <c r="K17">
        <v>0</v>
      </c>
      <c r="L17">
        <v>45</v>
      </c>
      <c r="M17">
        <v>57</v>
      </c>
      <c r="N17">
        <v>498</v>
      </c>
      <c r="O17">
        <v>498</v>
      </c>
      <c r="P17">
        <v>231</v>
      </c>
      <c r="Q17">
        <v>267</v>
      </c>
      <c r="R17">
        <v>438</v>
      </c>
    </row>
    <row r="18" spans="1:18" x14ac:dyDescent="0.2">
      <c r="A18" s="2" t="s">
        <v>140</v>
      </c>
      <c r="B18" s="2">
        <v>2193</v>
      </c>
      <c r="C18" s="2">
        <v>1552</v>
      </c>
      <c r="D18">
        <v>27.8</v>
      </c>
      <c r="E18">
        <v>35.700000000000003</v>
      </c>
      <c r="F18">
        <v>21.1</v>
      </c>
      <c r="G18">
        <v>27.1</v>
      </c>
      <c r="H18">
        <v>22.8</v>
      </c>
      <c r="I18">
        <v>831</v>
      </c>
      <c r="J18">
        <v>631</v>
      </c>
      <c r="K18">
        <v>31</v>
      </c>
      <c r="L18">
        <v>105</v>
      </c>
      <c r="M18">
        <v>64</v>
      </c>
      <c r="N18">
        <v>831</v>
      </c>
      <c r="O18">
        <v>823</v>
      </c>
      <c r="P18">
        <v>467</v>
      </c>
      <c r="Q18">
        <v>364</v>
      </c>
      <c r="R18">
        <v>831</v>
      </c>
    </row>
    <row r="19" spans="1:18" x14ac:dyDescent="0.2">
      <c r="A19" s="2" t="s">
        <v>141</v>
      </c>
      <c r="B19" s="2">
        <v>2086</v>
      </c>
      <c r="C19" s="2">
        <v>1517</v>
      </c>
      <c r="D19">
        <v>28.4</v>
      </c>
      <c r="E19">
        <v>36.299999999999997</v>
      </c>
      <c r="F19">
        <v>21.2</v>
      </c>
      <c r="G19">
        <v>27.5</v>
      </c>
      <c r="H19">
        <v>23.1</v>
      </c>
      <c r="I19">
        <v>848</v>
      </c>
      <c r="J19">
        <v>661</v>
      </c>
      <c r="K19">
        <v>12</v>
      </c>
      <c r="L19">
        <v>105</v>
      </c>
      <c r="M19">
        <v>70</v>
      </c>
      <c r="N19">
        <v>811</v>
      </c>
      <c r="O19">
        <v>843</v>
      </c>
      <c r="P19">
        <v>605</v>
      </c>
      <c r="Q19">
        <v>243</v>
      </c>
      <c r="R19">
        <v>848</v>
      </c>
    </row>
    <row r="20" spans="1:18" x14ac:dyDescent="0.2">
      <c r="A20" s="2" t="s">
        <v>142</v>
      </c>
      <c r="B20" s="2">
        <v>2042</v>
      </c>
      <c r="C20" s="2">
        <v>1565</v>
      </c>
      <c r="D20">
        <v>30.5</v>
      </c>
      <c r="E20">
        <v>35</v>
      </c>
      <c r="F20">
        <v>29.4</v>
      </c>
      <c r="G20">
        <v>37.6</v>
      </c>
      <c r="H20">
        <v>34.5</v>
      </c>
      <c r="I20">
        <v>836</v>
      </c>
      <c r="J20">
        <v>419</v>
      </c>
      <c r="K20">
        <v>0</v>
      </c>
      <c r="L20">
        <v>192</v>
      </c>
      <c r="M20">
        <v>225</v>
      </c>
      <c r="N20">
        <v>800</v>
      </c>
      <c r="O20">
        <v>800</v>
      </c>
      <c r="P20">
        <v>546</v>
      </c>
      <c r="Q20">
        <v>290</v>
      </c>
      <c r="R20">
        <v>814</v>
      </c>
    </row>
    <row r="21" spans="1:18" x14ac:dyDescent="0.2">
      <c r="A21" s="2" t="s">
        <v>143</v>
      </c>
      <c r="B21" s="2">
        <v>2567</v>
      </c>
      <c r="C21" s="2">
        <v>1905</v>
      </c>
      <c r="D21">
        <v>29.1</v>
      </c>
      <c r="E21">
        <v>35</v>
      </c>
      <c r="F21">
        <v>16.100000000000001</v>
      </c>
      <c r="G21">
        <v>24.7</v>
      </c>
      <c r="H21">
        <v>19.600000000000001</v>
      </c>
      <c r="I21">
        <v>1120</v>
      </c>
      <c r="J21">
        <v>741</v>
      </c>
      <c r="K21">
        <v>26</v>
      </c>
      <c r="L21">
        <v>240</v>
      </c>
      <c r="M21">
        <v>113</v>
      </c>
      <c r="N21">
        <v>1120</v>
      </c>
      <c r="O21">
        <v>1120</v>
      </c>
      <c r="P21">
        <v>912</v>
      </c>
      <c r="Q21">
        <v>208</v>
      </c>
      <c r="R21">
        <v>1090</v>
      </c>
    </row>
    <row r="22" spans="1:18" x14ac:dyDescent="0.2">
      <c r="A22" s="2" t="s">
        <v>144</v>
      </c>
      <c r="B22" s="2">
        <v>2723</v>
      </c>
      <c r="C22" s="2">
        <v>1988</v>
      </c>
      <c r="D22">
        <v>29.5</v>
      </c>
      <c r="E22">
        <v>35.299999999999997</v>
      </c>
      <c r="F22">
        <v>27.9</v>
      </c>
      <c r="G22">
        <v>37.200000000000003</v>
      </c>
      <c r="H22">
        <v>33.6</v>
      </c>
      <c r="I22">
        <v>1191</v>
      </c>
      <c r="J22">
        <v>787</v>
      </c>
      <c r="K22">
        <v>53</v>
      </c>
      <c r="L22">
        <v>149</v>
      </c>
      <c r="M22">
        <v>202</v>
      </c>
      <c r="N22">
        <v>1191</v>
      </c>
      <c r="O22">
        <v>1119</v>
      </c>
      <c r="P22">
        <v>826</v>
      </c>
      <c r="Q22">
        <v>365</v>
      </c>
      <c r="R22">
        <v>1126</v>
      </c>
    </row>
    <row r="23" spans="1:18" x14ac:dyDescent="0.2">
      <c r="A23" s="2" t="s">
        <v>145</v>
      </c>
      <c r="B23" s="2">
        <v>1894</v>
      </c>
      <c r="C23" s="2">
        <v>1437</v>
      </c>
      <c r="D23">
        <v>30.8</v>
      </c>
      <c r="E23">
        <v>36</v>
      </c>
      <c r="F23">
        <v>22.7</v>
      </c>
      <c r="G23">
        <v>32.1</v>
      </c>
      <c r="H23">
        <v>26.6</v>
      </c>
      <c r="I23">
        <v>563</v>
      </c>
      <c r="J23">
        <v>397</v>
      </c>
      <c r="K23">
        <v>65</v>
      </c>
      <c r="L23">
        <v>92</v>
      </c>
      <c r="M23">
        <v>9</v>
      </c>
      <c r="N23">
        <v>563</v>
      </c>
      <c r="O23">
        <v>563</v>
      </c>
      <c r="P23">
        <v>452</v>
      </c>
      <c r="Q23">
        <v>111</v>
      </c>
      <c r="R23">
        <v>563</v>
      </c>
    </row>
    <row r="24" spans="1:18" x14ac:dyDescent="0.2">
      <c r="A24" s="2" t="s">
        <v>146</v>
      </c>
      <c r="B24" s="2">
        <v>1782</v>
      </c>
      <c r="C24" s="2">
        <v>1229</v>
      </c>
      <c r="D24">
        <v>29</v>
      </c>
      <c r="E24">
        <v>35.1</v>
      </c>
      <c r="F24">
        <v>27.6</v>
      </c>
      <c r="G24">
        <v>36.4</v>
      </c>
      <c r="H24">
        <v>32.9</v>
      </c>
      <c r="I24">
        <v>642</v>
      </c>
      <c r="J24">
        <v>17</v>
      </c>
      <c r="K24">
        <v>87</v>
      </c>
      <c r="L24">
        <v>328</v>
      </c>
      <c r="M24">
        <v>210</v>
      </c>
      <c r="N24">
        <v>617</v>
      </c>
      <c r="O24">
        <v>617</v>
      </c>
      <c r="P24">
        <v>343</v>
      </c>
      <c r="Q24">
        <v>299</v>
      </c>
      <c r="R24">
        <v>622</v>
      </c>
    </row>
    <row r="25" spans="1:18" x14ac:dyDescent="0.2">
      <c r="A25" s="2" t="s">
        <v>147</v>
      </c>
      <c r="B25" s="2">
        <v>3104</v>
      </c>
      <c r="C25" s="2">
        <v>2969</v>
      </c>
      <c r="D25">
        <v>25.7</v>
      </c>
      <c r="E25">
        <v>43.1</v>
      </c>
      <c r="F25">
        <v>26.8</v>
      </c>
      <c r="G25">
        <v>23</v>
      </c>
      <c r="H25">
        <v>19.7</v>
      </c>
      <c r="I25">
        <v>592</v>
      </c>
      <c r="J25">
        <v>56</v>
      </c>
      <c r="K25">
        <v>13</v>
      </c>
      <c r="L25">
        <v>169</v>
      </c>
      <c r="M25">
        <v>354</v>
      </c>
      <c r="N25">
        <v>592</v>
      </c>
      <c r="O25">
        <v>592</v>
      </c>
      <c r="P25">
        <v>549</v>
      </c>
      <c r="Q25">
        <v>43</v>
      </c>
      <c r="R25">
        <v>573</v>
      </c>
    </row>
    <row r="26" spans="1:18" x14ac:dyDescent="0.2">
      <c r="A26" s="2" t="s">
        <v>148</v>
      </c>
      <c r="B26" s="2">
        <v>1727</v>
      </c>
      <c r="C26" s="2">
        <v>983</v>
      </c>
      <c r="D26">
        <v>33.6</v>
      </c>
      <c r="E26">
        <v>39.6</v>
      </c>
      <c r="F26">
        <v>40</v>
      </c>
      <c r="G26">
        <v>50.2</v>
      </c>
      <c r="H26">
        <v>46.1</v>
      </c>
      <c r="I26">
        <v>723</v>
      </c>
      <c r="J26">
        <v>116</v>
      </c>
      <c r="K26">
        <v>20</v>
      </c>
      <c r="L26">
        <v>258</v>
      </c>
      <c r="M26">
        <v>329</v>
      </c>
      <c r="N26">
        <v>715</v>
      </c>
      <c r="O26">
        <v>723</v>
      </c>
      <c r="P26">
        <v>352</v>
      </c>
      <c r="Q26">
        <v>371</v>
      </c>
      <c r="R26">
        <v>723</v>
      </c>
    </row>
    <row r="27" spans="1:18" x14ac:dyDescent="0.2">
      <c r="A27" s="2" t="s">
        <v>149</v>
      </c>
      <c r="B27" s="2">
        <v>4771</v>
      </c>
      <c r="C27" s="2">
        <v>3553</v>
      </c>
      <c r="D27">
        <v>28</v>
      </c>
      <c r="E27">
        <v>35</v>
      </c>
      <c r="F27">
        <v>18.899999999999999</v>
      </c>
      <c r="G27">
        <v>25.4</v>
      </c>
      <c r="H27">
        <v>20.8</v>
      </c>
      <c r="I27">
        <v>1458</v>
      </c>
      <c r="J27">
        <v>1101</v>
      </c>
      <c r="K27">
        <v>0</v>
      </c>
      <c r="L27">
        <v>357</v>
      </c>
      <c r="M27">
        <v>0</v>
      </c>
      <c r="N27">
        <v>1458</v>
      </c>
      <c r="O27">
        <v>1412</v>
      </c>
      <c r="P27">
        <v>1038</v>
      </c>
      <c r="Q27">
        <v>420</v>
      </c>
      <c r="R27">
        <v>1458</v>
      </c>
    </row>
    <row r="28" spans="1:18" x14ac:dyDescent="0.2">
      <c r="A28" s="2" t="s">
        <v>150</v>
      </c>
      <c r="B28" s="2">
        <v>2187</v>
      </c>
      <c r="C28" s="2">
        <v>1760</v>
      </c>
      <c r="D28">
        <v>26.7</v>
      </c>
      <c r="E28">
        <v>36.299999999999997</v>
      </c>
      <c r="F28">
        <v>17.899999999999999</v>
      </c>
      <c r="G28">
        <v>21.7</v>
      </c>
      <c r="H28">
        <v>17.399999999999999</v>
      </c>
      <c r="I28">
        <v>722</v>
      </c>
      <c r="J28">
        <v>420</v>
      </c>
      <c r="K28">
        <v>0</v>
      </c>
      <c r="L28">
        <v>183</v>
      </c>
      <c r="M28">
        <v>106</v>
      </c>
      <c r="N28">
        <v>714</v>
      </c>
      <c r="O28">
        <v>714</v>
      </c>
      <c r="P28">
        <v>613</v>
      </c>
      <c r="Q28">
        <v>109</v>
      </c>
      <c r="R28">
        <v>722</v>
      </c>
    </row>
    <row r="29" spans="1:18" x14ac:dyDescent="0.2">
      <c r="A29" s="2" t="s">
        <v>151</v>
      </c>
      <c r="B29" s="2">
        <v>3665</v>
      </c>
      <c r="C29" s="2">
        <v>2779</v>
      </c>
      <c r="D29">
        <v>28</v>
      </c>
      <c r="E29">
        <v>36.1</v>
      </c>
      <c r="F29">
        <v>19.5</v>
      </c>
      <c r="G29">
        <v>24.9</v>
      </c>
      <c r="H29">
        <v>19.899999999999999</v>
      </c>
      <c r="I29">
        <v>1166</v>
      </c>
      <c r="J29">
        <v>1089</v>
      </c>
      <c r="K29">
        <v>0</v>
      </c>
      <c r="L29">
        <v>24</v>
      </c>
      <c r="M29">
        <v>53</v>
      </c>
      <c r="N29">
        <v>1166</v>
      </c>
      <c r="O29">
        <v>1166</v>
      </c>
      <c r="P29">
        <v>1067</v>
      </c>
      <c r="Q29">
        <v>99</v>
      </c>
      <c r="R29">
        <v>1110</v>
      </c>
    </row>
    <row r="30" spans="1:18" x14ac:dyDescent="0.2">
      <c r="A30" s="2" t="s">
        <v>152</v>
      </c>
      <c r="B30" s="2">
        <v>3786</v>
      </c>
      <c r="C30" s="2">
        <v>2783</v>
      </c>
      <c r="D30">
        <v>28</v>
      </c>
      <c r="E30">
        <v>35.799999999999997</v>
      </c>
      <c r="F30">
        <v>18.7</v>
      </c>
      <c r="G30">
        <v>25</v>
      </c>
      <c r="H30">
        <v>20</v>
      </c>
      <c r="I30">
        <v>1428</v>
      </c>
      <c r="J30">
        <v>1192</v>
      </c>
      <c r="K30">
        <v>21</v>
      </c>
      <c r="L30">
        <v>106</v>
      </c>
      <c r="M30">
        <v>99</v>
      </c>
      <c r="N30">
        <v>1428</v>
      </c>
      <c r="O30">
        <v>1401</v>
      </c>
      <c r="P30">
        <v>1202</v>
      </c>
      <c r="Q30">
        <v>226</v>
      </c>
      <c r="R30">
        <v>1428</v>
      </c>
    </row>
    <row r="31" spans="1:18" x14ac:dyDescent="0.2">
      <c r="A31" s="2" t="s">
        <v>153</v>
      </c>
      <c r="B31" s="2">
        <v>1737</v>
      </c>
      <c r="C31" s="2">
        <v>1309</v>
      </c>
      <c r="D31">
        <v>25.9</v>
      </c>
      <c r="E31">
        <v>34.700000000000003</v>
      </c>
      <c r="F31">
        <v>15.2</v>
      </c>
      <c r="G31">
        <v>20.5</v>
      </c>
      <c r="H31">
        <v>16.100000000000001</v>
      </c>
      <c r="I31">
        <v>651</v>
      </c>
      <c r="J31">
        <v>442</v>
      </c>
      <c r="K31">
        <v>0</v>
      </c>
      <c r="L31">
        <v>205</v>
      </c>
      <c r="M31">
        <v>4</v>
      </c>
      <c r="N31">
        <v>630</v>
      </c>
      <c r="O31">
        <v>651</v>
      </c>
      <c r="P31">
        <v>611</v>
      </c>
      <c r="Q31">
        <v>40</v>
      </c>
      <c r="R31">
        <v>651</v>
      </c>
    </row>
    <row r="32" spans="1:18" x14ac:dyDescent="0.2">
      <c r="A32" s="2" t="s">
        <v>154</v>
      </c>
      <c r="B32" s="2">
        <v>2412</v>
      </c>
      <c r="C32" s="2">
        <v>1984</v>
      </c>
      <c r="D32">
        <v>25.6</v>
      </c>
      <c r="E32">
        <v>35.200000000000003</v>
      </c>
      <c r="F32">
        <v>15.9</v>
      </c>
      <c r="G32">
        <v>20.7</v>
      </c>
      <c r="H32">
        <v>16.600000000000001</v>
      </c>
      <c r="I32">
        <v>1212</v>
      </c>
      <c r="J32">
        <v>654</v>
      </c>
      <c r="K32">
        <v>23</v>
      </c>
      <c r="L32">
        <v>501</v>
      </c>
      <c r="M32">
        <v>34</v>
      </c>
      <c r="N32">
        <v>1212</v>
      </c>
      <c r="O32">
        <v>1212</v>
      </c>
      <c r="P32">
        <v>1025</v>
      </c>
      <c r="Q32">
        <v>187</v>
      </c>
      <c r="R32">
        <v>1212</v>
      </c>
    </row>
    <row r="33" spans="1:18" x14ac:dyDescent="0.2">
      <c r="A33" s="2" t="s">
        <v>155</v>
      </c>
      <c r="B33" s="2">
        <v>4345</v>
      </c>
      <c r="C33" s="2">
        <v>2969</v>
      </c>
      <c r="D33">
        <v>31.2</v>
      </c>
      <c r="E33">
        <v>36.700000000000003</v>
      </c>
      <c r="F33">
        <v>24.4</v>
      </c>
      <c r="G33">
        <v>32.9</v>
      </c>
      <c r="H33">
        <v>27.3</v>
      </c>
      <c r="I33">
        <v>1730</v>
      </c>
      <c r="J33">
        <v>561</v>
      </c>
      <c r="K33">
        <v>52</v>
      </c>
      <c r="L33">
        <v>725</v>
      </c>
      <c r="M33">
        <v>392</v>
      </c>
      <c r="N33">
        <v>1730</v>
      </c>
      <c r="O33">
        <v>1703</v>
      </c>
      <c r="P33">
        <v>1119</v>
      </c>
      <c r="Q33">
        <v>611</v>
      </c>
      <c r="R33">
        <v>1700</v>
      </c>
    </row>
    <row r="34" spans="1:18" x14ac:dyDescent="0.2">
      <c r="A34" s="2" t="s">
        <v>156</v>
      </c>
      <c r="B34" s="2">
        <v>1247</v>
      </c>
      <c r="C34" s="2">
        <v>925</v>
      </c>
      <c r="D34">
        <v>26.3</v>
      </c>
      <c r="E34">
        <v>34.700000000000003</v>
      </c>
      <c r="F34">
        <v>14.7</v>
      </c>
      <c r="G34">
        <v>20.6</v>
      </c>
      <c r="H34">
        <v>16.100000000000001</v>
      </c>
      <c r="I34">
        <v>421</v>
      </c>
      <c r="J34">
        <v>370</v>
      </c>
      <c r="K34">
        <v>0</v>
      </c>
      <c r="L34">
        <v>10</v>
      </c>
      <c r="M34">
        <v>41</v>
      </c>
      <c r="N34">
        <v>421</v>
      </c>
      <c r="O34">
        <v>421</v>
      </c>
      <c r="P34">
        <v>356</v>
      </c>
      <c r="Q34">
        <v>65</v>
      </c>
      <c r="R34">
        <v>413</v>
      </c>
    </row>
    <row r="35" spans="1:18" x14ac:dyDescent="0.2">
      <c r="A35" s="2" t="s">
        <v>157</v>
      </c>
      <c r="B35" s="2">
        <v>4368</v>
      </c>
      <c r="C35" s="2">
        <v>3478</v>
      </c>
      <c r="D35">
        <v>23.9</v>
      </c>
      <c r="E35">
        <v>32.799999999999997</v>
      </c>
      <c r="F35">
        <v>11.5</v>
      </c>
      <c r="G35">
        <v>15.7</v>
      </c>
      <c r="H35">
        <v>11.9</v>
      </c>
      <c r="I35">
        <v>2015</v>
      </c>
      <c r="J35">
        <v>1374</v>
      </c>
      <c r="K35">
        <v>147</v>
      </c>
      <c r="L35">
        <v>297</v>
      </c>
      <c r="M35">
        <v>191</v>
      </c>
      <c r="N35">
        <v>2015</v>
      </c>
      <c r="O35">
        <v>1904</v>
      </c>
      <c r="P35">
        <v>1782</v>
      </c>
      <c r="Q35">
        <v>233</v>
      </c>
      <c r="R35">
        <v>1982</v>
      </c>
    </row>
    <row r="36" spans="1:18" x14ac:dyDescent="0.2">
      <c r="A36" s="2" t="s">
        <v>158</v>
      </c>
      <c r="B36" s="2">
        <v>3329</v>
      </c>
      <c r="C36" s="2">
        <v>2494</v>
      </c>
      <c r="D36">
        <v>24.3</v>
      </c>
      <c r="E36">
        <v>32.9</v>
      </c>
      <c r="F36">
        <v>12.8</v>
      </c>
      <c r="G36">
        <v>17.399999999999999</v>
      </c>
      <c r="H36">
        <v>13.7</v>
      </c>
      <c r="I36">
        <v>1414</v>
      </c>
      <c r="J36">
        <v>1192</v>
      </c>
      <c r="K36">
        <v>0</v>
      </c>
      <c r="L36">
        <v>0</v>
      </c>
      <c r="M36">
        <v>158</v>
      </c>
      <c r="N36">
        <v>1414</v>
      </c>
      <c r="O36">
        <v>1404</v>
      </c>
      <c r="P36">
        <v>1130</v>
      </c>
      <c r="Q36">
        <v>284</v>
      </c>
      <c r="R36">
        <v>1414</v>
      </c>
    </row>
    <row r="37" spans="1:18" x14ac:dyDescent="0.2">
      <c r="A37" s="2" t="s">
        <v>159</v>
      </c>
      <c r="B37" s="2">
        <v>3840</v>
      </c>
      <c r="C37" s="2">
        <v>2986</v>
      </c>
      <c r="D37">
        <v>23.9</v>
      </c>
      <c r="E37">
        <v>32.299999999999997</v>
      </c>
      <c r="F37">
        <v>11.2</v>
      </c>
      <c r="G37">
        <v>15.1</v>
      </c>
      <c r="H37">
        <v>11.5</v>
      </c>
      <c r="I37">
        <v>1707</v>
      </c>
      <c r="J37">
        <v>1125</v>
      </c>
      <c r="K37">
        <v>64</v>
      </c>
      <c r="L37">
        <v>438</v>
      </c>
      <c r="M37">
        <v>80</v>
      </c>
      <c r="N37">
        <v>1707</v>
      </c>
      <c r="O37">
        <v>1707</v>
      </c>
      <c r="P37">
        <v>1333</v>
      </c>
      <c r="Q37">
        <v>374</v>
      </c>
      <c r="R37">
        <v>1707</v>
      </c>
    </row>
    <row r="38" spans="1:18" x14ac:dyDescent="0.2">
      <c r="A38" s="2" t="s">
        <v>160</v>
      </c>
      <c r="B38" s="2">
        <v>3941</v>
      </c>
      <c r="C38" s="2">
        <v>3742</v>
      </c>
      <c r="D38">
        <v>25.9</v>
      </c>
      <c r="E38">
        <v>33.4</v>
      </c>
      <c r="F38">
        <v>13.2</v>
      </c>
      <c r="G38">
        <v>17.899999999999999</v>
      </c>
      <c r="H38">
        <v>14.2</v>
      </c>
      <c r="I38">
        <v>2105</v>
      </c>
      <c r="J38">
        <v>29</v>
      </c>
      <c r="K38">
        <v>0</v>
      </c>
      <c r="L38">
        <v>118</v>
      </c>
      <c r="M38">
        <v>1958</v>
      </c>
      <c r="N38">
        <v>2105</v>
      </c>
      <c r="O38">
        <v>2105</v>
      </c>
      <c r="P38">
        <v>1179</v>
      </c>
      <c r="Q38">
        <v>926</v>
      </c>
      <c r="R38">
        <v>2105</v>
      </c>
    </row>
    <row r="39" spans="1:18" x14ac:dyDescent="0.2">
      <c r="A39" s="2" t="s">
        <v>161</v>
      </c>
      <c r="B39" s="2">
        <v>1754</v>
      </c>
      <c r="C39" s="2">
        <v>1482</v>
      </c>
      <c r="D39">
        <v>25.7</v>
      </c>
      <c r="E39">
        <v>33.9</v>
      </c>
      <c r="F39">
        <v>18.899999999999999</v>
      </c>
      <c r="G39">
        <v>23</v>
      </c>
      <c r="H39">
        <v>19.600000000000001</v>
      </c>
      <c r="I39">
        <v>1130</v>
      </c>
      <c r="J39">
        <v>60</v>
      </c>
      <c r="K39">
        <v>28</v>
      </c>
      <c r="L39">
        <v>300</v>
      </c>
      <c r="M39">
        <v>725</v>
      </c>
      <c r="N39">
        <v>1124</v>
      </c>
      <c r="O39">
        <v>1124</v>
      </c>
      <c r="P39">
        <v>731</v>
      </c>
      <c r="Q39">
        <v>399</v>
      </c>
      <c r="R39">
        <v>1114</v>
      </c>
    </row>
    <row r="40" spans="1:18" x14ac:dyDescent="0.2">
      <c r="A40" s="2" t="s">
        <v>162</v>
      </c>
      <c r="B40" s="2">
        <v>3107</v>
      </c>
      <c r="C40" s="2">
        <v>2773</v>
      </c>
      <c r="D40">
        <v>24.6</v>
      </c>
      <c r="E40">
        <v>31.8</v>
      </c>
      <c r="F40">
        <v>14.9</v>
      </c>
      <c r="G40">
        <v>19.2</v>
      </c>
      <c r="H40">
        <v>16.100000000000001</v>
      </c>
      <c r="I40">
        <v>2040</v>
      </c>
      <c r="J40">
        <v>276</v>
      </c>
      <c r="K40">
        <v>22</v>
      </c>
      <c r="L40">
        <v>640</v>
      </c>
      <c r="M40">
        <v>1102</v>
      </c>
      <c r="N40">
        <v>2025</v>
      </c>
      <c r="O40">
        <v>2021</v>
      </c>
      <c r="P40">
        <v>1145</v>
      </c>
      <c r="Q40">
        <v>895</v>
      </c>
      <c r="R40">
        <v>1957</v>
      </c>
    </row>
    <row r="41" spans="1:18" x14ac:dyDescent="0.2">
      <c r="A41" s="2" t="s">
        <v>163</v>
      </c>
      <c r="B41" s="2">
        <v>3358</v>
      </c>
      <c r="C41" s="2">
        <v>3031</v>
      </c>
      <c r="D41">
        <v>21.1</v>
      </c>
      <c r="E41">
        <v>34.1</v>
      </c>
      <c r="F41">
        <v>10.199999999999999</v>
      </c>
      <c r="G41">
        <v>13</v>
      </c>
      <c r="H41">
        <v>10.1</v>
      </c>
      <c r="I41">
        <v>2154</v>
      </c>
      <c r="J41">
        <v>567</v>
      </c>
      <c r="K41">
        <v>64</v>
      </c>
      <c r="L41">
        <v>783</v>
      </c>
      <c r="M41">
        <v>740</v>
      </c>
      <c r="N41">
        <v>2154</v>
      </c>
      <c r="O41">
        <v>2154</v>
      </c>
      <c r="P41">
        <v>1668</v>
      </c>
      <c r="Q41">
        <v>486</v>
      </c>
      <c r="R41">
        <v>2072</v>
      </c>
    </row>
    <row r="42" spans="1:18" x14ac:dyDescent="0.2">
      <c r="A42" s="2" t="s">
        <v>164</v>
      </c>
      <c r="B42" s="2">
        <v>3541</v>
      </c>
      <c r="C42" s="2">
        <v>3388</v>
      </c>
      <c r="D42">
        <v>25.6</v>
      </c>
      <c r="E42">
        <v>42.3</v>
      </c>
      <c r="F42">
        <v>16.7</v>
      </c>
      <c r="G42">
        <v>14.5</v>
      </c>
      <c r="H42">
        <v>10.8</v>
      </c>
      <c r="I42">
        <v>603</v>
      </c>
      <c r="J42">
        <v>65</v>
      </c>
      <c r="K42">
        <v>0</v>
      </c>
      <c r="L42">
        <v>251</v>
      </c>
      <c r="M42">
        <v>287</v>
      </c>
      <c r="N42">
        <v>603</v>
      </c>
      <c r="O42">
        <v>603</v>
      </c>
      <c r="P42">
        <v>486</v>
      </c>
      <c r="Q42">
        <v>117</v>
      </c>
      <c r="R42">
        <v>603</v>
      </c>
    </row>
    <row r="43" spans="1:18" x14ac:dyDescent="0.2">
      <c r="A43" s="2" t="s">
        <v>165</v>
      </c>
      <c r="B43" s="2">
        <v>3524</v>
      </c>
      <c r="C43" s="2">
        <v>2493</v>
      </c>
      <c r="D43">
        <v>28.8</v>
      </c>
      <c r="E43">
        <v>35.200000000000003</v>
      </c>
      <c r="F43">
        <v>21.7</v>
      </c>
      <c r="G43">
        <v>28.2</v>
      </c>
      <c r="H43">
        <v>23.5</v>
      </c>
      <c r="I43">
        <v>1264</v>
      </c>
      <c r="J43">
        <v>594</v>
      </c>
      <c r="K43">
        <v>49</v>
      </c>
      <c r="L43">
        <v>527</v>
      </c>
      <c r="M43">
        <v>94</v>
      </c>
      <c r="N43">
        <v>1255</v>
      </c>
      <c r="O43">
        <v>1255</v>
      </c>
      <c r="P43">
        <v>916</v>
      </c>
      <c r="Q43">
        <v>348</v>
      </c>
      <c r="R43">
        <v>1204</v>
      </c>
    </row>
    <row r="44" spans="1:18" x14ac:dyDescent="0.2">
      <c r="A44" s="2" t="s">
        <v>166</v>
      </c>
      <c r="B44" s="2">
        <v>2361</v>
      </c>
      <c r="C44" s="2">
        <v>2061</v>
      </c>
      <c r="D44">
        <v>30.4</v>
      </c>
      <c r="E44">
        <v>34.5</v>
      </c>
      <c r="F44">
        <v>29.4</v>
      </c>
      <c r="G44">
        <v>36.4</v>
      </c>
      <c r="H44">
        <v>33.200000000000003</v>
      </c>
      <c r="I44">
        <v>1519</v>
      </c>
      <c r="J44">
        <v>19</v>
      </c>
      <c r="K44">
        <v>68</v>
      </c>
      <c r="L44">
        <v>81</v>
      </c>
      <c r="M44">
        <v>1351</v>
      </c>
      <c r="N44">
        <v>1463</v>
      </c>
      <c r="O44">
        <v>1519</v>
      </c>
      <c r="P44">
        <v>484</v>
      </c>
      <c r="Q44">
        <v>1035</v>
      </c>
      <c r="R44">
        <v>1487</v>
      </c>
    </row>
    <row r="45" spans="1:18" x14ac:dyDescent="0.2">
      <c r="A45" s="2" t="s">
        <v>167</v>
      </c>
      <c r="B45" s="2">
        <v>2875</v>
      </c>
      <c r="C45" s="2">
        <v>2541</v>
      </c>
      <c r="D45">
        <v>22.7</v>
      </c>
      <c r="E45">
        <v>32.1</v>
      </c>
      <c r="F45">
        <v>11.7</v>
      </c>
      <c r="G45">
        <v>15.9</v>
      </c>
      <c r="H45">
        <v>12.9</v>
      </c>
      <c r="I45">
        <v>1091</v>
      </c>
      <c r="J45">
        <v>245</v>
      </c>
      <c r="K45">
        <v>75</v>
      </c>
      <c r="L45">
        <v>463</v>
      </c>
      <c r="M45">
        <v>308</v>
      </c>
      <c r="N45">
        <v>1091</v>
      </c>
      <c r="O45">
        <v>1091</v>
      </c>
      <c r="P45">
        <v>715</v>
      </c>
      <c r="Q45">
        <v>376</v>
      </c>
      <c r="R45">
        <v>1091</v>
      </c>
    </row>
    <row r="46" spans="1:18" x14ac:dyDescent="0.2">
      <c r="A46" s="2" t="s">
        <v>168</v>
      </c>
      <c r="B46" s="2">
        <v>2422</v>
      </c>
      <c r="C46" s="2">
        <v>1780</v>
      </c>
      <c r="D46">
        <v>28.1</v>
      </c>
      <c r="E46">
        <v>35.5</v>
      </c>
      <c r="F46">
        <v>18.7</v>
      </c>
      <c r="G46">
        <v>26.9</v>
      </c>
      <c r="H46">
        <v>22.1</v>
      </c>
      <c r="I46">
        <v>982</v>
      </c>
      <c r="J46">
        <v>432</v>
      </c>
      <c r="K46">
        <v>60</v>
      </c>
      <c r="L46">
        <v>221</v>
      </c>
      <c r="M46">
        <v>269</v>
      </c>
      <c r="N46">
        <v>982</v>
      </c>
      <c r="O46">
        <v>982</v>
      </c>
      <c r="P46">
        <v>778</v>
      </c>
      <c r="Q46">
        <v>204</v>
      </c>
      <c r="R46">
        <v>968</v>
      </c>
    </row>
    <row r="47" spans="1:18" x14ac:dyDescent="0.2">
      <c r="A47" s="2" t="s">
        <v>169</v>
      </c>
      <c r="B47" s="2">
        <v>1663</v>
      </c>
      <c r="C47" s="2">
        <v>1475</v>
      </c>
      <c r="D47">
        <v>21.4</v>
      </c>
      <c r="E47">
        <v>32.799999999999997</v>
      </c>
      <c r="F47">
        <v>9.9</v>
      </c>
      <c r="G47">
        <v>13.4</v>
      </c>
      <c r="H47">
        <v>10.199999999999999</v>
      </c>
      <c r="I47">
        <v>968</v>
      </c>
      <c r="J47">
        <v>824</v>
      </c>
      <c r="K47">
        <v>10</v>
      </c>
      <c r="L47">
        <v>109</v>
      </c>
      <c r="M47">
        <v>25</v>
      </c>
      <c r="N47">
        <v>968</v>
      </c>
      <c r="O47">
        <v>968</v>
      </c>
      <c r="P47">
        <v>929</v>
      </c>
      <c r="Q47">
        <v>39</v>
      </c>
      <c r="R47">
        <v>968</v>
      </c>
    </row>
    <row r="48" spans="1:18" x14ac:dyDescent="0.2">
      <c r="A48" s="2" t="s">
        <v>170</v>
      </c>
      <c r="B48" s="2">
        <v>1801</v>
      </c>
      <c r="C48" s="2">
        <v>1642</v>
      </c>
      <c r="D48">
        <v>17.7</v>
      </c>
      <c r="E48">
        <v>30.6</v>
      </c>
      <c r="F48">
        <v>6.5</v>
      </c>
      <c r="G48">
        <v>8.4</v>
      </c>
      <c r="H48">
        <v>6.5</v>
      </c>
      <c r="I48">
        <v>1207</v>
      </c>
      <c r="J48">
        <v>603</v>
      </c>
      <c r="K48">
        <v>8</v>
      </c>
      <c r="L48">
        <v>378</v>
      </c>
      <c r="M48">
        <v>218</v>
      </c>
      <c r="N48">
        <v>1207</v>
      </c>
      <c r="O48">
        <v>1207</v>
      </c>
      <c r="P48">
        <v>1157</v>
      </c>
      <c r="Q48">
        <v>50</v>
      </c>
      <c r="R48">
        <v>1194</v>
      </c>
    </row>
    <row r="49" spans="1:18" x14ac:dyDescent="0.2">
      <c r="A49" s="2" t="s">
        <v>171</v>
      </c>
      <c r="B49" s="2">
        <v>2763</v>
      </c>
      <c r="C49" s="2">
        <v>2130</v>
      </c>
      <c r="D49">
        <v>25.8</v>
      </c>
      <c r="E49">
        <v>34.200000000000003</v>
      </c>
      <c r="F49">
        <v>18.2</v>
      </c>
      <c r="G49">
        <v>24.4</v>
      </c>
      <c r="H49">
        <v>20.9</v>
      </c>
      <c r="I49">
        <v>1062</v>
      </c>
      <c r="J49">
        <v>689</v>
      </c>
      <c r="K49">
        <v>11</v>
      </c>
      <c r="L49">
        <v>255</v>
      </c>
      <c r="M49">
        <v>107</v>
      </c>
      <c r="N49">
        <v>1062</v>
      </c>
      <c r="O49">
        <v>1045</v>
      </c>
      <c r="P49">
        <v>845</v>
      </c>
      <c r="Q49">
        <v>217</v>
      </c>
      <c r="R49">
        <v>1062</v>
      </c>
    </row>
    <row r="50" spans="1:18" x14ac:dyDescent="0.2">
      <c r="A50" s="2" t="s">
        <v>172</v>
      </c>
      <c r="B50" s="2">
        <v>1956</v>
      </c>
      <c r="C50" s="2">
        <v>1714</v>
      </c>
      <c r="D50">
        <v>20.6</v>
      </c>
      <c r="E50">
        <v>32.299999999999997</v>
      </c>
      <c r="F50">
        <v>9.3000000000000007</v>
      </c>
      <c r="G50">
        <v>12.5</v>
      </c>
      <c r="H50">
        <v>10</v>
      </c>
      <c r="I50">
        <v>1184</v>
      </c>
      <c r="J50">
        <v>366</v>
      </c>
      <c r="K50">
        <v>87</v>
      </c>
      <c r="L50">
        <v>624</v>
      </c>
      <c r="M50">
        <v>107</v>
      </c>
      <c r="N50">
        <v>1169</v>
      </c>
      <c r="O50">
        <v>1169</v>
      </c>
      <c r="P50">
        <v>943</v>
      </c>
      <c r="Q50">
        <v>241</v>
      </c>
      <c r="R50">
        <v>1184</v>
      </c>
    </row>
    <row r="51" spans="1:18" x14ac:dyDescent="0.2">
      <c r="A51" s="2" t="s">
        <v>173</v>
      </c>
      <c r="B51" s="2">
        <v>2143</v>
      </c>
      <c r="C51" s="2">
        <v>1934</v>
      </c>
      <c r="D51">
        <v>17.100000000000001</v>
      </c>
      <c r="E51">
        <v>30.2</v>
      </c>
      <c r="F51">
        <v>6</v>
      </c>
      <c r="G51">
        <v>7.9</v>
      </c>
      <c r="H51">
        <v>6.4</v>
      </c>
      <c r="I51">
        <v>1174</v>
      </c>
      <c r="J51">
        <v>869</v>
      </c>
      <c r="K51">
        <v>0</v>
      </c>
      <c r="L51">
        <v>122</v>
      </c>
      <c r="M51">
        <v>183</v>
      </c>
      <c r="N51">
        <v>1174</v>
      </c>
      <c r="O51">
        <v>1174</v>
      </c>
      <c r="P51">
        <v>1153</v>
      </c>
      <c r="Q51">
        <v>21</v>
      </c>
      <c r="R51">
        <v>1174</v>
      </c>
    </row>
    <row r="52" spans="1:18" x14ac:dyDescent="0.2">
      <c r="A52" s="2" t="s">
        <v>174</v>
      </c>
      <c r="B52" s="2">
        <v>2231</v>
      </c>
      <c r="C52" s="2">
        <v>2037</v>
      </c>
      <c r="D52">
        <v>17.3</v>
      </c>
      <c r="E52">
        <v>29.4</v>
      </c>
      <c r="F52">
        <v>5.8</v>
      </c>
      <c r="G52">
        <v>7.6</v>
      </c>
      <c r="H52">
        <v>5.9</v>
      </c>
      <c r="I52">
        <v>1236</v>
      </c>
      <c r="J52">
        <v>723</v>
      </c>
      <c r="K52">
        <v>18</v>
      </c>
      <c r="L52">
        <v>303</v>
      </c>
      <c r="M52">
        <v>181</v>
      </c>
      <c r="N52">
        <v>1236</v>
      </c>
      <c r="O52">
        <v>1236</v>
      </c>
      <c r="P52">
        <v>1007</v>
      </c>
      <c r="Q52">
        <v>229</v>
      </c>
      <c r="R52">
        <v>1236</v>
      </c>
    </row>
    <row r="53" spans="1:18" x14ac:dyDescent="0.2">
      <c r="A53" s="2" t="s">
        <v>175</v>
      </c>
      <c r="B53" s="2">
        <v>2096</v>
      </c>
      <c r="C53" s="2">
        <v>1754</v>
      </c>
      <c r="D53">
        <v>20</v>
      </c>
      <c r="E53">
        <v>31.3</v>
      </c>
      <c r="F53">
        <v>6.8</v>
      </c>
      <c r="G53">
        <v>9.1</v>
      </c>
      <c r="H53">
        <v>6.8</v>
      </c>
      <c r="I53">
        <v>826</v>
      </c>
      <c r="J53">
        <v>798</v>
      </c>
      <c r="K53">
        <v>1</v>
      </c>
      <c r="L53">
        <v>27</v>
      </c>
      <c r="M53">
        <v>0</v>
      </c>
      <c r="N53">
        <v>826</v>
      </c>
      <c r="O53">
        <v>820</v>
      </c>
      <c r="P53">
        <v>811</v>
      </c>
      <c r="Q53">
        <v>15</v>
      </c>
      <c r="R53">
        <v>826</v>
      </c>
    </row>
    <row r="54" spans="1:18" x14ac:dyDescent="0.2">
      <c r="A54" s="2" t="s">
        <v>176</v>
      </c>
      <c r="B54" s="2">
        <v>149</v>
      </c>
      <c r="C54" s="2">
        <v>142</v>
      </c>
      <c r="D54">
        <v>25.1</v>
      </c>
      <c r="E54">
        <v>37.6</v>
      </c>
      <c r="F54">
        <v>20.399999999999999</v>
      </c>
      <c r="G54">
        <v>22.1</v>
      </c>
      <c r="H54">
        <v>18.8</v>
      </c>
      <c r="I54">
        <v>84</v>
      </c>
      <c r="J54">
        <v>51</v>
      </c>
      <c r="K54">
        <v>13</v>
      </c>
      <c r="L54">
        <v>0</v>
      </c>
      <c r="M54">
        <v>20</v>
      </c>
      <c r="N54">
        <v>84</v>
      </c>
      <c r="O54">
        <v>84</v>
      </c>
      <c r="P54">
        <v>84</v>
      </c>
      <c r="Q54">
        <v>0</v>
      </c>
      <c r="R54">
        <v>84</v>
      </c>
    </row>
    <row r="55" spans="1:18" x14ac:dyDescent="0.2">
      <c r="A55" s="2" t="s">
        <v>177</v>
      </c>
      <c r="B55" s="2">
        <v>5182</v>
      </c>
      <c r="C55" s="2">
        <v>4509</v>
      </c>
      <c r="D55">
        <v>22.7</v>
      </c>
      <c r="E55">
        <v>34.700000000000003</v>
      </c>
      <c r="F55">
        <v>10.8</v>
      </c>
      <c r="G55">
        <v>12.7</v>
      </c>
      <c r="H55">
        <v>9.8000000000000007</v>
      </c>
      <c r="I55">
        <v>2256</v>
      </c>
      <c r="J55">
        <v>1467</v>
      </c>
      <c r="K55">
        <v>65</v>
      </c>
      <c r="L55">
        <v>561</v>
      </c>
      <c r="M55">
        <v>163</v>
      </c>
      <c r="N55">
        <v>2256</v>
      </c>
      <c r="O55">
        <v>2256</v>
      </c>
      <c r="P55">
        <v>2126</v>
      </c>
      <c r="Q55">
        <v>130</v>
      </c>
      <c r="R55">
        <v>2231</v>
      </c>
    </row>
    <row r="56" spans="1:18" x14ac:dyDescent="0.2">
      <c r="A56" s="2" t="s">
        <v>178</v>
      </c>
      <c r="B56" s="2">
        <v>2436</v>
      </c>
      <c r="C56" s="2">
        <v>2153</v>
      </c>
      <c r="D56">
        <v>20.8</v>
      </c>
      <c r="E56">
        <v>32.799999999999997</v>
      </c>
      <c r="F56">
        <v>7.7</v>
      </c>
      <c r="G56">
        <v>10.5</v>
      </c>
      <c r="H56">
        <v>7.8</v>
      </c>
      <c r="I56">
        <v>1263</v>
      </c>
      <c r="J56">
        <v>527</v>
      </c>
      <c r="K56">
        <v>46</v>
      </c>
      <c r="L56">
        <v>355</v>
      </c>
      <c r="M56">
        <v>335</v>
      </c>
      <c r="N56">
        <v>1263</v>
      </c>
      <c r="O56">
        <v>1263</v>
      </c>
      <c r="P56">
        <v>1145</v>
      </c>
      <c r="Q56">
        <v>118</v>
      </c>
      <c r="R56">
        <v>1263</v>
      </c>
    </row>
    <row r="57" spans="1:18" x14ac:dyDescent="0.2">
      <c r="A57" s="2" t="s">
        <v>179</v>
      </c>
      <c r="B57" s="2">
        <v>6750</v>
      </c>
      <c r="C57" s="2">
        <v>5320</v>
      </c>
      <c r="D57">
        <v>14.9</v>
      </c>
      <c r="E57">
        <v>25.7</v>
      </c>
      <c r="F57">
        <v>3.6</v>
      </c>
      <c r="G57">
        <v>4.4000000000000004</v>
      </c>
      <c r="H57">
        <v>3.5</v>
      </c>
      <c r="I57">
        <v>2904</v>
      </c>
      <c r="J57">
        <v>2505</v>
      </c>
      <c r="K57">
        <v>119</v>
      </c>
      <c r="L57">
        <v>238</v>
      </c>
      <c r="M57">
        <v>42</v>
      </c>
      <c r="N57">
        <v>2904</v>
      </c>
      <c r="O57">
        <v>2904</v>
      </c>
      <c r="P57">
        <v>2865</v>
      </c>
      <c r="Q57">
        <v>39</v>
      </c>
      <c r="R57">
        <v>2882</v>
      </c>
    </row>
    <row r="58" spans="1:18" x14ac:dyDescent="0.2">
      <c r="A58" s="2" t="s">
        <v>180</v>
      </c>
      <c r="B58" s="2">
        <v>5602</v>
      </c>
      <c r="C58" s="2">
        <v>4550</v>
      </c>
      <c r="D58">
        <v>15.6</v>
      </c>
      <c r="E58">
        <v>25.7</v>
      </c>
      <c r="F58">
        <v>4.0999999999999996</v>
      </c>
      <c r="G58">
        <v>5</v>
      </c>
      <c r="H58">
        <v>4</v>
      </c>
      <c r="I58">
        <v>2387</v>
      </c>
      <c r="J58">
        <v>2106</v>
      </c>
      <c r="K58">
        <v>135</v>
      </c>
      <c r="L58">
        <v>80</v>
      </c>
      <c r="M58">
        <v>64</v>
      </c>
      <c r="N58">
        <v>2387</v>
      </c>
      <c r="O58">
        <v>2352</v>
      </c>
      <c r="P58">
        <v>2327</v>
      </c>
      <c r="Q58">
        <v>60</v>
      </c>
      <c r="R58">
        <v>2387</v>
      </c>
    </row>
    <row r="59" spans="1:18" x14ac:dyDescent="0.2">
      <c r="A59" s="2" t="s">
        <v>181</v>
      </c>
      <c r="B59" s="2">
        <v>1939</v>
      </c>
      <c r="C59" s="2">
        <v>1632</v>
      </c>
      <c r="D59">
        <v>17.100000000000001</v>
      </c>
      <c r="E59">
        <v>29.2</v>
      </c>
      <c r="F59">
        <v>5.7</v>
      </c>
      <c r="G59">
        <v>7.5</v>
      </c>
      <c r="H59">
        <v>5.8</v>
      </c>
      <c r="I59">
        <v>929</v>
      </c>
      <c r="J59">
        <v>306</v>
      </c>
      <c r="K59">
        <v>5</v>
      </c>
      <c r="L59">
        <v>405</v>
      </c>
      <c r="M59">
        <v>213</v>
      </c>
      <c r="N59">
        <v>929</v>
      </c>
      <c r="O59">
        <v>929</v>
      </c>
      <c r="P59">
        <v>929</v>
      </c>
      <c r="Q59">
        <v>0</v>
      </c>
      <c r="R59">
        <v>923</v>
      </c>
    </row>
    <row r="60" spans="1:18" x14ac:dyDescent="0.2">
      <c r="A60" s="2" t="s">
        <v>182</v>
      </c>
      <c r="B60" s="2">
        <v>3739</v>
      </c>
      <c r="C60" s="2">
        <v>3179</v>
      </c>
      <c r="D60">
        <v>22.4</v>
      </c>
      <c r="E60">
        <v>32.6</v>
      </c>
      <c r="F60">
        <v>10.3</v>
      </c>
      <c r="G60">
        <v>14.1</v>
      </c>
      <c r="H60">
        <v>10.5</v>
      </c>
      <c r="I60">
        <v>2253</v>
      </c>
      <c r="J60">
        <v>562</v>
      </c>
      <c r="K60">
        <v>130</v>
      </c>
      <c r="L60">
        <v>898</v>
      </c>
      <c r="M60">
        <v>663</v>
      </c>
      <c r="N60">
        <v>2253</v>
      </c>
      <c r="O60">
        <v>2201</v>
      </c>
      <c r="P60">
        <v>2033</v>
      </c>
      <c r="Q60">
        <v>220</v>
      </c>
      <c r="R60">
        <v>2253</v>
      </c>
    </row>
    <row r="61" spans="1:18" x14ac:dyDescent="0.2">
      <c r="A61" s="2" t="s">
        <v>183</v>
      </c>
      <c r="B61" s="2">
        <v>2530</v>
      </c>
      <c r="C61" s="2">
        <v>2143</v>
      </c>
      <c r="D61">
        <v>20.399999999999999</v>
      </c>
      <c r="E61">
        <v>32.1</v>
      </c>
      <c r="F61">
        <v>8.1999999999999993</v>
      </c>
      <c r="G61">
        <v>11.1</v>
      </c>
      <c r="H61">
        <v>8.3000000000000007</v>
      </c>
      <c r="I61">
        <v>1360</v>
      </c>
      <c r="J61">
        <v>358</v>
      </c>
      <c r="K61">
        <v>90</v>
      </c>
      <c r="L61">
        <v>473</v>
      </c>
      <c r="M61">
        <v>430</v>
      </c>
      <c r="N61">
        <v>1332</v>
      </c>
      <c r="O61">
        <v>1332</v>
      </c>
      <c r="P61">
        <v>1272</v>
      </c>
      <c r="Q61">
        <v>88</v>
      </c>
      <c r="R61">
        <v>1360</v>
      </c>
    </row>
    <row r="62" spans="1:18" x14ac:dyDescent="0.2">
      <c r="A62" s="2" t="s">
        <v>184</v>
      </c>
      <c r="B62" s="2">
        <v>2335</v>
      </c>
      <c r="C62" s="2">
        <v>1837</v>
      </c>
      <c r="D62">
        <v>15.6</v>
      </c>
      <c r="E62">
        <v>26.3</v>
      </c>
      <c r="F62">
        <v>4.9000000000000004</v>
      </c>
      <c r="G62">
        <v>5.7</v>
      </c>
      <c r="H62">
        <v>4.7</v>
      </c>
      <c r="I62">
        <v>911</v>
      </c>
      <c r="J62">
        <v>356</v>
      </c>
      <c r="K62">
        <v>19</v>
      </c>
      <c r="L62">
        <v>210</v>
      </c>
      <c r="M62">
        <v>326</v>
      </c>
      <c r="N62">
        <v>911</v>
      </c>
      <c r="O62">
        <v>884</v>
      </c>
      <c r="P62">
        <v>795</v>
      </c>
      <c r="Q62">
        <v>116</v>
      </c>
      <c r="R62">
        <v>911</v>
      </c>
    </row>
    <row r="63" spans="1:18" x14ac:dyDescent="0.2">
      <c r="A63" s="2" t="s">
        <v>185</v>
      </c>
      <c r="B63" s="2">
        <v>3157</v>
      </c>
      <c r="C63" s="2">
        <v>2610</v>
      </c>
      <c r="D63">
        <v>15.9</v>
      </c>
      <c r="E63">
        <v>28.2</v>
      </c>
      <c r="F63">
        <v>4.5</v>
      </c>
      <c r="G63">
        <v>6</v>
      </c>
      <c r="H63">
        <v>4.7</v>
      </c>
      <c r="I63">
        <v>1591</v>
      </c>
      <c r="J63">
        <v>1272</v>
      </c>
      <c r="K63">
        <v>0</v>
      </c>
      <c r="L63">
        <v>311</v>
      </c>
      <c r="M63">
        <v>8</v>
      </c>
      <c r="N63">
        <v>1591</v>
      </c>
      <c r="O63">
        <v>1586</v>
      </c>
      <c r="P63">
        <v>1477</v>
      </c>
      <c r="Q63">
        <v>114</v>
      </c>
      <c r="R63">
        <v>1562</v>
      </c>
    </row>
    <row r="64" spans="1:18" x14ac:dyDescent="0.2">
      <c r="A64" s="2" t="s">
        <v>186</v>
      </c>
      <c r="B64" s="2">
        <v>1788</v>
      </c>
      <c r="C64" s="2">
        <v>1497</v>
      </c>
      <c r="D64">
        <v>17.100000000000001</v>
      </c>
      <c r="E64">
        <v>29.3</v>
      </c>
      <c r="F64">
        <v>5.6</v>
      </c>
      <c r="G64">
        <v>7.1</v>
      </c>
      <c r="H64">
        <v>5.4</v>
      </c>
      <c r="I64">
        <v>886</v>
      </c>
      <c r="J64">
        <v>484</v>
      </c>
      <c r="K64">
        <v>25</v>
      </c>
      <c r="L64">
        <v>223</v>
      </c>
      <c r="M64">
        <v>131</v>
      </c>
      <c r="N64">
        <v>886</v>
      </c>
      <c r="O64">
        <v>882</v>
      </c>
      <c r="P64">
        <v>842</v>
      </c>
      <c r="Q64">
        <v>44</v>
      </c>
      <c r="R64">
        <v>886</v>
      </c>
    </row>
    <row r="65" spans="1:18" x14ac:dyDescent="0.2">
      <c r="A65" s="2" t="s">
        <v>187</v>
      </c>
      <c r="B65" s="2">
        <v>3684</v>
      </c>
      <c r="C65" s="2">
        <v>3358</v>
      </c>
      <c r="D65">
        <v>20.2</v>
      </c>
      <c r="E65">
        <v>32</v>
      </c>
      <c r="F65">
        <v>7.9</v>
      </c>
      <c r="G65">
        <v>10.7</v>
      </c>
      <c r="H65">
        <v>8.1</v>
      </c>
      <c r="I65">
        <v>2122</v>
      </c>
      <c r="J65">
        <v>848</v>
      </c>
      <c r="K65">
        <v>0</v>
      </c>
      <c r="L65">
        <v>562</v>
      </c>
      <c r="M65">
        <v>712</v>
      </c>
      <c r="N65">
        <v>2122</v>
      </c>
      <c r="O65">
        <v>2115</v>
      </c>
      <c r="P65">
        <v>1977</v>
      </c>
      <c r="Q65">
        <v>145</v>
      </c>
      <c r="R65">
        <v>2122</v>
      </c>
    </row>
    <row r="66" spans="1:18" x14ac:dyDescent="0.2">
      <c r="A66" s="2" t="s">
        <v>188</v>
      </c>
      <c r="B66" s="2">
        <v>1823</v>
      </c>
      <c r="C66" s="2">
        <v>1620</v>
      </c>
      <c r="D66">
        <v>16.100000000000001</v>
      </c>
      <c r="E66">
        <v>28</v>
      </c>
      <c r="F66">
        <v>4.3</v>
      </c>
      <c r="G66">
        <v>5.7</v>
      </c>
      <c r="H66">
        <v>4.4000000000000004</v>
      </c>
      <c r="I66">
        <v>1000</v>
      </c>
      <c r="J66">
        <v>473</v>
      </c>
      <c r="K66">
        <v>0</v>
      </c>
      <c r="L66">
        <v>390</v>
      </c>
      <c r="M66">
        <v>137</v>
      </c>
      <c r="N66">
        <v>1000</v>
      </c>
      <c r="O66">
        <v>1000</v>
      </c>
      <c r="P66">
        <v>971</v>
      </c>
      <c r="Q66">
        <v>29</v>
      </c>
      <c r="R66">
        <v>1000</v>
      </c>
    </row>
    <row r="67" spans="1:18" x14ac:dyDescent="0.2">
      <c r="A67" s="2" t="s">
        <v>189</v>
      </c>
      <c r="B67" s="2">
        <v>2061</v>
      </c>
      <c r="C67" s="2">
        <v>1812</v>
      </c>
      <c r="D67">
        <v>16.8</v>
      </c>
      <c r="E67">
        <v>29.4</v>
      </c>
      <c r="F67">
        <v>5.3</v>
      </c>
      <c r="G67">
        <v>6.7</v>
      </c>
      <c r="H67">
        <v>5.2</v>
      </c>
      <c r="I67">
        <v>1393</v>
      </c>
      <c r="J67">
        <v>390</v>
      </c>
      <c r="K67">
        <v>13</v>
      </c>
      <c r="L67">
        <v>674</v>
      </c>
      <c r="M67">
        <v>316</v>
      </c>
      <c r="N67">
        <v>1393</v>
      </c>
      <c r="O67">
        <v>1393</v>
      </c>
      <c r="P67">
        <v>1279</v>
      </c>
      <c r="Q67">
        <v>114</v>
      </c>
      <c r="R67">
        <v>1393</v>
      </c>
    </row>
    <row r="68" spans="1:18" x14ac:dyDescent="0.2">
      <c r="A68" s="2" t="s">
        <v>190</v>
      </c>
      <c r="B68" s="2">
        <v>2482</v>
      </c>
      <c r="C68" s="2">
        <v>2150</v>
      </c>
      <c r="D68">
        <v>17.899999999999999</v>
      </c>
      <c r="E68">
        <v>29.5</v>
      </c>
      <c r="F68">
        <v>5.4</v>
      </c>
      <c r="G68">
        <v>7.1</v>
      </c>
      <c r="H68">
        <v>5.4</v>
      </c>
      <c r="I68">
        <v>1194</v>
      </c>
      <c r="J68">
        <v>690</v>
      </c>
      <c r="K68">
        <v>10</v>
      </c>
      <c r="L68">
        <v>458</v>
      </c>
      <c r="M68">
        <v>36</v>
      </c>
      <c r="N68">
        <v>1194</v>
      </c>
      <c r="O68">
        <v>1167</v>
      </c>
      <c r="P68">
        <v>1177</v>
      </c>
      <c r="Q68">
        <v>17</v>
      </c>
      <c r="R68">
        <v>1184</v>
      </c>
    </row>
    <row r="69" spans="1:18" x14ac:dyDescent="0.2">
      <c r="A69" s="2" t="s">
        <v>191</v>
      </c>
      <c r="B69" s="2">
        <v>2891</v>
      </c>
      <c r="C69" s="2">
        <v>2466</v>
      </c>
      <c r="D69">
        <v>15.3</v>
      </c>
      <c r="E69">
        <v>27.6</v>
      </c>
      <c r="F69">
        <v>4.0999999999999996</v>
      </c>
      <c r="G69">
        <v>5.3</v>
      </c>
      <c r="H69">
        <v>4.2</v>
      </c>
      <c r="I69">
        <v>1363</v>
      </c>
      <c r="J69">
        <v>1015</v>
      </c>
      <c r="K69">
        <v>0</v>
      </c>
      <c r="L69">
        <v>348</v>
      </c>
      <c r="M69">
        <v>0</v>
      </c>
      <c r="N69">
        <v>1363</v>
      </c>
      <c r="O69">
        <v>1363</v>
      </c>
      <c r="P69">
        <v>1281</v>
      </c>
      <c r="Q69">
        <v>82</v>
      </c>
      <c r="R69">
        <v>1344</v>
      </c>
    </row>
    <row r="70" spans="1:18" x14ac:dyDescent="0.2">
      <c r="A70" s="2" t="s">
        <v>192</v>
      </c>
      <c r="B70" s="2">
        <v>1927</v>
      </c>
      <c r="C70" s="2">
        <v>1684</v>
      </c>
      <c r="D70">
        <v>16.399999999999999</v>
      </c>
      <c r="E70">
        <v>28.5</v>
      </c>
      <c r="F70">
        <v>5.0999999999999996</v>
      </c>
      <c r="G70">
        <v>6.2</v>
      </c>
      <c r="H70">
        <v>5</v>
      </c>
      <c r="I70">
        <v>1024</v>
      </c>
      <c r="J70">
        <v>455</v>
      </c>
      <c r="K70">
        <v>37</v>
      </c>
      <c r="L70">
        <v>337</v>
      </c>
      <c r="M70">
        <v>195</v>
      </c>
      <c r="N70">
        <v>1024</v>
      </c>
      <c r="O70">
        <v>1003</v>
      </c>
      <c r="P70">
        <v>926</v>
      </c>
      <c r="Q70">
        <v>98</v>
      </c>
      <c r="R70">
        <v>1007</v>
      </c>
    </row>
    <row r="71" spans="1:18" x14ac:dyDescent="0.2">
      <c r="A71" s="2" t="s">
        <v>193</v>
      </c>
      <c r="B71" s="2">
        <v>4188</v>
      </c>
      <c r="C71" s="2">
        <v>3417</v>
      </c>
      <c r="D71">
        <v>16.899999999999999</v>
      </c>
      <c r="E71">
        <v>28</v>
      </c>
      <c r="F71">
        <v>4.4000000000000004</v>
      </c>
      <c r="G71">
        <v>5.2</v>
      </c>
      <c r="H71">
        <v>4</v>
      </c>
      <c r="I71">
        <v>1443</v>
      </c>
      <c r="J71">
        <v>1287</v>
      </c>
      <c r="K71">
        <v>31</v>
      </c>
      <c r="L71">
        <v>100</v>
      </c>
      <c r="M71">
        <v>25</v>
      </c>
      <c r="N71">
        <v>1443</v>
      </c>
      <c r="O71">
        <v>1438</v>
      </c>
      <c r="P71">
        <v>1443</v>
      </c>
      <c r="Q71">
        <v>0</v>
      </c>
      <c r="R71">
        <v>1443</v>
      </c>
    </row>
    <row r="72" spans="1:18" x14ac:dyDescent="0.2">
      <c r="A72" s="2" t="s">
        <v>194</v>
      </c>
      <c r="B72" s="2">
        <v>3809</v>
      </c>
      <c r="C72" s="2">
        <v>3120</v>
      </c>
      <c r="D72">
        <v>15.6</v>
      </c>
      <c r="E72">
        <v>27.1</v>
      </c>
      <c r="F72">
        <v>4.5999999999999996</v>
      </c>
      <c r="G72">
        <v>6.1</v>
      </c>
      <c r="H72">
        <v>4.9000000000000004</v>
      </c>
      <c r="I72">
        <v>1626</v>
      </c>
      <c r="J72">
        <v>1098</v>
      </c>
      <c r="K72">
        <v>13</v>
      </c>
      <c r="L72">
        <v>319</v>
      </c>
      <c r="M72">
        <v>196</v>
      </c>
      <c r="N72">
        <v>1622</v>
      </c>
      <c r="O72">
        <v>1622</v>
      </c>
      <c r="P72">
        <v>1588</v>
      </c>
      <c r="Q72">
        <v>38</v>
      </c>
      <c r="R72">
        <v>1626</v>
      </c>
    </row>
    <row r="73" spans="1:18" x14ac:dyDescent="0.2">
      <c r="A73" s="2" t="s">
        <v>195</v>
      </c>
      <c r="B73" s="2">
        <v>4691</v>
      </c>
      <c r="C73" s="2">
        <v>3995</v>
      </c>
      <c r="D73">
        <v>18.899999999999999</v>
      </c>
      <c r="E73">
        <v>32.1</v>
      </c>
      <c r="F73">
        <v>6.7</v>
      </c>
      <c r="G73">
        <v>7.1</v>
      </c>
      <c r="H73">
        <v>5.4</v>
      </c>
      <c r="I73">
        <v>1730</v>
      </c>
      <c r="J73">
        <v>1404</v>
      </c>
      <c r="K73">
        <v>7</v>
      </c>
      <c r="L73">
        <v>147</v>
      </c>
      <c r="M73">
        <v>172</v>
      </c>
      <c r="N73">
        <v>1730</v>
      </c>
      <c r="O73">
        <v>1730</v>
      </c>
      <c r="P73">
        <v>1631</v>
      </c>
      <c r="Q73">
        <v>99</v>
      </c>
      <c r="R73">
        <v>1730</v>
      </c>
    </row>
    <row r="74" spans="1:18" x14ac:dyDescent="0.2">
      <c r="A74" s="2" t="s">
        <v>196</v>
      </c>
      <c r="B74" s="2">
        <v>3700</v>
      </c>
      <c r="C74" s="2">
        <v>2765</v>
      </c>
      <c r="D74">
        <v>25.7</v>
      </c>
      <c r="E74">
        <v>33.5</v>
      </c>
      <c r="F74">
        <v>12.4</v>
      </c>
      <c r="G74">
        <v>17</v>
      </c>
      <c r="H74">
        <v>12.7</v>
      </c>
      <c r="I74">
        <v>1378</v>
      </c>
      <c r="J74">
        <v>1135</v>
      </c>
      <c r="K74">
        <v>227</v>
      </c>
      <c r="L74">
        <v>16</v>
      </c>
      <c r="M74">
        <v>0</v>
      </c>
      <c r="N74">
        <v>1378</v>
      </c>
      <c r="O74">
        <v>1378</v>
      </c>
      <c r="P74">
        <v>1265</v>
      </c>
      <c r="Q74">
        <v>113</v>
      </c>
      <c r="R74">
        <v>1370</v>
      </c>
    </row>
    <row r="75" spans="1:18" x14ac:dyDescent="0.2">
      <c r="A75" s="2" t="s">
        <v>197</v>
      </c>
      <c r="B75" s="2">
        <v>3571</v>
      </c>
      <c r="C75" s="2">
        <v>2765</v>
      </c>
      <c r="D75">
        <v>21.3</v>
      </c>
      <c r="E75">
        <v>30.9</v>
      </c>
      <c r="F75">
        <v>8.9</v>
      </c>
      <c r="G75">
        <v>12.4</v>
      </c>
      <c r="H75">
        <v>9.6</v>
      </c>
      <c r="I75">
        <v>1626</v>
      </c>
      <c r="J75">
        <v>1075</v>
      </c>
      <c r="K75">
        <v>35</v>
      </c>
      <c r="L75">
        <v>171</v>
      </c>
      <c r="M75">
        <v>345</v>
      </c>
      <c r="N75">
        <v>1580</v>
      </c>
      <c r="O75">
        <v>1580</v>
      </c>
      <c r="P75">
        <v>1459</v>
      </c>
      <c r="Q75">
        <v>167</v>
      </c>
      <c r="R75">
        <v>1626</v>
      </c>
    </row>
    <row r="76" spans="1:18" x14ac:dyDescent="0.2">
      <c r="A76" s="2" t="s">
        <v>198</v>
      </c>
      <c r="B76" s="2">
        <v>1646</v>
      </c>
      <c r="C76" s="2">
        <v>1194</v>
      </c>
      <c r="D76">
        <v>27.4</v>
      </c>
      <c r="E76">
        <v>34.5</v>
      </c>
      <c r="F76">
        <v>14.9</v>
      </c>
      <c r="G76">
        <v>20.100000000000001</v>
      </c>
      <c r="H76">
        <v>15</v>
      </c>
      <c r="I76">
        <v>533</v>
      </c>
      <c r="J76">
        <v>391</v>
      </c>
      <c r="K76">
        <v>0</v>
      </c>
      <c r="L76">
        <v>78</v>
      </c>
      <c r="M76">
        <v>64</v>
      </c>
      <c r="N76">
        <v>533</v>
      </c>
      <c r="O76">
        <v>533</v>
      </c>
      <c r="P76">
        <v>487</v>
      </c>
      <c r="Q76">
        <v>46</v>
      </c>
      <c r="R76">
        <v>527</v>
      </c>
    </row>
    <row r="77" spans="1:18" x14ac:dyDescent="0.2">
      <c r="A77" s="2" t="s">
        <v>199</v>
      </c>
      <c r="B77" s="2">
        <v>2805</v>
      </c>
      <c r="C77" s="2">
        <v>2180</v>
      </c>
      <c r="D77">
        <v>25.1</v>
      </c>
      <c r="E77">
        <v>33.200000000000003</v>
      </c>
      <c r="F77">
        <v>12.3</v>
      </c>
      <c r="G77">
        <v>17.8</v>
      </c>
      <c r="H77">
        <v>12.7</v>
      </c>
      <c r="I77">
        <v>1121</v>
      </c>
      <c r="J77">
        <v>338</v>
      </c>
      <c r="K77">
        <v>23</v>
      </c>
      <c r="L77">
        <v>447</v>
      </c>
      <c r="M77">
        <v>94</v>
      </c>
      <c r="N77">
        <v>1121</v>
      </c>
      <c r="O77">
        <v>1077</v>
      </c>
      <c r="P77">
        <v>1073</v>
      </c>
      <c r="Q77">
        <v>48</v>
      </c>
      <c r="R77">
        <v>1121</v>
      </c>
    </row>
    <row r="78" spans="1:18" x14ac:dyDescent="0.2">
      <c r="A78" s="2" t="s">
        <v>200</v>
      </c>
      <c r="B78" s="2">
        <v>5208</v>
      </c>
      <c r="C78" s="2">
        <v>3975</v>
      </c>
      <c r="D78">
        <v>24.2</v>
      </c>
      <c r="E78">
        <v>32.5</v>
      </c>
      <c r="F78">
        <v>12.2</v>
      </c>
      <c r="G78">
        <v>16.2</v>
      </c>
      <c r="H78">
        <v>12.4</v>
      </c>
      <c r="I78">
        <v>2007</v>
      </c>
      <c r="J78">
        <v>1297</v>
      </c>
      <c r="K78">
        <v>0</v>
      </c>
      <c r="L78">
        <v>525</v>
      </c>
      <c r="M78">
        <v>168</v>
      </c>
      <c r="N78">
        <v>1990</v>
      </c>
      <c r="O78">
        <v>2007</v>
      </c>
      <c r="P78">
        <v>1778</v>
      </c>
      <c r="Q78">
        <v>229</v>
      </c>
      <c r="R78">
        <v>1929</v>
      </c>
    </row>
    <row r="79" spans="1:18" x14ac:dyDescent="0.2">
      <c r="A79" s="2" t="s">
        <v>201</v>
      </c>
      <c r="B79" s="2">
        <v>4989</v>
      </c>
      <c r="C79" s="2">
        <v>4197</v>
      </c>
      <c r="D79">
        <v>19.399999999999999</v>
      </c>
      <c r="E79">
        <v>30.1</v>
      </c>
      <c r="F79">
        <v>6.1</v>
      </c>
      <c r="G79">
        <v>8.1</v>
      </c>
      <c r="H79">
        <v>6</v>
      </c>
      <c r="I79">
        <v>2387</v>
      </c>
      <c r="J79">
        <v>2082</v>
      </c>
      <c r="K79">
        <v>2</v>
      </c>
      <c r="L79">
        <v>215</v>
      </c>
      <c r="M79">
        <v>88</v>
      </c>
      <c r="N79">
        <v>2387</v>
      </c>
      <c r="O79">
        <v>2387</v>
      </c>
      <c r="P79">
        <v>2357</v>
      </c>
      <c r="Q79">
        <v>30</v>
      </c>
      <c r="R79">
        <v>2387</v>
      </c>
    </row>
    <row r="80" spans="1:18" x14ac:dyDescent="0.2">
      <c r="A80" s="2" t="s">
        <v>202</v>
      </c>
      <c r="B80" s="2">
        <v>3027</v>
      </c>
      <c r="C80" s="2">
        <v>2451</v>
      </c>
      <c r="D80">
        <v>17.5</v>
      </c>
      <c r="E80">
        <v>28.8</v>
      </c>
      <c r="F80">
        <v>5.7</v>
      </c>
      <c r="G80">
        <v>7.3</v>
      </c>
      <c r="H80">
        <v>5.6</v>
      </c>
      <c r="I80">
        <v>1209</v>
      </c>
      <c r="J80">
        <v>1002</v>
      </c>
      <c r="K80">
        <v>0</v>
      </c>
      <c r="L80">
        <v>165</v>
      </c>
      <c r="M80">
        <v>42</v>
      </c>
      <c r="N80">
        <v>1209</v>
      </c>
      <c r="O80">
        <v>1205</v>
      </c>
      <c r="P80">
        <v>1184</v>
      </c>
      <c r="Q80">
        <v>25</v>
      </c>
      <c r="R80">
        <v>1204</v>
      </c>
    </row>
    <row r="81" spans="1:18" x14ac:dyDescent="0.2">
      <c r="A81" s="2" t="s">
        <v>203</v>
      </c>
      <c r="B81" s="2">
        <v>3312</v>
      </c>
      <c r="C81" s="2">
        <v>2744</v>
      </c>
      <c r="D81">
        <v>18.7</v>
      </c>
      <c r="E81">
        <v>29.6</v>
      </c>
      <c r="F81">
        <v>6.3</v>
      </c>
      <c r="G81">
        <v>8.1</v>
      </c>
      <c r="H81">
        <v>6.2</v>
      </c>
      <c r="I81">
        <v>1481</v>
      </c>
      <c r="J81">
        <v>1150</v>
      </c>
      <c r="K81">
        <v>110</v>
      </c>
      <c r="L81">
        <v>134</v>
      </c>
      <c r="M81">
        <v>74</v>
      </c>
      <c r="N81">
        <v>1433</v>
      </c>
      <c r="O81">
        <v>1481</v>
      </c>
      <c r="P81">
        <v>1470</v>
      </c>
      <c r="Q81">
        <v>11</v>
      </c>
      <c r="R81">
        <v>1469</v>
      </c>
    </row>
    <row r="82" spans="1:18" x14ac:dyDescent="0.2">
      <c r="A82" s="2" t="s">
        <v>204</v>
      </c>
      <c r="B82" s="2">
        <v>4735</v>
      </c>
      <c r="C82" s="2">
        <v>3773</v>
      </c>
      <c r="D82">
        <v>15.7</v>
      </c>
      <c r="E82">
        <v>26.6</v>
      </c>
      <c r="F82">
        <v>4.4000000000000004</v>
      </c>
      <c r="G82">
        <v>5.7</v>
      </c>
      <c r="H82">
        <v>4.5</v>
      </c>
      <c r="I82">
        <v>2032</v>
      </c>
      <c r="J82">
        <v>1603</v>
      </c>
      <c r="K82">
        <v>46</v>
      </c>
      <c r="L82">
        <v>157</v>
      </c>
      <c r="M82">
        <v>226</v>
      </c>
      <c r="N82">
        <v>2032</v>
      </c>
      <c r="O82">
        <v>2032</v>
      </c>
      <c r="P82">
        <v>1989</v>
      </c>
      <c r="Q82">
        <v>43</v>
      </c>
      <c r="R82">
        <v>2032</v>
      </c>
    </row>
    <row r="83" spans="1:18" x14ac:dyDescent="0.2">
      <c r="A83" s="2" t="s">
        <v>205</v>
      </c>
      <c r="B83" s="2">
        <v>2751</v>
      </c>
      <c r="C83" s="2">
        <v>2279</v>
      </c>
      <c r="D83">
        <v>17.100000000000001</v>
      </c>
      <c r="E83">
        <v>28.9</v>
      </c>
      <c r="F83">
        <v>5.5</v>
      </c>
      <c r="G83">
        <v>7.5</v>
      </c>
      <c r="H83">
        <v>5.7</v>
      </c>
      <c r="I83">
        <v>1202</v>
      </c>
      <c r="J83">
        <v>1016</v>
      </c>
      <c r="K83">
        <v>0</v>
      </c>
      <c r="L83">
        <v>113</v>
      </c>
      <c r="M83">
        <v>73</v>
      </c>
      <c r="N83">
        <v>1202</v>
      </c>
      <c r="O83">
        <v>1139</v>
      </c>
      <c r="P83">
        <v>1117</v>
      </c>
      <c r="Q83">
        <v>85</v>
      </c>
      <c r="R83">
        <v>1193</v>
      </c>
    </row>
    <row r="84" spans="1:18" x14ac:dyDescent="0.2">
      <c r="A84" s="2" t="s">
        <v>206</v>
      </c>
      <c r="B84" s="2">
        <v>2622</v>
      </c>
      <c r="C84" s="2">
        <v>2173</v>
      </c>
      <c r="D84">
        <v>16.899999999999999</v>
      </c>
      <c r="E84">
        <v>28.3</v>
      </c>
      <c r="F84">
        <v>5.2</v>
      </c>
      <c r="G84">
        <v>6.9</v>
      </c>
      <c r="H84">
        <v>5.3</v>
      </c>
      <c r="I84">
        <v>1273</v>
      </c>
      <c r="J84">
        <v>1035</v>
      </c>
      <c r="K84">
        <v>26</v>
      </c>
      <c r="L84">
        <v>168</v>
      </c>
      <c r="M84">
        <v>44</v>
      </c>
      <c r="N84">
        <v>1273</v>
      </c>
      <c r="O84">
        <v>1246</v>
      </c>
      <c r="P84">
        <v>1226</v>
      </c>
      <c r="Q84">
        <v>47</v>
      </c>
      <c r="R84">
        <v>1270</v>
      </c>
    </row>
    <row r="85" spans="1:18" x14ac:dyDescent="0.2">
      <c r="A85" s="2" t="s">
        <v>207</v>
      </c>
      <c r="B85" s="2">
        <v>2793</v>
      </c>
      <c r="C85" s="2">
        <v>2301</v>
      </c>
      <c r="D85">
        <v>16.2</v>
      </c>
      <c r="E85">
        <v>28.1</v>
      </c>
      <c r="F85">
        <v>4.9000000000000004</v>
      </c>
      <c r="G85">
        <v>6.5</v>
      </c>
      <c r="H85">
        <v>5.0999999999999996</v>
      </c>
      <c r="I85">
        <v>1278</v>
      </c>
      <c r="J85">
        <v>831</v>
      </c>
      <c r="K85">
        <v>0</v>
      </c>
      <c r="L85">
        <v>229</v>
      </c>
      <c r="M85">
        <v>218</v>
      </c>
      <c r="N85">
        <v>1277</v>
      </c>
      <c r="O85">
        <v>1266</v>
      </c>
      <c r="P85">
        <v>1238</v>
      </c>
      <c r="Q85">
        <v>40</v>
      </c>
      <c r="R85">
        <v>1267</v>
      </c>
    </row>
    <row r="86" spans="1:18" x14ac:dyDescent="0.2">
      <c r="A86" s="2" t="s">
        <v>208</v>
      </c>
      <c r="B86" s="2">
        <v>4717</v>
      </c>
      <c r="C86" s="2">
        <v>3885</v>
      </c>
      <c r="D86">
        <v>15.9</v>
      </c>
      <c r="E86">
        <v>26.5</v>
      </c>
      <c r="F86">
        <v>4.4000000000000004</v>
      </c>
      <c r="G86">
        <v>5.8</v>
      </c>
      <c r="H86">
        <v>4.5999999999999996</v>
      </c>
      <c r="I86">
        <v>1941</v>
      </c>
      <c r="J86">
        <v>1630</v>
      </c>
      <c r="K86">
        <v>84</v>
      </c>
      <c r="L86">
        <v>63</v>
      </c>
      <c r="M86">
        <v>151</v>
      </c>
      <c r="N86">
        <v>1941</v>
      </c>
      <c r="O86">
        <v>1938</v>
      </c>
      <c r="P86">
        <v>1856</v>
      </c>
      <c r="Q86">
        <v>85</v>
      </c>
      <c r="R86">
        <v>1909</v>
      </c>
    </row>
    <row r="87" spans="1:18" x14ac:dyDescent="0.2">
      <c r="A87" s="2" t="s">
        <v>209</v>
      </c>
      <c r="B87" s="2">
        <v>4472</v>
      </c>
      <c r="C87" s="2">
        <v>3684</v>
      </c>
      <c r="D87">
        <v>19.5</v>
      </c>
      <c r="E87">
        <v>30.7</v>
      </c>
      <c r="F87">
        <v>7.4</v>
      </c>
      <c r="G87">
        <v>10.1</v>
      </c>
      <c r="H87">
        <v>7.6</v>
      </c>
      <c r="I87">
        <v>2062</v>
      </c>
      <c r="J87">
        <v>403</v>
      </c>
      <c r="K87">
        <v>180</v>
      </c>
      <c r="L87">
        <v>918</v>
      </c>
      <c r="M87">
        <v>561</v>
      </c>
      <c r="N87">
        <v>2062</v>
      </c>
      <c r="O87">
        <v>2062</v>
      </c>
      <c r="P87">
        <v>1869</v>
      </c>
      <c r="Q87">
        <v>193</v>
      </c>
      <c r="R87">
        <v>2062</v>
      </c>
    </row>
    <row r="88" spans="1:18" x14ac:dyDescent="0.2">
      <c r="A88" s="2" t="s">
        <v>210</v>
      </c>
      <c r="B88" s="2">
        <v>4367</v>
      </c>
      <c r="C88" s="2">
        <v>3516</v>
      </c>
      <c r="D88">
        <v>20.5</v>
      </c>
      <c r="E88">
        <v>31</v>
      </c>
      <c r="F88">
        <v>7.8</v>
      </c>
      <c r="G88">
        <v>10.7</v>
      </c>
      <c r="H88">
        <v>8</v>
      </c>
      <c r="I88">
        <v>2071</v>
      </c>
      <c r="J88">
        <v>1825</v>
      </c>
      <c r="K88">
        <v>41</v>
      </c>
      <c r="L88">
        <v>147</v>
      </c>
      <c r="M88">
        <v>58</v>
      </c>
      <c r="N88">
        <v>2071</v>
      </c>
      <c r="O88">
        <v>2028</v>
      </c>
      <c r="P88">
        <v>2030</v>
      </c>
      <c r="Q88">
        <v>41</v>
      </c>
      <c r="R88">
        <v>2058</v>
      </c>
    </row>
    <row r="89" spans="1:18" x14ac:dyDescent="0.2">
      <c r="A89" s="2" t="s">
        <v>211</v>
      </c>
      <c r="B89" s="2">
        <v>3668</v>
      </c>
      <c r="C89" s="2">
        <v>2926</v>
      </c>
      <c r="D89">
        <v>19.3</v>
      </c>
      <c r="E89">
        <v>29.6</v>
      </c>
      <c r="F89">
        <v>6.8</v>
      </c>
      <c r="G89">
        <v>9.4</v>
      </c>
      <c r="H89">
        <v>7.1</v>
      </c>
      <c r="I89">
        <v>1666</v>
      </c>
      <c r="J89">
        <v>932</v>
      </c>
      <c r="K89">
        <v>287</v>
      </c>
      <c r="L89">
        <v>170</v>
      </c>
      <c r="M89">
        <v>276</v>
      </c>
      <c r="N89">
        <v>1666</v>
      </c>
      <c r="O89">
        <v>1664</v>
      </c>
      <c r="P89">
        <v>1593</v>
      </c>
      <c r="Q89">
        <v>73</v>
      </c>
      <c r="R89">
        <v>1666</v>
      </c>
    </row>
    <row r="90" spans="1:18" x14ac:dyDescent="0.2">
      <c r="A90" s="2" t="s">
        <v>212</v>
      </c>
      <c r="B90" s="2">
        <v>4128</v>
      </c>
      <c r="C90" s="2">
        <v>3278</v>
      </c>
      <c r="D90">
        <v>16.2</v>
      </c>
      <c r="E90">
        <v>26.7</v>
      </c>
      <c r="F90">
        <v>4.5</v>
      </c>
      <c r="G90">
        <v>5.8</v>
      </c>
      <c r="H90">
        <v>4.5</v>
      </c>
      <c r="I90">
        <v>2053</v>
      </c>
      <c r="J90">
        <v>1944</v>
      </c>
      <c r="K90">
        <v>63</v>
      </c>
      <c r="L90">
        <v>7</v>
      </c>
      <c r="M90">
        <v>39</v>
      </c>
      <c r="N90">
        <v>2053</v>
      </c>
      <c r="O90">
        <v>2043</v>
      </c>
      <c r="P90">
        <v>1958</v>
      </c>
      <c r="Q90">
        <v>95</v>
      </c>
      <c r="R90">
        <v>2048</v>
      </c>
    </row>
    <row r="91" spans="1:18" x14ac:dyDescent="0.2">
      <c r="A91" s="2" t="s">
        <v>213</v>
      </c>
      <c r="B91" s="2">
        <v>4301</v>
      </c>
      <c r="C91" s="2">
        <v>3414</v>
      </c>
      <c r="D91">
        <v>19.600000000000001</v>
      </c>
      <c r="E91">
        <v>30.1</v>
      </c>
      <c r="F91">
        <v>6.7</v>
      </c>
      <c r="G91">
        <v>8.9</v>
      </c>
      <c r="H91">
        <v>6.7</v>
      </c>
      <c r="I91">
        <v>1930</v>
      </c>
      <c r="J91">
        <v>1025</v>
      </c>
      <c r="K91">
        <v>129</v>
      </c>
      <c r="L91">
        <v>411</v>
      </c>
      <c r="M91">
        <v>365</v>
      </c>
      <c r="N91">
        <v>1927</v>
      </c>
      <c r="O91">
        <v>1927</v>
      </c>
      <c r="P91">
        <v>1825</v>
      </c>
      <c r="Q91">
        <v>105</v>
      </c>
      <c r="R91">
        <v>1930</v>
      </c>
    </row>
    <row r="92" spans="1:18" x14ac:dyDescent="0.2">
      <c r="A92" s="2" t="s">
        <v>214</v>
      </c>
      <c r="B92" s="2">
        <v>4172</v>
      </c>
      <c r="C92" s="2">
        <v>3319</v>
      </c>
      <c r="D92">
        <v>16.100000000000001</v>
      </c>
      <c r="E92">
        <v>26.5</v>
      </c>
      <c r="F92">
        <v>4</v>
      </c>
      <c r="G92">
        <v>5.0999999999999996</v>
      </c>
      <c r="H92">
        <v>4</v>
      </c>
      <c r="I92">
        <v>1817</v>
      </c>
      <c r="J92">
        <v>1577</v>
      </c>
      <c r="K92">
        <v>154</v>
      </c>
      <c r="L92">
        <v>8</v>
      </c>
      <c r="M92">
        <v>78</v>
      </c>
      <c r="N92">
        <v>1817</v>
      </c>
      <c r="O92">
        <v>1817</v>
      </c>
      <c r="P92">
        <v>1806</v>
      </c>
      <c r="Q92">
        <v>11</v>
      </c>
      <c r="R92">
        <v>1814</v>
      </c>
    </row>
    <row r="93" spans="1:18" x14ac:dyDescent="0.2">
      <c r="A93" s="2" t="s">
        <v>215</v>
      </c>
      <c r="B93" s="2">
        <v>3797</v>
      </c>
      <c r="C93" s="2">
        <v>3159</v>
      </c>
      <c r="D93">
        <v>20</v>
      </c>
      <c r="E93">
        <v>31.1</v>
      </c>
      <c r="F93">
        <v>7.6</v>
      </c>
      <c r="G93">
        <v>10.3</v>
      </c>
      <c r="H93">
        <v>7.7</v>
      </c>
      <c r="I93">
        <v>2008</v>
      </c>
      <c r="J93">
        <v>944</v>
      </c>
      <c r="K93">
        <v>82</v>
      </c>
      <c r="L93">
        <v>720</v>
      </c>
      <c r="M93">
        <v>262</v>
      </c>
      <c r="N93">
        <v>2008</v>
      </c>
      <c r="O93">
        <v>2008</v>
      </c>
      <c r="P93">
        <v>1921</v>
      </c>
      <c r="Q93">
        <v>87</v>
      </c>
      <c r="R93">
        <v>2008</v>
      </c>
    </row>
    <row r="94" spans="1:18" x14ac:dyDescent="0.2">
      <c r="A94" s="2" t="s">
        <v>216</v>
      </c>
      <c r="B94" s="2">
        <v>2813</v>
      </c>
      <c r="C94" s="2">
        <v>2374</v>
      </c>
      <c r="D94">
        <v>19.399999999999999</v>
      </c>
      <c r="E94">
        <v>31.3</v>
      </c>
      <c r="F94">
        <v>6.6</v>
      </c>
      <c r="G94">
        <v>8.8000000000000007</v>
      </c>
      <c r="H94">
        <v>6.3</v>
      </c>
      <c r="I94">
        <v>1497</v>
      </c>
      <c r="J94">
        <v>792</v>
      </c>
      <c r="K94">
        <v>27</v>
      </c>
      <c r="L94">
        <v>277</v>
      </c>
      <c r="M94">
        <v>401</v>
      </c>
      <c r="N94">
        <v>1496</v>
      </c>
      <c r="O94">
        <v>1395</v>
      </c>
      <c r="P94">
        <v>1380</v>
      </c>
      <c r="Q94">
        <v>117</v>
      </c>
      <c r="R94">
        <v>1495</v>
      </c>
    </row>
    <row r="95" spans="1:18" x14ac:dyDescent="0.2">
      <c r="A95" s="2" t="s">
        <v>217</v>
      </c>
      <c r="B95" s="2">
        <v>4703</v>
      </c>
      <c r="C95" s="2">
        <v>3856</v>
      </c>
      <c r="D95">
        <v>17.2</v>
      </c>
      <c r="E95">
        <v>26.7</v>
      </c>
      <c r="F95">
        <v>4.2</v>
      </c>
      <c r="G95">
        <v>5.2</v>
      </c>
      <c r="H95">
        <v>3.9</v>
      </c>
      <c r="I95">
        <v>2012</v>
      </c>
      <c r="J95">
        <v>1299</v>
      </c>
      <c r="K95">
        <v>259</v>
      </c>
      <c r="L95">
        <v>115</v>
      </c>
      <c r="M95">
        <v>304</v>
      </c>
      <c r="N95">
        <v>2012</v>
      </c>
      <c r="O95">
        <v>1942</v>
      </c>
      <c r="P95">
        <v>1949</v>
      </c>
      <c r="Q95">
        <v>63</v>
      </c>
      <c r="R95">
        <v>1979</v>
      </c>
    </row>
    <row r="96" spans="1:18" x14ac:dyDescent="0.2">
      <c r="A96" s="2" t="s">
        <v>218</v>
      </c>
      <c r="B96" s="2">
        <v>3064</v>
      </c>
      <c r="C96" s="2">
        <v>2539</v>
      </c>
      <c r="D96">
        <v>14.4</v>
      </c>
      <c r="E96">
        <v>24.8</v>
      </c>
      <c r="F96">
        <v>3.4</v>
      </c>
      <c r="G96">
        <v>4.0999999999999996</v>
      </c>
      <c r="H96">
        <v>3.3</v>
      </c>
      <c r="I96">
        <v>1340</v>
      </c>
      <c r="J96">
        <v>1001</v>
      </c>
      <c r="K96">
        <v>171</v>
      </c>
      <c r="L96">
        <v>121</v>
      </c>
      <c r="M96">
        <v>40</v>
      </c>
      <c r="N96">
        <v>1340</v>
      </c>
      <c r="O96">
        <v>1340</v>
      </c>
      <c r="P96">
        <v>1333</v>
      </c>
      <c r="Q96">
        <v>7</v>
      </c>
      <c r="R96">
        <v>1340</v>
      </c>
    </row>
    <row r="97" spans="1:18" x14ac:dyDescent="0.2">
      <c r="A97" s="2" t="s">
        <v>219</v>
      </c>
      <c r="B97" s="2">
        <v>6246</v>
      </c>
      <c r="C97" s="2">
        <v>4814</v>
      </c>
      <c r="D97">
        <v>15.1</v>
      </c>
      <c r="E97">
        <v>26.1</v>
      </c>
      <c r="F97">
        <v>3.6</v>
      </c>
      <c r="G97">
        <v>4.8</v>
      </c>
      <c r="H97">
        <v>3.8</v>
      </c>
      <c r="I97">
        <v>2678</v>
      </c>
      <c r="J97">
        <v>1883</v>
      </c>
      <c r="K97">
        <v>158</v>
      </c>
      <c r="L97">
        <v>233</v>
      </c>
      <c r="M97">
        <v>404</v>
      </c>
      <c r="N97">
        <v>2678</v>
      </c>
      <c r="O97">
        <v>2678</v>
      </c>
      <c r="P97">
        <v>2531</v>
      </c>
      <c r="Q97">
        <v>147</v>
      </c>
      <c r="R97">
        <v>2641</v>
      </c>
    </row>
    <row r="98" spans="1:18" x14ac:dyDescent="0.2">
      <c r="A98" s="2" t="s">
        <v>220</v>
      </c>
      <c r="B98" s="2">
        <v>6474</v>
      </c>
      <c r="C98" s="2">
        <v>4719</v>
      </c>
      <c r="D98">
        <v>18.899999999999999</v>
      </c>
      <c r="E98">
        <v>29.1</v>
      </c>
      <c r="F98">
        <v>5.9</v>
      </c>
      <c r="G98">
        <v>7.8</v>
      </c>
      <c r="H98">
        <v>6.1</v>
      </c>
      <c r="I98">
        <v>2477</v>
      </c>
      <c r="J98">
        <v>1735</v>
      </c>
      <c r="K98">
        <v>98</v>
      </c>
      <c r="L98">
        <v>422</v>
      </c>
      <c r="M98">
        <v>222</v>
      </c>
      <c r="N98">
        <v>2477</v>
      </c>
      <c r="O98">
        <v>2462</v>
      </c>
      <c r="P98">
        <v>2464</v>
      </c>
      <c r="Q98">
        <v>13</v>
      </c>
      <c r="R98">
        <v>2477</v>
      </c>
    </row>
    <row r="99" spans="1:18" x14ac:dyDescent="0.2">
      <c r="A99" s="2" t="s">
        <v>221</v>
      </c>
      <c r="B99" s="2">
        <v>3957</v>
      </c>
      <c r="C99" s="2">
        <v>3150</v>
      </c>
      <c r="D99">
        <v>18.100000000000001</v>
      </c>
      <c r="E99">
        <v>28.8</v>
      </c>
      <c r="F99">
        <v>5.4</v>
      </c>
      <c r="G99">
        <v>7.3</v>
      </c>
      <c r="H99">
        <v>5.5</v>
      </c>
      <c r="I99">
        <v>1877</v>
      </c>
      <c r="J99">
        <v>904</v>
      </c>
      <c r="K99">
        <v>214</v>
      </c>
      <c r="L99">
        <v>283</v>
      </c>
      <c r="M99">
        <v>459</v>
      </c>
      <c r="N99">
        <v>1877</v>
      </c>
      <c r="O99">
        <v>1877</v>
      </c>
      <c r="P99">
        <v>1814</v>
      </c>
      <c r="Q99">
        <v>63</v>
      </c>
      <c r="R99">
        <v>1877</v>
      </c>
    </row>
    <row r="100" spans="1:18" x14ac:dyDescent="0.2">
      <c r="A100" s="2" t="s">
        <v>222</v>
      </c>
      <c r="B100" s="2">
        <v>4978</v>
      </c>
      <c r="C100" s="2">
        <v>3769</v>
      </c>
      <c r="D100">
        <v>16.7</v>
      </c>
      <c r="E100">
        <v>27</v>
      </c>
      <c r="F100">
        <v>4.7</v>
      </c>
      <c r="G100">
        <v>6.1</v>
      </c>
      <c r="H100">
        <v>4.9000000000000004</v>
      </c>
      <c r="I100">
        <v>2294</v>
      </c>
      <c r="J100">
        <v>1950</v>
      </c>
      <c r="K100">
        <v>176</v>
      </c>
      <c r="L100">
        <v>67</v>
      </c>
      <c r="M100">
        <v>91</v>
      </c>
      <c r="N100">
        <v>2294</v>
      </c>
      <c r="O100">
        <v>2294</v>
      </c>
      <c r="P100">
        <v>2282</v>
      </c>
      <c r="Q100">
        <v>12</v>
      </c>
      <c r="R100">
        <v>2294</v>
      </c>
    </row>
    <row r="101" spans="1:18" x14ac:dyDescent="0.2">
      <c r="A101" s="2" t="s">
        <v>223</v>
      </c>
      <c r="B101" s="2">
        <v>4938</v>
      </c>
      <c r="C101" s="2">
        <v>3819</v>
      </c>
      <c r="D101">
        <v>16.100000000000001</v>
      </c>
      <c r="E101">
        <v>26.4</v>
      </c>
      <c r="F101">
        <v>3.9</v>
      </c>
      <c r="G101">
        <v>4.8</v>
      </c>
      <c r="H101">
        <v>3.7</v>
      </c>
      <c r="I101">
        <v>1735</v>
      </c>
      <c r="J101">
        <v>1634</v>
      </c>
      <c r="K101">
        <v>101</v>
      </c>
      <c r="L101">
        <v>0</v>
      </c>
      <c r="M101">
        <v>0</v>
      </c>
      <c r="N101">
        <v>1733</v>
      </c>
      <c r="O101">
        <v>1733</v>
      </c>
      <c r="P101">
        <v>1731</v>
      </c>
      <c r="Q101">
        <v>4</v>
      </c>
      <c r="R101">
        <v>1735</v>
      </c>
    </row>
    <row r="102" spans="1:18" x14ac:dyDescent="0.2">
      <c r="A102" s="2" t="s">
        <v>224</v>
      </c>
      <c r="B102" s="2">
        <v>5654</v>
      </c>
      <c r="C102" s="2">
        <v>4568</v>
      </c>
      <c r="D102">
        <v>17.5</v>
      </c>
      <c r="E102">
        <v>28</v>
      </c>
      <c r="F102">
        <v>5.0999999999999996</v>
      </c>
      <c r="G102">
        <v>6.4</v>
      </c>
      <c r="H102">
        <v>4.9000000000000004</v>
      </c>
      <c r="I102">
        <v>2291</v>
      </c>
      <c r="J102">
        <v>1199</v>
      </c>
      <c r="K102">
        <v>58</v>
      </c>
      <c r="L102">
        <v>460</v>
      </c>
      <c r="M102">
        <v>574</v>
      </c>
      <c r="N102">
        <v>2291</v>
      </c>
      <c r="O102">
        <v>2263</v>
      </c>
      <c r="P102">
        <v>2128</v>
      </c>
      <c r="Q102">
        <v>163</v>
      </c>
      <c r="R102">
        <v>2288</v>
      </c>
    </row>
    <row r="103" spans="1:18" x14ac:dyDescent="0.2">
      <c r="A103" s="2" t="s">
        <v>225</v>
      </c>
      <c r="B103" s="2">
        <v>4453</v>
      </c>
      <c r="C103" s="2">
        <v>3509</v>
      </c>
      <c r="D103">
        <v>19.100000000000001</v>
      </c>
      <c r="E103">
        <v>29.2</v>
      </c>
      <c r="F103">
        <v>6.1</v>
      </c>
      <c r="G103">
        <v>8.5</v>
      </c>
      <c r="H103">
        <v>6.4</v>
      </c>
      <c r="I103">
        <v>2068</v>
      </c>
      <c r="J103">
        <v>1309</v>
      </c>
      <c r="K103">
        <v>245</v>
      </c>
      <c r="L103">
        <v>229</v>
      </c>
      <c r="M103">
        <v>285</v>
      </c>
      <c r="N103">
        <v>2059</v>
      </c>
      <c r="O103">
        <v>2068</v>
      </c>
      <c r="P103">
        <v>2034</v>
      </c>
      <c r="Q103">
        <v>34</v>
      </c>
      <c r="R103">
        <v>2068</v>
      </c>
    </row>
    <row r="104" spans="1:18" x14ac:dyDescent="0.2">
      <c r="A104" s="2" t="s">
        <v>226</v>
      </c>
      <c r="B104" s="2">
        <v>3855</v>
      </c>
      <c r="C104" s="2">
        <v>2923</v>
      </c>
      <c r="D104">
        <v>21.6</v>
      </c>
      <c r="E104">
        <v>31.5</v>
      </c>
      <c r="F104">
        <v>8.6999999999999993</v>
      </c>
      <c r="G104">
        <v>12</v>
      </c>
      <c r="H104">
        <v>9.3000000000000007</v>
      </c>
      <c r="I104">
        <v>1519</v>
      </c>
      <c r="J104">
        <v>796</v>
      </c>
      <c r="K104">
        <v>87</v>
      </c>
      <c r="L104">
        <v>315</v>
      </c>
      <c r="M104">
        <v>310</v>
      </c>
      <c r="N104">
        <v>1519</v>
      </c>
      <c r="O104">
        <v>1519</v>
      </c>
      <c r="P104">
        <v>1480</v>
      </c>
      <c r="Q104">
        <v>39</v>
      </c>
      <c r="R104">
        <v>1519</v>
      </c>
    </row>
    <row r="105" spans="1:18" x14ac:dyDescent="0.2">
      <c r="A105" s="2" t="s">
        <v>227</v>
      </c>
      <c r="B105" s="2">
        <v>5965</v>
      </c>
      <c r="C105" s="2">
        <v>4261</v>
      </c>
      <c r="D105">
        <v>17.3</v>
      </c>
      <c r="E105">
        <v>28</v>
      </c>
      <c r="F105">
        <v>4.5</v>
      </c>
      <c r="G105">
        <v>6.6</v>
      </c>
      <c r="H105">
        <v>5.0999999999999996</v>
      </c>
      <c r="I105">
        <v>2247</v>
      </c>
      <c r="J105">
        <v>2129</v>
      </c>
      <c r="K105">
        <v>69</v>
      </c>
      <c r="L105">
        <v>49</v>
      </c>
      <c r="M105">
        <v>0</v>
      </c>
      <c r="N105">
        <v>2247</v>
      </c>
      <c r="O105">
        <v>2247</v>
      </c>
      <c r="P105">
        <v>2247</v>
      </c>
      <c r="Q105">
        <v>0</v>
      </c>
      <c r="R105">
        <v>2247</v>
      </c>
    </row>
    <row r="106" spans="1:18" x14ac:dyDescent="0.2">
      <c r="A106" s="2" t="s">
        <v>228</v>
      </c>
      <c r="B106" s="2">
        <v>3167</v>
      </c>
      <c r="C106" s="2">
        <v>2341</v>
      </c>
      <c r="D106">
        <v>18.3</v>
      </c>
      <c r="E106">
        <v>28.2</v>
      </c>
      <c r="F106">
        <v>5.3</v>
      </c>
      <c r="G106">
        <v>7.2</v>
      </c>
      <c r="H106">
        <v>5.4</v>
      </c>
      <c r="I106">
        <v>1176</v>
      </c>
      <c r="J106">
        <v>1052</v>
      </c>
      <c r="K106">
        <v>112</v>
      </c>
      <c r="L106">
        <v>0</v>
      </c>
      <c r="M106">
        <v>0</v>
      </c>
      <c r="N106">
        <v>1176</v>
      </c>
      <c r="O106">
        <v>1176</v>
      </c>
      <c r="P106">
        <v>1161</v>
      </c>
      <c r="Q106">
        <v>15</v>
      </c>
      <c r="R106">
        <v>1176</v>
      </c>
    </row>
    <row r="107" spans="1:18" x14ac:dyDescent="0.2">
      <c r="A107" s="2" t="s">
        <v>229</v>
      </c>
      <c r="B107" s="2">
        <v>3022</v>
      </c>
      <c r="C107" s="2">
        <v>2357</v>
      </c>
      <c r="D107">
        <v>19.2</v>
      </c>
      <c r="E107">
        <v>29.3</v>
      </c>
      <c r="F107">
        <v>6.1</v>
      </c>
      <c r="G107">
        <v>8.5</v>
      </c>
      <c r="H107">
        <v>6.4</v>
      </c>
      <c r="I107">
        <v>1376</v>
      </c>
      <c r="J107">
        <v>831</v>
      </c>
      <c r="K107">
        <v>13</v>
      </c>
      <c r="L107">
        <v>347</v>
      </c>
      <c r="M107">
        <v>185</v>
      </c>
      <c r="N107">
        <v>1376</v>
      </c>
      <c r="O107">
        <v>1376</v>
      </c>
      <c r="P107">
        <v>1312</v>
      </c>
      <c r="Q107">
        <v>64</v>
      </c>
      <c r="R107">
        <v>1376</v>
      </c>
    </row>
    <row r="108" spans="1:18" x14ac:dyDescent="0.2">
      <c r="A108" s="2" t="s">
        <v>230</v>
      </c>
      <c r="B108" s="2">
        <v>5141</v>
      </c>
      <c r="C108" s="2">
        <v>3881</v>
      </c>
      <c r="D108">
        <v>21.4</v>
      </c>
      <c r="E108">
        <v>31.2</v>
      </c>
      <c r="F108">
        <v>8.1999999999999993</v>
      </c>
      <c r="G108">
        <v>11.9</v>
      </c>
      <c r="H108">
        <v>9.1</v>
      </c>
      <c r="I108">
        <v>1829</v>
      </c>
      <c r="J108">
        <v>1511</v>
      </c>
      <c r="K108">
        <v>58</v>
      </c>
      <c r="L108">
        <v>210</v>
      </c>
      <c r="M108">
        <v>50</v>
      </c>
      <c r="N108">
        <v>1815</v>
      </c>
      <c r="O108">
        <v>1818</v>
      </c>
      <c r="P108">
        <v>1803</v>
      </c>
      <c r="Q108">
        <v>26</v>
      </c>
      <c r="R108">
        <v>1826</v>
      </c>
    </row>
    <row r="109" spans="1:18" x14ac:dyDescent="0.2">
      <c r="A109" s="2" t="s">
        <v>231</v>
      </c>
      <c r="B109" s="2">
        <v>4532</v>
      </c>
      <c r="C109" s="2">
        <v>3668</v>
      </c>
      <c r="D109">
        <v>17.7</v>
      </c>
      <c r="E109">
        <v>28.2</v>
      </c>
      <c r="F109">
        <v>5.0999999999999996</v>
      </c>
      <c r="G109">
        <v>6.5</v>
      </c>
      <c r="H109">
        <v>4.9000000000000004</v>
      </c>
      <c r="I109">
        <v>2009</v>
      </c>
      <c r="J109">
        <v>1117</v>
      </c>
      <c r="K109">
        <v>315</v>
      </c>
      <c r="L109">
        <v>272</v>
      </c>
      <c r="M109">
        <v>305</v>
      </c>
      <c r="N109">
        <v>1996</v>
      </c>
      <c r="O109">
        <v>2006</v>
      </c>
      <c r="P109">
        <v>1955</v>
      </c>
      <c r="Q109">
        <v>54</v>
      </c>
      <c r="R109">
        <v>2009</v>
      </c>
    </row>
    <row r="110" spans="1:18" x14ac:dyDescent="0.2">
      <c r="A110" s="2" t="s">
        <v>232</v>
      </c>
      <c r="B110" s="2">
        <v>4467</v>
      </c>
      <c r="C110" s="2">
        <v>3658</v>
      </c>
      <c r="D110">
        <v>18.100000000000001</v>
      </c>
      <c r="E110">
        <v>28.3</v>
      </c>
      <c r="F110">
        <v>5.5</v>
      </c>
      <c r="G110">
        <v>7.3</v>
      </c>
      <c r="H110">
        <v>5.4</v>
      </c>
      <c r="I110">
        <v>2204</v>
      </c>
      <c r="J110">
        <v>1020</v>
      </c>
      <c r="K110">
        <v>290</v>
      </c>
      <c r="L110">
        <v>538</v>
      </c>
      <c r="M110">
        <v>356</v>
      </c>
      <c r="N110">
        <v>2132</v>
      </c>
      <c r="O110">
        <v>2132</v>
      </c>
      <c r="P110">
        <v>1850</v>
      </c>
      <c r="Q110">
        <v>354</v>
      </c>
      <c r="R110">
        <v>2132</v>
      </c>
    </row>
    <row r="111" spans="1:18" x14ac:dyDescent="0.2">
      <c r="A111" s="2" t="s">
        <v>233</v>
      </c>
      <c r="B111" s="2">
        <v>6226</v>
      </c>
      <c r="C111" s="2">
        <v>4671</v>
      </c>
      <c r="D111">
        <v>16.899999999999999</v>
      </c>
      <c r="E111">
        <v>27.8</v>
      </c>
      <c r="F111">
        <v>5.0999999999999996</v>
      </c>
      <c r="G111">
        <v>6.8</v>
      </c>
      <c r="H111">
        <v>5.3</v>
      </c>
      <c r="I111">
        <v>2530</v>
      </c>
      <c r="J111">
        <v>1412</v>
      </c>
      <c r="K111">
        <v>203</v>
      </c>
      <c r="L111">
        <v>577</v>
      </c>
      <c r="M111">
        <v>338</v>
      </c>
      <c r="N111">
        <v>2530</v>
      </c>
      <c r="O111">
        <v>2530</v>
      </c>
      <c r="P111">
        <v>2350</v>
      </c>
      <c r="Q111">
        <v>180</v>
      </c>
      <c r="R111">
        <v>2530</v>
      </c>
    </row>
    <row r="112" spans="1:18" x14ac:dyDescent="0.2">
      <c r="A112" s="2" t="s">
        <v>234</v>
      </c>
      <c r="B112" s="2">
        <v>4473</v>
      </c>
      <c r="C112" s="2">
        <v>3524</v>
      </c>
      <c r="D112">
        <v>18.899999999999999</v>
      </c>
      <c r="E112">
        <v>29.5</v>
      </c>
      <c r="F112">
        <v>5.6</v>
      </c>
      <c r="G112">
        <v>7.6</v>
      </c>
      <c r="H112">
        <v>5.6</v>
      </c>
      <c r="I112">
        <v>1755</v>
      </c>
      <c r="J112">
        <v>1004</v>
      </c>
      <c r="K112">
        <v>66</v>
      </c>
      <c r="L112">
        <v>224</v>
      </c>
      <c r="M112">
        <v>461</v>
      </c>
      <c r="N112">
        <v>1755</v>
      </c>
      <c r="O112">
        <v>1755</v>
      </c>
      <c r="P112">
        <v>1698</v>
      </c>
      <c r="Q112">
        <v>57</v>
      </c>
      <c r="R112">
        <v>1755</v>
      </c>
    </row>
    <row r="113" spans="1:18" x14ac:dyDescent="0.2">
      <c r="A113" s="2" t="s">
        <v>235</v>
      </c>
      <c r="B113" s="2">
        <v>3486</v>
      </c>
      <c r="C113" s="2">
        <v>2754</v>
      </c>
      <c r="D113">
        <v>18.3</v>
      </c>
      <c r="E113">
        <v>28.5</v>
      </c>
      <c r="F113">
        <v>5.6</v>
      </c>
      <c r="G113">
        <v>7.4</v>
      </c>
      <c r="H113">
        <v>5.5</v>
      </c>
      <c r="I113">
        <v>1727</v>
      </c>
      <c r="J113">
        <v>1150</v>
      </c>
      <c r="K113">
        <v>0</v>
      </c>
      <c r="L113">
        <v>265</v>
      </c>
      <c r="M113">
        <v>312</v>
      </c>
      <c r="N113">
        <v>1727</v>
      </c>
      <c r="O113">
        <v>1645</v>
      </c>
      <c r="P113">
        <v>1517</v>
      </c>
      <c r="Q113">
        <v>210</v>
      </c>
      <c r="R113">
        <v>1727</v>
      </c>
    </row>
    <row r="114" spans="1:18" x14ac:dyDescent="0.2">
      <c r="A114" s="2" t="s">
        <v>236</v>
      </c>
      <c r="B114" s="2">
        <v>3893</v>
      </c>
      <c r="C114" s="2">
        <v>3049</v>
      </c>
      <c r="D114">
        <v>17.7</v>
      </c>
      <c r="E114">
        <v>29.1</v>
      </c>
      <c r="F114">
        <v>5.7</v>
      </c>
      <c r="G114">
        <v>7.4</v>
      </c>
      <c r="H114">
        <v>5.6</v>
      </c>
      <c r="I114">
        <v>1730</v>
      </c>
      <c r="J114">
        <v>1270</v>
      </c>
      <c r="K114">
        <v>116</v>
      </c>
      <c r="L114">
        <v>133</v>
      </c>
      <c r="M114">
        <v>210</v>
      </c>
      <c r="N114">
        <v>1705</v>
      </c>
      <c r="O114">
        <v>1730</v>
      </c>
      <c r="P114">
        <v>1625</v>
      </c>
      <c r="Q114">
        <v>105</v>
      </c>
      <c r="R114">
        <v>1730</v>
      </c>
    </row>
    <row r="115" spans="1:18" x14ac:dyDescent="0.2">
      <c r="A115" s="2" t="s">
        <v>237</v>
      </c>
      <c r="B115" s="2">
        <v>2976</v>
      </c>
      <c r="C115" s="2">
        <v>2571</v>
      </c>
      <c r="D115">
        <v>16.899999999999999</v>
      </c>
      <c r="E115">
        <v>28.7</v>
      </c>
      <c r="F115">
        <v>5</v>
      </c>
      <c r="G115">
        <v>6.4</v>
      </c>
      <c r="H115">
        <v>4.8</v>
      </c>
      <c r="I115">
        <v>1648</v>
      </c>
      <c r="J115">
        <v>937</v>
      </c>
      <c r="K115">
        <v>42</v>
      </c>
      <c r="L115">
        <v>394</v>
      </c>
      <c r="M115">
        <v>275</v>
      </c>
      <c r="N115">
        <v>1648</v>
      </c>
      <c r="O115">
        <v>1639</v>
      </c>
      <c r="P115">
        <v>1515</v>
      </c>
      <c r="Q115">
        <v>133</v>
      </c>
      <c r="R115">
        <v>1648</v>
      </c>
    </row>
    <row r="116" spans="1:18" x14ac:dyDescent="0.2">
      <c r="A116" s="2" t="s">
        <v>238</v>
      </c>
      <c r="B116" s="2">
        <v>3366</v>
      </c>
      <c r="C116" s="2">
        <v>2851</v>
      </c>
      <c r="D116">
        <v>18.600000000000001</v>
      </c>
      <c r="E116">
        <v>31</v>
      </c>
      <c r="F116">
        <v>5.9</v>
      </c>
      <c r="G116">
        <v>7.8</v>
      </c>
      <c r="H116">
        <v>5.6</v>
      </c>
      <c r="I116">
        <v>1896</v>
      </c>
      <c r="J116">
        <v>447</v>
      </c>
      <c r="K116">
        <v>0</v>
      </c>
      <c r="L116">
        <v>903</v>
      </c>
      <c r="M116">
        <v>546</v>
      </c>
      <c r="N116">
        <v>1896</v>
      </c>
      <c r="O116">
        <v>1794</v>
      </c>
      <c r="P116">
        <v>1679</v>
      </c>
      <c r="Q116">
        <v>217</v>
      </c>
      <c r="R116">
        <v>1773</v>
      </c>
    </row>
    <row r="117" spans="1:18" x14ac:dyDescent="0.2">
      <c r="A117" s="2" t="s">
        <v>239</v>
      </c>
      <c r="B117" s="2">
        <v>5282</v>
      </c>
      <c r="C117" s="2">
        <v>4199</v>
      </c>
      <c r="D117">
        <v>16.8</v>
      </c>
      <c r="E117">
        <v>27.1</v>
      </c>
      <c r="F117">
        <v>4</v>
      </c>
      <c r="G117">
        <v>5.0999999999999996</v>
      </c>
      <c r="H117">
        <v>3.8</v>
      </c>
      <c r="I117">
        <v>2211</v>
      </c>
      <c r="J117">
        <v>955</v>
      </c>
      <c r="K117">
        <v>94</v>
      </c>
      <c r="L117">
        <v>541</v>
      </c>
      <c r="M117">
        <v>610</v>
      </c>
      <c r="N117">
        <v>2211</v>
      </c>
      <c r="O117">
        <v>2173</v>
      </c>
      <c r="P117">
        <v>2037</v>
      </c>
      <c r="Q117">
        <v>174</v>
      </c>
      <c r="R117">
        <v>2211</v>
      </c>
    </row>
    <row r="118" spans="1:18" x14ac:dyDescent="0.2">
      <c r="A118" s="2" t="s">
        <v>240</v>
      </c>
      <c r="B118" s="2">
        <v>6097</v>
      </c>
      <c r="C118" s="2">
        <v>4904</v>
      </c>
      <c r="D118">
        <v>19.2</v>
      </c>
      <c r="E118">
        <v>29.3</v>
      </c>
      <c r="F118">
        <v>5.9</v>
      </c>
      <c r="G118">
        <v>7.8</v>
      </c>
      <c r="H118">
        <v>5.7</v>
      </c>
      <c r="I118">
        <v>2599</v>
      </c>
      <c r="J118">
        <v>1508</v>
      </c>
      <c r="K118">
        <v>13</v>
      </c>
      <c r="L118">
        <v>626</v>
      </c>
      <c r="M118">
        <v>422</v>
      </c>
      <c r="N118">
        <v>2599</v>
      </c>
      <c r="O118">
        <v>2599</v>
      </c>
      <c r="P118">
        <v>2537</v>
      </c>
      <c r="Q118">
        <v>62</v>
      </c>
      <c r="R118">
        <v>2586</v>
      </c>
    </row>
    <row r="119" spans="1:18" x14ac:dyDescent="0.2">
      <c r="A119" s="2" t="s">
        <v>241</v>
      </c>
      <c r="B119" s="2">
        <v>3090</v>
      </c>
      <c r="C119" s="2">
        <v>2494</v>
      </c>
      <c r="D119">
        <v>15.4</v>
      </c>
      <c r="E119">
        <v>25.9</v>
      </c>
      <c r="F119">
        <v>3.8</v>
      </c>
      <c r="G119">
        <v>4.8</v>
      </c>
      <c r="H119">
        <v>3.8</v>
      </c>
      <c r="I119">
        <v>1710</v>
      </c>
      <c r="J119">
        <v>1374</v>
      </c>
      <c r="K119">
        <v>93</v>
      </c>
      <c r="L119">
        <v>215</v>
      </c>
      <c r="M119">
        <v>28</v>
      </c>
      <c r="N119">
        <v>1710</v>
      </c>
      <c r="O119">
        <v>1698</v>
      </c>
      <c r="P119">
        <v>1657</v>
      </c>
      <c r="Q119">
        <v>53</v>
      </c>
      <c r="R119">
        <v>1700</v>
      </c>
    </row>
    <row r="120" spans="1:18" x14ac:dyDescent="0.2">
      <c r="A120" s="2" t="s">
        <v>242</v>
      </c>
      <c r="B120" s="2">
        <v>3688</v>
      </c>
      <c r="C120" s="2">
        <v>2858</v>
      </c>
      <c r="D120">
        <v>17.7</v>
      </c>
      <c r="E120">
        <v>28.2</v>
      </c>
      <c r="F120">
        <v>4.8</v>
      </c>
      <c r="G120">
        <v>6.4</v>
      </c>
      <c r="H120">
        <v>4.8</v>
      </c>
      <c r="I120">
        <v>1677</v>
      </c>
      <c r="J120">
        <v>752</v>
      </c>
      <c r="K120">
        <v>320</v>
      </c>
      <c r="L120">
        <v>114</v>
      </c>
      <c r="M120">
        <v>491</v>
      </c>
      <c r="N120">
        <v>1677</v>
      </c>
      <c r="O120">
        <v>1677</v>
      </c>
      <c r="P120">
        <v>1620</v>
      </c>
      <c r="Q120">
        <v>57</v>
      </c>
      <c r="R120">
        <v>1677</v>
      </c>
    </row>
    <row r="121" spans="1:18" x14ac:dyDescent="0.2">
      <c r="A121" s="2" t="s">
        <v>243</v>
      </c>
      <c r="B121" s="2">
        <v>2692</v>
      </c>
      <c r="C121" s="2">
        <v>2212</v>
      </c>
      <c r="D121">
        <v>18.8</v>
      </c>
      <c r="E121">
        <v>29.1</v>
      </c>
      <c r="F121">
        <v>5.9</v>
      </c>
      <c r="G121">
        <v>7.9</v>
      </c>
      <c r="H121">
        <v>5.9</v>
      </c>
      <c r="I121">
        <v>1115</v>
      </c>
      <c r="J121">
        <v>353</v>
      </c>
      <c r="K121">
        <v>126</v>
      </c>
      <c r="L121">
        <v>367</v>
      </c>
      <c r="M121">
        <v>269</v>
      </c>
      <c r="N121">
        <v>1115</v>
      </c>
      <c r="O121">
        <v>1105</v>
      </c>
      <c r="P121">
        <v>1087</v>
      </c>
      <c r="Q121">
        <v>28</v>
      </c>
      <c r="R121">
        <v>1115</v>
      </c>
    </row>
    <row r="122" spans="1:18" x14ac:dyDescent="0.2">
      <c r="A122" s="2" t="s">
        <v>244</v>
      </c>
      <c r="B122" s="2">
        <v>3847</v>
      </c>
      <c r="C122" s="2">
        <v>3250</v>
      </c>
      <c r="D122">
        <v>18.600000000000001</v>
      </c>
      <c r="E122">
        <v>29.2</v>
      </c>
      <c r="F122">
        <v>6.3</v>
      </c>
      <c r="G122">
        <v>8.3000000000000007</v>
      </c>
      <c r="H122">
        <v>6.4</v>
      </c>
      <c r="I122">
        <v>1496</v>
      </c>
      <c r="J122">
        <v>1096</v>
      </c>
      <c r="K122">
        <v>47</v>
      </c>
      <c r="L122">
        <v>71</v>
      </c>
      <c r="M122">
        <v>281</v>
      </c>
      <c r="N122">
        <v>1486</v>
      </c>
      <c r="O122">
        <v>1485</v>
      </c>
      <c r="P122">
        <v>1468</v>
      </c>
      <c r="Q122">
        <v>28</v>
      </c>
      <c r="R122">
        <v>1495</v>
      </c>
    </row>
    <row r="123" spans="1:18" x14ac:dyDescent="0.2">
      <c r="A123" s="2" t="s">
        <v>245</v>
      </c>
      <c r="B123" s="2">
        <v>5021</v>
      </c>
      <c r="C123" s="2">
        <v>3977</v>
      </c>
      <c r="D123">
        <v>22.9</v>
      </c>
      <c r="E123">
        <v>31.8</v>
      </c>
      <c r="F123">
        <v>10.4</v>
      </c>
      <c r="G123">
        <v>14.7</v>
      </c>
      <c r="H123">
        <v>11.1</v>
      </c>
      <c r="I123">
        <v>2219</v>
      </c>
      <c r="J123">
        <v>1434</v>
      </c>
      <c r="K123">
        <v>12</v>
      </c>
      <c r="L123">
        <v>411</v>
      </c>
      <c r="M123">
        <v>300</v>
      </c>
      <c r="N123">
        <v>2219</v>
      </c>
      <c r="O123">
        <v>2219</v>
      </c>
      <c r="P123">
        <v>2109</v>
      </c>
      <c r="Q123">
        <v>110</v>
      </c>
      <c r="R123">
        <v>2185</v>
      </c>
    </row>
    <row r="124" spans="1:18" x14ac:dyDescent="0.2">
      <c r="A124" s="2" t="s">
        <v>246</v>
      </c>
      <c r="B124" s="2">
        <v>4069</v>
      </c>
      <c r="C124" s="2">
        <v>3285</v>
      </c>
      <c r="D124">
        <v>19.7</v>
      </c>
      <c r="E124">
        <v>30.7</v>
      </c>
      <c r="F124">
        <v>7.9</v>
      </c>
      <c r="G124">
        <v>10.5</v>
      </c>
      <c r="H124">
        <v>8.1999999999999993</v>
      </c>
      <c r="I124">
        <v>1737</v>
      </c>
      <c r="J124">
        <v>1634</v>
      </c>
      <c r="K124">
        <v>9</v>
      </c>
      <c r="L124">
        <v>53</v>
      </c>
      <c r="M124">
        <v>41</v>
      </c>
      <c r="N124">
        <v>1737</v>
      </c>
      <c r="O124">
        <v>1737</v>
      </c>
      <c r="P124">
        <v>1547</v>
      </c>
      <c r="Q124">
        <v>190</v>
      </c>
      <c r="R124">
        <v>1737</v>
      </c>
    </row>
    <row r="125" spans="1:18" x14ac:dyDescent="0.2">
      <c r="A125" s="2" t="s">
        <v>247</v>
      </c>
      <c r="B125" s="2">
        <v>6449</v>
      </c>
      <c r="C125" s="2">
        <v>5023</v>
      </c>
      <c r="D125">
        <v>23.2</v>
      </c>
      <c r="E125">
        <v>31.9</v>
      </c>
      <c r="F125">
        <v>8.6999999999999993</v>
      </c>
      <c r="G125">
        <v>12</v>
      </c>
      <c r="H125">
        <v>8.6999999999999993</v>
      </c>
      <c r="I125">
        <v>2514</v>
      </c>
      <c r="J125">
        <v>1905</v>
      </c>
      <c r="K125">
        <v>41</v>
      </c>
      <c r="L125">
        <v>359</v>
      </c>
      <c r="M125">
        <v>161</v>
      </c>
      <c r="N125">
        <v>2514</v>
      </c>
      <c r="O125">
        <v>2514</v>
      </c>
      <c r="P125">
        <v>2309</v>
      </c>
      <c r="Q125">
        <v>205</v>
      </c>
      <c r="R125">
        <v>2500</v>
      </c>
    </row>
    <row r="126" spans="1:18" x14ac:dyDescent="0.2">
      <c r="A126" s="2" t="s">
        <v>248</v>
      </c>
      <c r="B126" s="2">
        <v>2820</v>
      </c>
      <c r="C126" s="2">
        <v>2203</v>
      </c>
      <c r="D126">
        <v>24.2</v>
      </c>
      <c r="E126">
        <v>33.1</v>
      </c>
      <c r="F126">
        <v>10.3</v>
      </c>
      <c r="G126">
        <v>14.9</v>
      </c>
      <c r="H126">
        <v>10.8</v>
      </c>
      <c r="I126">
        <v>1303</v>
      </c>
      <c r="J126">
        <v>814</v>
      </c>
      <c r="K126">
        <v>10</v>
      </c>
      <c r="L126">
        <v>375</v>
      </c>
      <c r="M126">
        <v>104</v>
      </c>
      <c r="N126">
        <v>1303</v>
      </c>
      <c r="O126">
        <v>1303</v>
      </c>
      <c r="P126">
        <v>1249</v>
      </c>
      <c r="Q126">
        <v>54</v>
      </c>
      <c r="R126">
        <v>1303</v>
      </c>
    </row>
    <row r="127" spans="1:18" x14ac:dyDescent="0.2">
      <c r="A127" s="2" t="s">
        <v>249</v>
      </c>
      <c r="B127" s="2">
        <v>2518</v>
      </c>
      <c r="C127" s="2">
        <v>1911</v>
      </c>
      <c r="D127">
        <v>25.4</v>
      </c>
      <c r="E127">
        <v>33.4</v>
      </c>
      <c r="F127">
        <v>13</v>
      </c>
      <c r="G127">
        <v>18</v>
      </c>
      <c r="H127">
        <v>13.8</v>
      </c>
      <c r="I127">
        <v>1305</v>
      </c>
      <c r="J127">
        <v>385</v>
      </c>
      <c r="K127">
        <v>0</v>
      </c>
      <c r="L127">
        <v>639</v>
      </c>
      <c r="M127">
        <v>281</v>
      </c>
      <c r="N127">
        <v>1305</v>
      </c>
      <c r="O127">
        <v>1305</v>
      </c>
      <c r="P127">
        <v>1069</v>
      </c>
      <c r="Q127">
        <v>236</v>
      </c>
      <c r="R127">
        <v>1305</v>
      </c>
    </row>
    <row r="128" spans="1:18" x14ac:dyDescent="0.2">
      <c r="A128" s="2" t="s">
        <v>250</v>
      </c>
      <c r="B128" s="2">
        <v>3639</v>
      </c>
      <c r="C128" s="2">
        <v>2555</v>
      </c>
      <c r="D128">
        <v>26.6</v>
      </c>
      <c r="E128">
        <v>33.700000000000003</v>
      </c>
      <c r="F128">
        <v>19.5</v>
      </c>
      <c r="G128">
        <v>24.8</v>
      </c>
      <c r="H128">
        <v>21</v>
      </c>
      <c r="I128">
        <v>1227</v>
      </c>
      <c r="J128">
        <v>380</v>
      </c>
      <c r="K128">
        <v>38</v>
      </c>
      <c r="L128">
        <v>709</v>
      </c>
      <c r="M128">
        <v>100</v>
      </c>
      <c r="N128">
        <v>1227</v>
      </c>
      <c r="O128">
        <v>1210</v>
      </c>
      <c r="P128">
        <v>1081</v>
      </c>
      <c r="Q128">
        <v>146</v>
      </c>
      <c r="R128">
        <v>1127</v>
      </c>
    </row>
    <row r="129" spans="1:18" x14ac:dyDescent="0.2">
      <c r="A129" s="2" t="s">
        <v>251</v>
      </c>
      <c r="B129" s="2">
        <v>3182</v>
      </c>
      <c r="C129" s="2">
        <v>2582</v>
      </c>
      <c r="D129">
        <v>22.6</v>
      </c>
      <c r="E129">
        <v>32.299999999999997</v>
      </c>
      <c r="F129">
        <v>9.5</v>
      </c>
      <c r="G129">
        <v>13.1</v>
      </c>
      <c r="H129">
        <v>9.6</v>
      </c>
      <c r="I129">
        <v>1909</v>
      </c>
      <c r="J129">
        <v>223</v>
      </c>
      <c r="K129">
        <v>7</v>
      </c>
      <c r="L129">
        <v>723</v>
      </c>
      <c r="M129">
        <v>956</v>
      </c>
      <c r="N129">
        <v>1908</v>
      </c>
      <c r="O129">
        <v>1857</v>
      </c>
      <c r="P129">
        <v>1720</v>
      </c>
      <c r="Q129">
        <v>189</v>
      </c>
      <c r="R129">
        <v>1795</v>
      </c>
    </row>
    <row r="130" spans="1:18" x14ac:dyDescent="0.2">
      <c r="A130" s="2" t="s">
        <v>252</v>
      </c>
      <c r="B130" s="2">
        <v>3279</v>
      </c>
      <c r="C130" s="2">
        <v>2618</v>
      </c>
      <c r="D130">
        <v>19.100000000000001</v>
      </c>
      <c r="E130">
        <v>29</v>
      </c>
      <c r="F130">
        <v>5.9</v>
      </c>
      <c r="G130">
        <v>8</v>
      </c>
      <c r="H130">
        <v>5.9</v>
      </c>
      <c r="I130">
        <v>1396</v>
      </c>
      <c r="J130">
        <v>1204</v>
      </c>
      <c r="K130">
        <v>0</v>
      </c>
      <c r="L130">
        <v>35</v>
      </c>
      <c r="M130">
        <v>114</v>
      </c>
      <c r="N130">
        <v>1396</v>
      </c>
      <c r="O130">
        <v>1396</v>
      </c>
      <c r="P130">
        <v>1300</v>
      </c>
      <c r="Q130">
        <v>96</v>
      </c>
      <c r="R130">
        <v>1381</v>
      </c>
    </row>
    <row r="131" spans="1:18" x14ac:dyDescent="0.2">
      <c r="A131" s="2" t="s">
        <v>253</v>
      </c>
      <c r="B131" s="2">
        <v>2252</v>
      </c>
      <c r="C131" s="2">
        <v>1783</v>
      </c>
      <c r="D131">
        <v>20.8</v>
      </c>
      <c r="E131">
        <v>30.1</v>
      </c>
      <c r="F131">
        <v>7.2</v>
      </c>
      <c r="G131">
        <v>10.1</v>
      </c>
      <c r="H131">
        <v>7.5</v>
      </c>
      <c r="I131">
        <v>1071</v>
      </c>
      <c r="J131">
        <v>659</v>
      </c>
      <c r="K131">
        <v>0</v>
      </c>
      <c r="L131">
        <v>345</v>
      </c>
      <c r="M131">
        <v>64</v>
      </c>
      <c r="N131">
        <v>1071</v>
      </c>
      <c r="O131">
        <v>1055</v>
      </c>
      <c r="P131">
        <v>1037</v>
      </c>
      <c r="Q131">
        <v>34</v>
      </c>
      <c r="R131">
        <v>1071</v>
      </c>
    </row>
    <row r="132" spans="1:18" x14ac:dyDescent="0.2">
      <c r="A132" s="2" t="s">
        <v>254</v>
      </c>
      <c r="B132" s="2">
        <v>6570</v>
      </c>
      <c r="C132" s="2">
        <v>5196</v>
      </c>
      <c r="D132">
        <v>20.100000000000001</v>
      </c>
      <c r="E132">
        <v>30.1</v>
      </c>
      <c r="F132">
        <v>6.7</v>
      </c>
      <c r="G132">
        <v>9.1999999999999993</v>
      </c>
      <c r="H132">
        <v>6.9</v>
      </c>
      <c r="I132">
        <v>2708</v>
      </c>
      <c r="J132">
        <v>2083</v>
      </c>
      <c r="K132">
        <v>130</v>
      </c>
      <c r="L132">
        <v>455</v>
      </c>
      <c r="M132">
        <v>40</v>
      </c>
      <c r="N132">
        <v>2708</v>
      </c>
      <c r="O132">
        <v>2708</v>
      </c>
      <c r="P132">
        <v>2418</v>
      </c>
      <c r="Q132">
        <v>290</v>
      </c>
      <c r="R132">
        <v>2692</v>
      </c>
    </row>
    <row r="133" spans="1:18" x14ac:dyDescent="0.2">
      <c r="A133" s="2" t="s">
        <v>255</v>
      </c>
      <c r="B133" s="2">
        <v>5328</v>
      </c>
      <c r="C133" s="2">
        <v>4393</v>
      </c>
      <c r="D133">
        <v>19</v>
      </c>
      <c r="E133">
        <v>29.1</v>
      </c>
      <c r="F133">
        <v>6.1</v>
      </c>
      <c r="G133">
        <v>8.3000000000000007</v>
      </c>
      <c r="H133">
        <v>6.3</v>
      </c>
      <c r="I133">
        <v>2358</v>
      </c>
      <c r="J133">
        <v>1703</v>
      </c>
      <c r="K133">
        <v>100</v>
      </c>
      <c r="L133">
        <v>489</v>
      </c>
      <c r="M133">
        <v>65</v>
      </c>
      <c r="N133">
        <v>2358</v>
      </c>
      <c r="O133">
        <v>2358</v>
      </c>
      <c r="P133">
        <v>2312</v>
      </c>
      <c r="Q133">
        <v>46</v>
      </c>
      <c r="R133">
        <v>2358</v>
      </c>
    </row>
    <row r="134" spans="1:18" x14ac:dyDescent="0.2">
      <c r="A134" s="2" t="s">
        <v>256</v>
      </c>
      <c r="B134" s="2">
        <v>3477</v>
      </c>
      <c r="C134" s="2">
        <v>2791</v>
      </c>
      <c r="D134">
        <v>22.6</v>
      </c>
      <c r="E134">
        <v>31.9</v>
      </c>
      <c r="F134">
        <v>8.8000000000000007</v>
      </c>
      <c r="G134">
        <v>12.7</v>
      </c>
      <c r="H134">
        <v>9.1999999999999993</v>
      </c>
      <c r="I134">
        <v>1657</v>
      </c>
      <c r="J134">
        <v>969</v>
      </c>
      <c r="K134">
        <v>15</v>
      </c>
      <c r="L134">
        <v>445</v>
      </c>
      <c r="M134">
        <v>228</v>
      </c>
      <c r="N134">
        <v>1657</v>
      </c>
      <c r="O134">
        <v>1657</v>
      </c>
      <c r="P134">
        <v>1606</v>
      </c>
      <c r="Q134">
        <v>51</v>
      </c>
      <c r="R134">
        <v>1657</v>
      </c>
    </row>
    <row r="135" spans="1:18" x14ac:dyDescent="0.2">
      <c r="A135" s="2" t="s">
        <v>257</v>
      </c>
      <c r="B135" s="2">
        <v>3013</v>
      </c>
      <c r="C135" s="2">
        <v>2490</v>
      </c>
      <c r="D135">
        <v>20.9</v>
      </c>
      <c r="E135">
        <v>30</v>
      </c>
      <c r="F135">
        <v>7</v>
      </c>
      <c r="G135">
        <v>10</v>
      </c>
      <c r="H135">
        <v>7.4</v>
      </c>
      <c r="I135">
        <v>1524</v>
      </c>
      <c r="J135">
        <v>768</v>
      </c>
      <c r="K135">
        <v>134</v>
      </c>
      <c r="L135">
        <v>424</v>
      </c>
      <c r="M135">
        <v>198</v>
      </c>
      <c r="N135">
        <v>1524</v>
      </c>
      <c r="O135">
        <v>1466</v>
      </c>
      <c r="P135">
        <v>1466</v>
      </c>
      <c r="Q135">
        <v>58</v>
      </c>
      <c r="R135">
        <v>1524</v>
      </c>
    </row>
    <row r="136" spans="1:18" x14ac:dyDescent="0.2">
      <c r="A136" s="2" t="s">
        <v>258</v>
      </c>
      <c r="B136" s="2">
        <v>5341</v>
      </c>
      <c r="C136" s="2">
        <v>4211</v>
      </c>
      <c r="D136">
        <v>20.8</v>
      </c>
      <c r="E136">
        <v>29.6</v>
      </c>
      <c r="F136">
        <v>7.3</v>
      </c>
      <c r="G136">
        <v>10.3</v>
      </c>
      <c r="H136">
        <v>7.8</v>
      </c>
      <c r="I136">
        <v>2164</v>
      </c>
      <c r="J136">
        <v>1680</v>
      </c>
      <c r="K136">
        <v>197</v>
      </c>
      <c r="L136">
        <v>196</v>
      </c>
      <c r="M136">
        <v>91</v>
      </c>
      <c r="N136">
        <v>2164</v>
      </c>
      <c r="O136">
        <v>2090</v>
      </c>
      <c r="P136">
        <v>2057</v>
      </c>
      <c r="Q136">
        <v>107</v>
      </c>
      <c r="R136">
        <v>2145</v>
      </c>
    </row>
    <row r="137" spans="1:18" x14ac:dyDescent="0.2">
      <c r="A137" s="2" t="s">
        <v>259</v>
      </c>
      <c r="B137" s="2">
        <v>2823</v>
      </c>
      <c r="C137" s="2">
        <v>2283</v>
      </c>
      <c r="D137">
        <v>19.5</v>
      </c>
      <c r="E137">
        <v>29.7</v>
      </c>
      <c r="F137">
        <v>6.9</v>
      </c>
      <c r="G137">
        <v>9.1</v>
      </c>
      <c r="H137">
        <v>6.9</v>
      </c>
      <c r="I137">
        <v>1292</v>
      </c>
      <c r="J137">
        <v>1158</v>
      </c>
      <c r="K137">
        <v>8</v>
      </c>
      <c r="L137">
        <v>100</v>
      </c>
      <c r="M137">
        <v>24</v>
      </c>
      <c r="N137">
        <v>1292</v>
      </c>
      <c r="O137">
        <v>1266</v>
      </c>
      <c r="P137">
        <v>1251</v>
      </c>
      <c r="Q137">
        <v>41</v>
      </c>
      <c r="R137">
        <v>1263</v>
      </c>
    </row>
    <row r="138" spans="1:18" x14ac:dyDescent="0.2">
      <c r="A138" s="2" t="s">
        <v>260</v>
      </c>
      <c r="B138" s="2">
        <v>3724</v>
      </c>
      <c r="C138" s="2">
        <v>2993</v>
      </c>
      <c r="D138">
        <v>19</v>
      </c>
      <c r="E138">
        <v>29.4</v>
      </c>
      <c r="F138">
        <v>6.3</v>
      </c>
      <c r="G138">
        <v>8.6</v>
      </c>
      <c r="H138">
        <v>6.3</v>
      </c>
      <c r="I138">
        <v>1704</v>
      </c>
      <c r="J138">
        <v>1002</v>
      </c>
      <c r="K138">
        <v>97</v>
      </c>
      <c r="L138">
        <v>193</v>
      </c>
      <c r="M138">
        <v>402</v>
      </c>
      <c r="N138">
        <v>1704</v>
      </c>
      <c r="O138">
        <v>1704</v>
      </c>
      <c r="P138">
        <v>1691</v>
      </c>
      <c r="Q138">
        <v>13</v>
      </c>
      <c r="R138">
        <v>1704</v>
      </c>
    </row>
    <row r="139" spans="1:18" x14ac:dyDescent="0.2">
      <c r="A139" s="2" t="s">
        <v>261</v>
      </c>
      <c r="B139" s="2">
        <v>3491</v>
      </c>
      <c r="C139" s="2">
        <v>2666</v>
      </c>
      <c r="D139">
        <v>21.6</v>
      </c>
      <c r="E139">
        <v>32.1</v>
      </c>
      <c r="F139">
        <v>10.4</v>
      </c>
      <c r="G139">
        <v>14.2</v>
      </c>
      <c r="H139">
        <v>10.8</v>
      </c>
      <c r="I139">
        <v>1557</v>
      </c>
      <c r="J139">
        <v>811</v>
      </c>
      <c r="K139">
        <v>95</v>
      </c>
      <c r="L139">
        <v>444</v>
      </c>
      <c r="M139">
        <v>152</v>
      </c>
      <c r="N139">
        <v>1557</v>
      </c>
      <c r="O139">
        <v>1557</v>
      </c>
      <c r="P139">
        <v>1531</v>
      </c>
      <c r="Q139">
        <v>26</v>
      </c>
      <c r="R139">
        <v>1557</v>
      </c>
    </row>
    <row r="140" spans="1:18" x14ac:dyDescent="0.2">
      <c r="A140" s="2" t="s">
        <v>262</v>
      </c>
      <c r="B140" s="2">
        <v>3893</v>
      </c>
      <c r="C140" s="2">
        <v>2950</v>
      </c>
      <c r="D140">
        <v>19.2</v>
      </c>
      <c r="E140">
        <v>29.5</v>
      </c>
      <c r="F140">
        <v>6.2</v>
      </c>
      <c r="G140">
        <v>8.8000000000000007</v>
      </c>
      <c r="H140">
        <v>6.5</v>
      </c>
      <c r="I140">
        <v>1541</v>
      </c>
      <c r="J140">
        <v>1400</v>
      </c>
      <c r="K140">
        <v>10</v>
      </c>
      <c r="L140">
        <v>108</v>
      </c>
      <c r="M140">
        <v>23</v>
      </c>
      <c r="N140">
        <v>1541</v>
      </c>
      <c r="O140">
        <v>1541</v>
      </c>
      <c r="P140">
        <v>1541</v>
      </c>
      <c r="Q140">
        <v>0</v>
      </c>
      <c r="R140">
        <v>1493</v>
      </c>
    </row>
    <row r="141" spans="1:18" x14ac:dyDescent="0.2">
      <c r="A141" s="2" t="s">
        <v>263</v>
      </c>
      <c r="B141" s="2">
        <v>1515</v>
      </c>
      <c r="C141" s="2">
        <v>1281</v>
      </c>
      <c r="D141">
        <v>24</v>
      </c>
      <c r="E141">
        <v>32.700000000000003</v>
      </c>
      <c r="F141">
        <v>15.8</v>
      </c>
      <c r="G141">
        <v>20</v>
      </c>
      <c r="H141">
        <v>16.8</v>
      </c>
      <c r="I141">
        <v>901</v>
      </c>
      <c r="J141">
        <v>274</v>
      </c>
      <c r="K141">
        <v>17</v>
      </c>
      <c r="L141">
        <v>376</v>
      </c>
      <c r="M141">
        <v>234</v>
      </c>
      <c r="N141">
        <v>901</v>
      </c>
      <c r="O141">
        <v>901</v>
      </c>
      <c r="P141">
        <v>768</v>
      </c>
      <c r="Q141">
        <v>133</v>
      </c>
      <c r="R141">
        <v>901</v>
      </c>
    </row>
    <row r="142" spans="1:18" x14ac:dyDescent="0.2">
      <c r="A142" s="2" t="s">
        <v>264</v>
      </c>
      <c r="B142" s="2">
        <v>4193</v>
      </c>
      <c r="C142" s="2">
        <v>3177</v>
      </c>
      <c r="D142">
        <v>25.9</v>
      </c>
      <c r="E142">
        <v>34</v>
      </c>
      <c r="F142">
        <v>12.8</v>
      </c>
      <c r="G142">
        <v>18.8</v>
      </c>
      <c r="H142">
        <v>14</v>
      </c>
      <c r="I142">
        <v>1665</v>
      </c>
      <c r="J142">
        <v>636</v>
      </c>
      <c r="K142">
        <v>14</v>
      </c>
      <c r="L142">
        <v>498</v>
      </c>
      <c r="M142">
        <v>503</v>
      </c>
      <c r="N142">
        <v>1665</v>
      </c>
      <c r="O142">
        <v>1665</v>
      </c>
      <c r="P142">
        <v>1628</v>
      </c>
      <c r="Q142">
        <v>37</v>
      </c>
      <c r="R142">
        <v>1665</v>
      </c>
    </row>
    <row r="143" spans="1:18" x14ac:dyDescent="0.2">
      <c r="A143" s="2" t="s">
        <v>265</v>
      </c>
      <c r="B143" s="2">
        <v>2425</v>
      </c>
      <c r="C143" s="2">
        <v>1886</v>
      </c>
      <c r="D143">
        <v>26.9</v>
      </c>
      <c r="E143">
        <v>33.4</v>
      </c>
      <c r="F143">
        <v>13.6</v>
      </c>
      <c r="G143">
        <v>20</v>
      </c>
      <c r="H143">
        <v>15.1</v>
      </c>
      <c r="I143">
        <v>890</v>
      </c>
      <c r="J143">
        <v>674</v>
      </c>
      <c r="K143">
        <v>13</v>
      </c>
      <c r="L143">
        <v>45</v>
      </c>
      <c r="M143">
        <v>74</v>
      </c>
      <c r="N143">
        <v>875</v>
      </c>
      <c r="O143">
        <v>889</v>
      </c>
      <c r="P143">
        <v>813</v>
      </c>
      <c r="Q143">
        <v>77</v>
      </c>
      <c r="R143">
        <v>886</v>
      </c>
    </row>
    <row r="144" spans="1:18" x14ac:dyDescent="0.2">
      <c r="A144" s="2" t="s">
        <v>266</v>
      </c>
      <c r="B144" s="2">
        <v>7086</v>
      </c>
      <c r="C144" s="2">
        <v>4963</v>
      </c>
      <c r="D144">
        <v>30</v>
      </c>
      <c r="E144">
        <v>35.6</v>
      </c>
      <c r="F144">
        <v>16.7</v>
      </c>
      <c r="G144">
        <v>25.4</v>
      </c>
      <c r="H144">
        <v>19.2</v>
      </c>
      <c r="I144">
        <v>2585</v>
      </c>
      <c r="J144">
        <v>2180</v>
      </c>
      <c r="K144">
        <v>22</v>
      </c>
      <c r="L144">
        <v>294</v>
      </c>
      <c r="M144">
        <v>58</v>
      </c>
      <c r="N144">
        <v>2585</v>
      </c>
      <c r="O144">
        <v>2551</v>
      </c>
      <c r="P144">
        <v>2437</v>
      </c>
      <c r="Q144">
        <v>148</v>
      </c>
      <c r="R144">
        <v>2585</v>
      </c>
    </row>
    <row r="145" spans="1:18" x14ac:dyDescent="0.2">
      <c r="A145" s="2" t="s">
        <v>267</v>
      </c>
      <c r="B145" s="2">
        <v>1944</v>
      </c>
      <c r="C145" s="2">
        <v>1558</v>
      </c>
      <c r="D145">
        <v>21.9</v>
      </c>
      <c r="E145">
        <v>32</v>
      </c>
      <c r="F145">
        <v>9.6</v>
      </c>
      <c r="G145">
        <v>12.7</v>
      </c>
      <c r="H145">
        <v>9.6</v>
      </c>
      <c r="I145">
        <v>712</v>
      </c>
      <c r="J145">
        <v>709</v>
      </c>
      <c r="K145">
        <v>0</v>
      </c>
      <c r="L145">
        <v>0</v>
      </c>
      <c r="M145">
        <v>0</v>
      </c>
      <c r="N145">
        <v>712</v>
      </c>
      <c r="O145">
        <v>707</v>
      </c>
      <c r="P145">
        <v>676</v>
      </c>
      <c r="Q145">
        <v>36</v>
      </c>
      <c r="R145">
        <v>707</v>
      </c>
    </row>
    <row r="146" spans="1:18" x14ac:dyDescent="0.2">
      <c r="A146" s="2" t="s">
        <v>268</v>
      </c>
      <c r="B146" s="2">
        <v>3967</v>
      </c>
      <c r="C146" s="2">
        <v>2966</v>
      </c>
      <c r="D146">
        <v>26.9</v>
      </c>
      <c r="E146">
        <v>34.9</v>
      </c>
      <c r="F146">
        <v>19.100000000000001</v>
      </c>
      <c r="G146">
        <v>26.9</v>
      </c>
      <c r="H146">
        <v>20.6</v>
      </c>
      <c r="I146">
        <v>1863</v>
      </c>
      <c r="J146">
        <v>741</v>
      </c>
      <c r="K146">
        <v>65</v>
      </c>
      <c r="L146">
        <v>599</v>
      </c>
      <c r="M146">
        <v>368</v>
      </c>
      <c r="N146">
        <v>1862</v>
      </c>
      <c r="O146">
        <v>1842</v>
      </c>
      <c r="P146">
        <v>1642</v>
      </c>
      <c r="Q146">
        <v>221</v>
      </c>
      <c r="R146">
        <v>1848</v>
      </c>
    </row>
    <row r="147" spans="1:18" x14ac:dyDescent="0.2">
      <c r="A147" s="2" t="s">
        <v>269</v>
      </c>
      <c r="B147" s="2">
        <v>5945</v>
      </c>
      <c r="C147" s="2">
        <v>4483</v>
      </c>
      <c r="D147">
        <v>27.8</v>
      </c>
      <c r="E147">
        <v>33.9</v>
      </c>
      <c r="F147">
        <v>13.3</v>
      </c>
      <c r="G147">
        <v>20.2</v>
      </c>
      <c r="H147">
        <v>14.6</v>
      </c>
      <c r="I147">
        <v>2387</v>
      </c>
      <c r="J147">
        <v>1013</v>
      </c>
      <c r="K147">
        <v>83</v>
      </c>
      <c r="L147">
        <v>673</v>
      </c>
      <c r="M147">
        <v>594</v>
      </c>
      <c r="N147">
        <v>2387</v>
      </c>
      <c r="O147">
        <v>2387</v>
      </c>
      <c r="P147">
        <v>2108</v>
      </c>
      <c r="Q147">
        <v>279</v>
      </c>
      <c r="R147">
        <v>2291</v>
      </c>
    </row>
    <row r="148" spans="1:18" x14ac:dyDescent="0.2">
      <c r="A148" s="2" t="s">
        <v>270</v>
      </c>
      <c r="B148" s="2">
        <v>5241</v>
      </c>
      <c r="C148" s="2">
        <v>4045</v>
      </c>
      <c r="D148">
        <v>25.5</v>
      </c>
      <c r="E148">
        <v>33.6</v>
      </c>
      <c r="F148">
        <v>14</v>
      </c>
      <c r="G148">
        <v>19.899999999999999</v>
      </c>
      <c r="H148">
        <v>15.1</v>
      </c>
      <c r="I148">
        <v>2378</v>
      </c>
      <c r="J148">
        <v>1015</v>
      </c>
      <c r="K148">
        <v>31</v>
      </c>
      <c r="L148">
        <v>843</v>
      </c>
      <c r="M148">
        <v>489</v>
      </c>
      <c r="N148">
        <v>2378</v>
      </c>
      <c r="O148">
        <v>2365</v>
      </c>
      <c r="P148">
        <v>2115</v>
      </c>
      <c r="Q148">
        <v>263</v>
      </c>
      <c r="R148">
        <v>2378</v>
      </c>
    </row>
    <row r="149" spans="1:18" x14ac:dyDescent="0.2">
      <c r="A149" s="2" t="s">
        <v>271</v>
      </c>
      <c r="B149" s="2">
        <v>5689</v>
      </c>
      <c r="C149" s="2">
        <v>4336</v>
      </c>
      <c r="D149">
        <v>21.3</v>
      </c>
      <c r="E149">
        <v>30.9</v>
      </c>
      <c r="F149">
        <v>7.6</v>
      </c>
      <c r="G149">
        <v>11</v>
      </c>
      <c r="H149">
        <v>8.1</v>
      </c>
      <c r="I149">
        <v>2032</v>
      </c>
      <c r="J149">
        <v>1752</v>
      </c>
      <c r="K149">
        <v>111</v>
      </c>
      <c r="L149">
        <v>89</v>
      </c>
      <c r="M149">
        <v>40</v>
      </c>
      <c r="N149">
        <v>2032</v>
      </c>
      <c r="O149">
        <v>2004</v>
      </c>
      <c r="P149">
        <v>1937</v>
      </c>
      <c r="Q149">
        <v>95</v>
      </c>
      <c r="R149">
        <v>2032</v>
      </c>
    </row>
    <row r="150" spans="1:18" x14ac:dyDescent="0.2">
      <c r="A150" s="2" t="s">
        <v>272</v>
      </c>
      <c r="B150" s="2">
        <v>6773</v>
      </c>
      <c r="C150" s="2">
        <v>5169</v>
      </c>
      <c r="D150">
        <v>23.5</v>
      </c>
      <c r="E150">
        <v>31.5</v>
      </c>
      <c r="F150">
        <v>8.6999999999999993</v>
      </c>
      <c r="G150">
        <v>12.6</v>
      </c>
      <c r="H150">
        <v>9.1999999999999993</v>
      </c>
      <c r="I150">
        <v>2461</v>
      </c>
      <c r="J150">
        <v>1670</v>
      </c>
      <c r="K150">
        <v>78</v>
      </c>
      <c r="L150">
        <v>490</v>
      </c>
      <c r="M150">
        <v>207</v>
      </c>
      <c r="N150">
        <v>2445</v>
      </c>
      <c r="O150">
        <v>2445</v>
      </c>
      <c r="P150">
        <v>2384</v>
      </c>
      <c r="Q150">
        <v>77</v>
      </c>
      <c r="R150">
        <v>2443</v>
      </c>
    </row>
    <row r="151" spans="1:18" x14ac:dyDescent="0.2">
      <c r="A151" s="2" t="s">
        <v>273</v>
      </c>
      <c r="B151" s="2">
        <v>4204</v>
      </c>
      <c r="C151" s="2">
        <v>3292</v>
      </c>
      <c r="D151">
        <v>23.8</v>
      </c>
      <c r="E151">
        <v>33.9</v>
      </c>
      <c r="F151">
        <v>12.9</v>
      </c>
      <c r="G151">
        <v>17.3</v>
      </c>
      <c r="H151">
        <v>13.3</v>
      </c>
      <c r="I151">
        <v>1761</v>
      </c>
      <c r="J151">
        <v>747</v>
      </c>
      <c r="K151">
        <v>37</v>
      </c>
      <c r="L151">
        <v>469</v>
      </c>
      <c r="M151">
        <v>508</v>
      </c>
      <c r="N151">
        <v>1727</v>
      </c>
      <c r="O151">
        <v>1754</v>
      </c>
      <c r="P151">
        <v>1602</v>
      </c>
      <c r="Q151">
        <v>159</v>
      </c>
      <c r="R151">
        <v>1754</v>
      </c>
    </row>
    <row r="152" spans="1:18" x14ac:dyDescent="0.2">
      <c r="A152" s="2" t="s">
        <v>274</v>
      </c>
      <c r="B152" s="2">
        <v>4434</v>
      </c>
      <c r="C152" s="2">
        <v>3461</v>
      </c>
      <c r="D152">
        <v>21</v>
      </c>
      <c r="E152">
        <v>30.4</v>
      </c>
      <c r="F152">
        <v>8</v>
      </c>
      <c r="G152">
        <v>11</v>
      </c>
      <c r="H152">
        <v>8.1999999999999993</v>
      </c>
      <c r="I152">
        <v>1723</v>
      </c>
      <c r="J152">
        <v>1336</v>
      </c>
      <c r="K152">
        <v>132</v>
      </c>
      <c r="L152">
        <v>65</v>
      </c>
      <c r="M152">
        <v>190</v>
      </c>
      <c r="N152">
        <v>1710</v>
      </c>
      <c r="O152">
        <v>1707</v>
      </c>
      <c r="P152">
        <v>1618</v>
      </c>
      <c r="Q152">
        <v>105</v>
      </c>
      <c r="R152">
        <v>1723</v>
      </c>
    </row>
    <row r="153" spans="1:18" x14ac:dyDescent="0.2">
      <c r="A153" s="2" t="s">
        <v>275</v>
      </c>
      <c r="B153" s="2">
        <v>3720</v>
      </c>
      <c r="C153" s="2">
        <v>2991</v>
      </c>
      <c r="D153">
        <v>22.6</v>
      </c>
      <c r="E153">
        <v>32</v>
      </c>
      <c r="F153">
        <v>10.1</v>
      </c>
      <c r="G153">
        <v>13.5</v>
      </c>
      <c r="H153">
        <v>10.3</v>
      </c>
      <c r="I153">
        <v>1728</v>
      </c>
      <c r="J153">
        <v>1090</v>
      </c>
      <c r="K153">
        <v>255</v>
      </c>
      <c r="L153">
        <v>281</v>
      </c>
      <c r="M153">
        <v>102</v>
      </c>
      <c r="N153">
        <v>1728</v>
      </c>
      <c r="O153">
        <v>1728</v>
      </c>
      <c r="P153">
        <v>1667</v>
      </c>
      <c r="Q153">
        <v>61</v>
      </c>
      <c r="R153">
        <v>1728</v>
      </c>
    </row>
    <row r="154" spans="1:18" x14ac:dyDescent="0.2">
      <c r="A154" s="2" t="s">
        <v>276</v>
      </c>
      <c r="B154" s="2">
        <v>4849</v>
      </c>
      <c r="C154" s="2">
        <v>3901</v>
      </c>
      <c r="D154">
        <v>20.7</v>
      </c>
      <c r="E154">
        <v>30.7</v>
      </c>
      <c r="F154">
        <v>8</v>
      </c>
      <c r="G154">
        <v>10.4</v>
      </c>
      <c r="H154">
        <v>8</v>
      </c>
      <c r="I154">
        <v>1709</v>
      </c>
      <c r="J154">
        <v>1575</v>
      </c>
      <c r="K154">
        <v>97</v>
      </c>
      <c r="L154">
        <v>37</v>
      </c>
      <c r="M154">
        <v>0</v>
      </c>
      <c r="N154">
        <v>1699</v>
      </c>
      <c r="O154">
        <v>1699</v>
      </c>
      <c r="P154">
        <v>1682</v>
      </c>
      <c r="Q154">
        <v>27</v>
      </c>
      <c r="R154">
        <v>1709</v>
      </c>
    </row>
    <row r="155" spans="1:18" x14ac:dyDescent="0.2">
      <c r="A155" s="2" t="s">
        <v>277</v>
      </c>
      <c r="B155" s="2">
        <v>4064</v>
      </c>
      <c r="C155" s="2">
        <v>3268</v>
      </c>
      <c r="D155">
        <v>21.7</v>
      </c>
      <c r="E155">
        <v>31.7</v>
      </c>
      <c r="F155">
        <v>8.6</v>
      </c>
      <c r="G155">
        <v>12</v>
      </c>
      <c r="H155">
        <v>9</v>
      </c>
      <c r="I155">
        <v>1782</v>
      </c>
      <c r="J155">
        <v>840</v>
      </c>
      <c r="K155">
        <v>308</v>
      </c>
      <c r="L155">
        <v>539</v>
      </c>
      <c r="M155">
        <v>95</v>
      </c>
      <c r="N155">
        <v>1782</v>
      </c>
      <c r="O155">
        <v>1782</v>
      </c>
      <c r="P155">
        <v>1695</v>
      </c>
      <c r="Q155">
        <v>87</v>
      </c>
      <c r="R155">
        <v>1782</v>
      </c>
    </row>
    <row r="156" spans="1:18" x14ac:dyDescent="0.2">
      <c r="A156" s="2" t="s">
        <v>278</v>
      </c>
      <c r="B156" s="2">
        <v>5560</v>
      </c>
      <c r="C156" s="2">
        <v>4251</v>
      </c>
      <c r="D156">
        <v>20.7</v>
      </c>
      <c r="E156">
        <v>31</v>
      </c>
      <c r="F156">
        <v>7.2</v>
      </c>
      <c r="G156">
        <v>10.199999999999999</v>
      </c>
      <c r="H156">
        <v>7.6</v>
      </c>
      <c r="I156">
        <v>2069</v>
      </c>
      <c r="J156">
        <v>1584</v>
      </c>
      <c r="K156">
        <v>0</v>
      </c>
      <c r="L156">
        <v>312</v>
      </c>
      <c r="M156">
        <v>173</v>
      </c>
      <c r="N156">
        <v>2069</v>
      </c>
      <c r="O156">
        <v>2069</v>
      </c>
      <c r="P156">
        <v>2069</v>
      </c>
      <c r="Q156">
        <v>0</v>
      </c>
      <c r="R156">
        <v>2069</v>
      </c>
    </row>
    <row r="157" spans="1:18" x14ac:dyDescent="0.2">
      <c r="A157" s="2" t="s">
        <v>279</v>
      </c>
      <c r="B157" s="2">
        <v>2292</v>
      </c>
      <c r="C157" s="2">
        <v>1701</v>
      </c>
      <c r="D157">
        <v>17.5</v>
      </c>
      <c r="E157">
        <v>28.1</v>
      </c>
      <c r="F157">
        <v>4.8</v>
      </c>
      <c r="G157">
        <v>6.9</v>
      </c>
      <c r="H157">
        <v>5.2</v>
      </c>
      <c r="I157">
        <v>759</v>
      </c>
      <c r="J157">
        <v>759</v>
      </c>
      <c r="K157">
        <v>0</v>
      </c>
      <c r="L157">
        <v>0</v>
      </c>
      <c r="M157">
        <v>0</v>
      </c>
      <c r="N157">
        <v>759</v>
      </c>
      <c r="O157">
        <v>759</v>
      </c>
      <c r="P157">
        <v>753</v>
      </c>
      <c r="Q157">
        <v>6</v>
      </c>
      <c r="R157">
        <v>759</v>
      </c>
    </row>
    <row r="158" spans="1:18" x14ac:dyDescent="0.2">
      <c r="A158" s="2" t="s">
        <v>280</v>
      </c>
      <c r="B158" s="2">
        <v>6168</v>
      </c>
      <c r="C158" s="2">
        <v>4487</v>
      </c>
      <c r="D158">
        <v>20</v>
      </c>
      <c r="E158">
        <v>30.7</v>
      </c>
      <c r="F158">
        <v>6.9</v>
      </c>
      <c r="G158">
        <v>10.1</v>
      </c>
      <c r="H158">
        <v>7.6</v>
      </c>
      <c r="I158">
        <v>2097</v>
      </c>
      <c r="J158">
        <v>1596</v>
      </c>
      <c r="K158">
        <v>0</v>
      </c>
      <c r="L158">
        <v>333</v>
      </c>
      <c r="M158">
        <v>146</v>
      </c>
      <c r="N158">
        <v>2097</v>
      </c>
      <c r="O158">
        <v>2097</v>
      </c>
      <c r="P158">
        <v>2097</v>
      </c>
      <c r="Q158">
        <v>0</v>
      </c>
      <c r="R158">
        <v>2066</v>
      </c>
    </row>
    <row r="159" spans="1:18" x14ac:dyDescent="0.2">
      <c r="A159" s="2" t="s">
        <v>281</v>
      </c>
      <c r="B159" s="2">
        <v>5543</v>
      </c>
      <c r="C159" s="2">
        <v>4120</v>
      </c>
      <c r="D159">
        <v>17.600000000000001</v>
      </c>
      <c r="E159">
        <v>28.6</v>
      </c>
      <c r="F159">
        <v>5</v>
      </c>
      <c r="G159">
        <v>7.1</v>
      </c>
      <c r="H159">
        <v>5.4</v>
      </c>
      <c r="I159">
        <v>1781</v>
      </c>
      <c r="J159">
        <v>1375</v>
      </c>
      <c r="K159">
        <v>123</v>
      </c>
      <c r="L159">
        <v>216</v>
      </c>
      <c r="M159">
        <v>67</v>
      </c>
      <c r="N159">
        <v>1781</v>
      </c>
      <c r="O159">
        <v>1767</v>
      </c>
      <c r="P159">
        <v>1774</v>
      </c>
      <c r="Q159">
        <v>7</v>
      </c>
      <c r="R159">
        <v>1781</v>
      </c>
    </row>
    <row r="160" spans="1:18" x14ac:dyDescent="0.2">
      <c r="A160" s="2" t="s">
        <v>282</v>
      </c>
      <c r="B160" s="2">
        <v>4349</v>
      </c>
      <c r="C160" s="2">
        <v>3437</v>
      </c>
      <c r="D160">
        <v>22.1</v>
      </c>
      <c r="E160">
        <v>31.8</v>
      </c>
      <c r="F160">
        <v>10.1</v>
      </c>
      <c r="G160">
        <v>14.4</v>
      </c>
      <c r="H160">
        <v>10.7</v>
      </c>
      <c r="I160">
        <v>1688</v>
      </c>
      <c r="J160">
        <v>1016</v>
      </c>
      <c r="K160">
        <v>33</v>
      </c>
      <c r="L160">
        <v>374</v>
      </c>
      <c r="M160">
        <v>210</v>
      </c>
      <c r="N160">
        <v>1688</v>
      </c>
      <c r="O160">
        <v>1688</v>
      </c>
      <c r="P160">
        <v>1655</v>
      </c>
      <c r="Q160">
        <v>33</v>
      </c>
      <c r="R160">
        <v>1656</v>
      </c>
    </row>
    <row r="161" spans="1:18" x14ac:dyDescent="0.2">
      <c r="A161" s="2" t="s">
        <v>283</v>
      </c>
      <c r="B161" s="2">
        <v>2747</v>
      </c>
      <c r="C161" s="2">
        <v>2172</v>
      </c>
      <c r="D161">
        <v>21.3</v>
      </c>
      <c r="E161">
        <v>29.9</v>
      </c>
      <c r="F161">
        <v>7.1</v>
      </c>
      <c r="G161">
        <v>10.1</v>
      </c>
      <c r="H161">
        <v>7.4</v>
      </c>
      <c r="I161">
        <v>989</v>
      </c>
      <c r="J161">
        <v>927</v>
      </c>
      <c r="K161">
        <v>54</v>
      </c>
      <c r="L161">
        <v>8</v>
      </c>
      <c r="M161">
        <v>0</v>
      </c>
      <c r="N161">
        <v>989</v>
      </c>
      <c r="O161">
        <v>989</v>
      </c>
      <c r="P161">
        <v>967</v>
      </c>
      <c r="Q161">
        <v>22</v>
      </c>
      <c r="R161">
        <v>989</v>
      </c>
    </row>
    <row r="162" spans="1:18" x14ac:dyDescent="0.2">
      <c r="A162" s="2" t="s">
        <v>284</v>
      </c>
      <c r="B162" s="2">
        <v>5257</v>
      </c>
      <c r="C162" s="2">
        <v>4283</v>
      </c>
      <c r="D162">
        <v>18.600000000000001</v>
      </c>
      <c r="E162">
        <v>28.4</v>
      </c>
      <c r="F162">
        <v>5.5</v>
      </c>
      <c r="G162">
        <v>7.5</v>
      </c>
      <c r="H162">
        <v>5.7</v>
      </c>
      <c r="I162">
        <v>2049</v>
      </c>
      <c r="J162">
        <v>1577</v>
      </c>
      <c r="K162">
        <v>195</v>
      </c>
      <c r="L162">
        <v>194</v>
      </c>
      <c r="M162">
        <v>83</v>
      </c>
      <c r="N162">
        <v>2049</v>
      </c>
      <c r="O162">
        <v>2049</v>
      </c>
      <c r="P162">
        <v>2010</v>
      </c>
      <c r="Q162">
        <v>39</v>
      </c>
      <c r="R162">
        <v>2036</v>
      </c>
    </row>
    <row r="163" spans="1:18" x14ac:dyDescent="0.2">
      <c r="A163" s="2" t="s">
        <v>285</v>
      </c>
      <c r="B163" s="2">
        <v>2639</v>
      </c>
      <c r="C163" s="2">
        <v>2137</v>
      </c>
      <c r="D163">
        <v>18.600000000000001</v>
      </c>
      <c r="E163">
        <v>28.5</v>
      </c>
      <c r="F163">
        <v>5.5</v>
      </c>
      <c r="G163">
        <v>7</v>
      </c>
      <c r="H163">
        <v>5.2</v>
      </c>
      <c r="I163">
        <v>992</v>
      </c>
      <c r="J163">
        <v>979</v>
      </c>
      <c r="K163">
        <v>0</v>
      </c>
      <c r="L163">
        <v>13</v>
      </c>
      <c r="M163">
        <v>0</v>
      </c>
      <c r="N163">
        <v>992</v>
      </c>
      <c r="O163">
        <v>992</v>
      </c>
      <c r="P163">
        <v>959</v>
      </c>
      <c r="Q163">
        <v>33</v>
      </c>
      <c r="R163">
        <v>992</v>
      </c>
    </row>
    <row r="164" spans="1:18" x14ac:dyDescent="0.2">
      <c r="A164" s="2" t="s">
        <v>286</v>
      </c>
      <c r="B164" s="2">
        <v>7534</v>
      </c>
      <c r="C164" s="2">
        <v>6002</v>
      </c>
      <c r="D164">
        <v>18.2</v>
      </c>
      <c r="E164">
        <v>29</v>
      </c>
      <c r="F164">
        <v>5</v>
      </c>
      <c r="G164">
        <v>6.6</v>
      </c>
      <c r="H164">
        <v>4.9000000000000004</v>
      </c>
      <c r="I164">
        <v>3204</v>
      </c>
      <c r="J164">
        <v>1658</v>
      </c>
      <c r="K164">
        <v>426</v>
      </c>
      <c r="L164">
        <v>645</v>
      </c>
      <c r="M164">
        <v>475</v>
      </c>
      <c r="N164">
        <v>3204</v>
      </c>
      <c r="O164">
        <v>3204</v>
      </c>
      <c r="P164">
        <v>3117</v>
      </c>
      <c r="Q164">
        <v>87</v>
      </c>
      <c r="R164">
        <v>3204</v>
      </c>
    </row>
    <row r="165" spans="1:18" x14ac:dyDescent="0.2">
      <c r="A165" s="2" t="s">
        <v>287</v>
      </c>
      <c r="B165" s="2">
        <v>1797</v>
      </c>
      <c r="C165" s="2">
        <v>1418</v>
      </c>
      <c r="D165">
        <v>15.7</v>
      </c>
      <c r="E165">
        <v>26.8</v>
      </c>
      <c r="F165">
        <v>4.3</v>
      </c>
      <c r="G165">
        <v>5.5</v>
      </c>
      <c r="H165">
        <v>4.4000000000000004</v>
      </c>
      <c r="I165">
        <v>586</v>
      </c>
      <c r="J165">
        <v>583</v>
      </c>
      <c r="K165">
        <v>0</v>
      </c>
      <c r="L165">
        <v>3</v>
      </c>
      <c r="M165">
        <v>0</v>
      </c>
      <c r="N165">
        <v>586</v>
      </c>
      <c r="O165">
        <v>586</v>
      </c>
      <c r="P165">
        <v>586</v>
      </c>
      <c r="Q165">
        <v>0</v>
      </c>
      <c r="R165">
        <v>586</v>
      </c>
    </row>
    <row r="166" spans="1:18" x14ac:dyDescent="0.2">
      <c r="A166" s="2" t="s">
        <v>288</v>
      </c>
      <c r="B166" s="2">
        <v>3930</v>
      </c>
      <c r="C166" s="2">
        <v>3182</v>
      </c>
      <c r="D166">
        <v>20.399999999999999</v>
      </c>
      <c r="E166">
        <v>29.5</v>
      </c>
      <c r="F166">
        <v>7.2</v>
      </c>
      <c r="G166">
        <v>9.8000000000000007</v>
      </c>
      <c r="H166">
        <v>7.3</v>
      </c>
      <c r="I166">
        <v>1649</v>
      </c>
      <c r="J166">
        <v>1395</v>
      </c>
      <c r="K166">
        <v>127</v>
      </c>
      <c r="L166">
        <v>29</v>
      </c>
      <c r="M166">
        <v>44</v>
      </c>
      <c r="N166">
        <v>1649</v>
      </c>
      <c r="O166">
        <v>1605</v>
      </c>
      <c r="P166">
        <v>1581</v>
      </c>
      <c r="Q166">
        <v>68</v>
      </c>
      <c r="R166">
        <v>1649</v>
      </c>
    </row>
    <row r="167" spans="1:18" x14ac:dyDescent="0.2">
      <c r="A167" s="2" t="s">
        <v>289</v>
      </c>
      <c r="B167" s="2">
        <v>6383</v>
      </c>
      <c r="C167" s="2">
        <v>4740</v>
      </c>
      <c r="D167">
        <v>22.2</v>
      </c>
      <c r="E167">
        <v>32.299999999999997</v>
      </c>
      <c r="F167">
        <v>8.9</v>
      </c>
      <c r="G167">
        <v>12.6</v>
      </c>
      <c r="H167">
        <v>9.3000000000000007</v>
      </c>
      <c r="I167">
        <v>2516</v>
      </c>
      <c r="J167">
        <v>2146</v>
      </c>
      <c r="K167">
        <v>175</v>
      </c>
      <c r="L167">
        <v>136</v>
      </c>
      <c r="M167">
        <v>40</v>
      </c>
      <c r="N167">
        <v>2516</v>
      </c>
      <c r="O167">
        <v>2516</v>
      </c>
      <c r="P167">
        <v>2469</v>
      </c>
      <c r="Q167">
        <v>47</v>
      </c>
      <c r="R167">
        <v>2516</v>
      </c>
    </row>
    <row r="168" spans="1:18" x14ac:dyDescent="0.2">
      <c r="A168" s="2" t="s">
        <v>290</v>
      </c>
      <c r="B168" s="2">
        <v>6239</v>
      </c>
      <c r="C168" s="2">
        <v>4696</v>
      </c>
      <c r="D168">
        <v>21</v>
      </c>
      <c r="E168">
        <v>30.5</v>
      </c>
      <c r="F168">
        <v>7.5</v>
      </c>
      <c r="G168">
        <v>10.6</v>
      </c>
      <c r="H168">
        <v>7.7</v>
      </c>
      <c r="I168">
        <v>2575</v>
      </c>
      <c r="J168">
        <v>1630</v>
      </c>
      <c r="K168">
        <v>447</v>
      </c>
      <c r="L168">
        <v>108</v>
      </c>
      <c r="M168">
        <v>132</v>
      </c>
      <c r="N168">
        <v>2563</v>
      </c>
      <c r="O168">
        <v>2449</v>
      </c>
      <c r="P168">
        <v>2372</v>
      </c>
      <c r="Q168">
        <v>203</v>
      </c>
      <c r="R168">
        <v>2564</v>
      </c>
    </row>
    <row r="169" spans="1:18" x14ac:dyDescent="0.2">
      <c r="A169" s="2" t="s">
        <v>291</v>
      </c>
      <c r="B169" s="2">
        <v>6475</v>
      </c>
      <c r="C169" s="2">
        <v>5030</v>
      </c>
      <c r="D169">
        <v>20.100000000000001</v>
      </c>
      <c r="E169">
        <v>29.9</v>
      </c>
      <c r="F169">
        <v>6.3</v>
      </c>
      <c r="G169">
        <v>8.9</v>
      </c>
      <c r="H169">
        <v>6.6</v>
      </c>
      <c r="I169">
        <v>2612</v>
      </c>
      <c r="J169">
        <v>2307</v>
      </c>
      <c r="K169">
        <v>256</v>
      </c>
      <c r="L169">
        <v>0</v>
      </c>
      <c r="M169">
        <v>49</v>
      </c>
      <c r="N169">
        <v>2612</v>
      </c>
      <c r="O169">
        <v>2569</v>
      </c>
      <c r="P169">
        <v>2599</v>
      </c>
      <c r="Q169">
        <v>13</v>
      </c>
      <c r="R169">
        <v>2609</v>
      </c>
    </row>
    <row r="170" spans="1:18" x14ac:dyDescent="0.2">
      <c r="A170" s="2" t="s">
        <v>292</v>
      </c>
      <c r="B170" s="2">
        <v>2891</v>
      </c>
      <c r="C170" s="2">
        <v>2215</v>
      </c>
      <c r="D170">
        <v>23.6</v>
      </c>
      <c r="E170">
        <v>33.799999999999997</v>
      </c>
      <c r="F170">
        <v>12.4</v>
      </c>
      <c r="G170">
        <v>16</v>
      </c>
      <c r="H170">
        <v>12.4</v>
      </c>
      <c r="I170">
        <v>1214</v>
      </c>
      <c r="J170">
        <v>816</v>
      </c>
      <c r="K170">
        <v>71</v>
      </c>
      <c r="L170">
        <v>152</v>
      </c>
      <c r="M170">
        <v>175</v>
      </c>
      <c r="N170">
        <v>1214</v>
      </c>
      <c r="O170">
        <v>1214</v>
      </c>
      <c r="P170">
        <v>1145</v>
      </c>
      <c r="Q170">
        <v>69</v>
      </c>
      <c r="R170">
        <v>1214</v>
      </c>
    </row>
    <row r="171" spans="1:18" x14ac:dyDescent="0.2">
      <c r="A171" s="2" t="s">
        <v>293</v>
      </c>
      <c r="B171" s="2">
        <v>6490</v>
      </c>
      <c r="C171" s="2">
        <v>4874</v>
      </c>
      <c r="D171">
        <v>22.7</v>
      </c>
      <c r="E171">
        <v>32.1</v>
      </c>
      <c r="F171">
        <v>8</v>
      </c>
      <c r="G171">
        <v>11.8</v>
      </c>
      <c r="H171">
        <v>8.5</v>
      </c>
      <c r="I171">
        <v>2570</v>
      </c>
      <c r="J171">
        <v>2415</v>
      </c>
      <c r="K171">
        <v>104</v>
      </c>
      <c r="L171">
        <v>15</v>
      </c>
      <c r="M171">
        <v>20</v>
      </c>
      <c r="N171">
        <v>2570</v>
      </c>
      <c r="O171">
        <v>2570</v>
      </c>
      <c r="P171">
        <v>2508</v>
      </c>
      <c r="Q171">
        <v>62</v>
      </c>
      <c r="R171">
        <v>2570</v>
      </c>
    </row>
    <row r="172" spans="1:18" x14ac:dyDescent="0.2">
      <c r="A172" s="2" t="s">
        <v>294</v>
      </c>
      <c r="B172" s="2">
        <v>4795</v>
      </c>
      <c r="C172" s="2">
        <v>3871</v>
      </c>
      <c r="D172">
        <v>22.8</v>
      </c>
      <c r="E172">
        <v>33.1</v>
      </c>
      <c r="F172">
        <v>10.4</v>
      </c>
      <c r="G172">
        <v>13.5</v>
      </c>
      <c r="H172">
        <v>10.1</v>
      </c>
      <c r="I172">
        <v>2095</v>
      </c>
      <c r="J172">
        <v>1024</v>
      </c>
      <c r="K172">
        <v>82</v>
      </c>
      <c r="L172">
        <v>536</v>
      </c>
      <c r="M172">
        <v>453</v>
      </c>
      <c r="N172">
        <v>2095</v>
      </c>
      <c r="O172">
        <v>2095</v>
      </c>
      <c r="P172">
        <v>2095</v>
      </c>
      <c r="Q172">
        <v>0</v>
      </c>
      <c r="R172">
        <v>2095</v>
      </c>
    </row>
    <row r="173" spans="1:18" x14ac:dyDescent="0.2">
      <c r="A173" s="2" t="s">
        <v>295</v>
      </c>
      <c r="B173" s="2">
        <v>2744</v>
      </c>
      <c r="C173" s="2">
        <v>2063</v>
      </c>
      <c r="D173">
        <v>23.1</v>
      </c>
      <c r="E173">
        <v>33.6</v>
      </c>
      <c r="F173">
        <v>12.6</v>
      </c>
      <c r="G173">
        <v>16.7</v>
      </c>
      <c r="H173">
        <v>13.1</v>
      </c>
      <c r="I173">
        <v>1177</v>
      </c>
      <c r="J173">
        <v>784</v>
      </c>
      <c r="K173">
        <v>77</v>
      </c>
      <c r="L173">
        <v>280</v>
      </c>
      <c r="M173">
        <v>36</v>
      </c>
      <c r="N173">
        <v>1166</v>
      </c>
      <c r="O173">
        <v>1166</v>
      </c>
      <c r="P173">
        <v>1021</v>
      </c>
      <c r="Q173">
        <v>156</v>
      </c>
      <c r="R173">
        <v>1166</v>
      </c>
    </row>
    <row r="174" spans="1:18" x14ac:dyDescent="0.2">
      <c r="A174" s="2" t="s">
        <v>296</v>
      </c>
      <c r="B174" s="2">
        <v>2348</v>
      </c>
      <c r="C174" s="2">
        <v>1848</v>
      </c>
      <c r="D174">
        <v>25.3</v>
      </c>
      <c r="E174">
        <v>34.5</v>
      </c>
      <c r="F174">
        <v>13.8</v>
      </c>
      <c r="G174">
        <v>18.600000000000001</v>
      </c>
      <c r="H174">
        <v>14</v>
      </c>
      <c r="I174">
        <v>1018</v>
      </c>
      <c r="J174">
        <v>642</v>
      </c>
      <c r="K174">
        <v>0</v>
      </c>
      <c r="L174">
        <v>78</v>
      </c>
      <c r="M174">
        <v>285</v>
      </c>
      <c r="N174">
        <v>1018</v>
      </c>
      <c r="O174">
        <v>1018</v>
      </c>
      <c r="P174">
        <v>936</v>
      </c>
      <c r="Q174">
        <v>82</v>
      </c>
      <c r="R174">
        <v>1018</v>
      </c>
    </row>
    <row r="175" spans="1:18" x14ac:dyDescent="0.2">
      <c r="A175" s="2" t="s">
        <v>297</v>
      </c>
      <c r="B175" s="2">
        <v>1154</v>
      </c>
      <c r="C175" s="2">
        <v>709</v>
      </c>
      <c r="D175">
        <v>26.3</v>
      </c>
      <c r="E175">
        <v>34.9</v>
      </c>
      <c r="F175">
        <v>24.2</v>
      </c>
      <c r="G175">
        <v>32.9</v>
      </c>
      <c r="H175">
        <v>26</v>
      </c>
      <c r="I175">
        <v>557</v>
      </c>
      <c r="J175">
        <v>81</v>
      </c>
      <c r="K175">
        <v>0</v>
      </c>
      <c r="L175">
        <v>0</v>
      </c>
      <c r="M175">
        <v>0</v>
      </c>
      <c r="N175">
        <v>557</v>
      </c>
      <c r="O175">
        <v>538</v>
      </c>
      <c r="P175">
        <v>382</v>
      </c>
      <c r="Q175">
        <v>175</v>
      </c>
      <c r="R175">
        <v>550</v>
      </c>
    </row>
    <row r="176" spans="1:18" x14ac:dyDescent="0.2">
      <c r="A176" s="2" t="s">
        <v>298</v>
      </c>
      <c r="B176" s="2">
        <v>2653</v>
      </c>
      <c r="C176" s="2">
        <v>2086</v>
      </c>
      <c r="D176">
        <v>23.2</v>
      </c>
      <c r="E176">
        <v>32</v>
      </c>
      <c r="F176">
        <v>13.5</v>
      </c>
      <c r="G176">
        <v>18.5</v>
      </c>
      <c r="H176">
        <v>14.1</v>
      </c>
      <c r="I176">
        <v>1084</v>
      </c>
      <c r="J176">
        <v>498</v>
      </c>
      <c r="K176">
        <v>213</v>
      </c>
      <c r="L176">
        <v>280</v>
      </c>
      <c r="M176">
        <v>93</v>
      </c>
      <c r="N176">
        <v>1071</v>
      </c>
      <c r="O176">
        <v>1082</v>
      </c>
      <c r="P176">
        <v>960</v>
      </c>
      <c r="Q176">
        <v>124</v>
      </c>
      <c r="R176">
        <v>1035</v>
      </c>
    </row>
    <row r="177" spans="1:18" x14ac:dyDescent="0.2">
      <c r="A177" s="2" t="s">
        <v>299</v>
      </c>
      <c r="B177" s="2">
        <v>3992</v>
      </c>
      <c r="C177" s="2">
        <v>3028</v>
      </c>
      <c r="D177">
        <v>22.7</v>
      </c>
      <c r="E177">
        <v>32.4</v>
      </c>
      <c r="F177">
        <v>12.3</v>
      </c>
      <c r="G177">
        <v>17.5</v>
      </c>
      <c r="H177">
        <v>13.3</v>
      </c>
      <c r="I177">
        <v>2010</v>
      </c>
      <c r="J177">
        <v>728</v>
      </c>
      <c r="K177">
        <v>34</v>
      </c>
      <c r="L177">
        <v>613</v>
      </c>
      <c r="M177">
        <v>607</v>
      </c>
      <c r="N177">
        <v>2010</v>
      </c>
      <c r="O177">
        <v>2010</v>
      </c>
      <c r="P177">
        <v>1922</v>
      </c>
      <c r="Q177">
        <v>88</v>
      </c>
      <c r="R177">
        <v>1979</v>
      </c>
    </row>
    <row r="178" spans="1:18" x14ac:dyDescent="0.2">
      <c r="A178" s="2" t="s">
        <v>300</v>
      </c>
      <c r="B178" s="2">
        <v>4505</v>
      </c>
      <c r="C178" s="2">
        <v>3603</v>
      </c>
      <c r="D178">
        <v>21.4</v>
      </c>
      <c r="E178">
        <v>30.1</v>
      </c>
      <c r="F178">
        <v>8.4</v>
      </c>
      <c r="G178">
        <v>11.5</v>
      </c>
      <c r="H178">
        <v>8.4</v>
      </c>
      <c r="I178">
        <v>1578</v>
      </c>
      <c r="J178">
        <v>1368</v>
      </c>
      <c r="K178">
        <v>64</v>
      </c>
      <c r="L178">
        <v>60</v>
      </c>
      <c r="M178">
        <v>86</v>
      </c>
      <c r="N178">
        <v>1578</v>
      </c>
      <c r="O178">
        <v>1578</v>
      </c>
      <c r="P178">
        <v>1521</v>
      </c>
      <c r="Q178">
        <v>57</v>
      </c>
      <c r="R178">
        <v>1578</v>
      </c>
    </row>
    <row r="179" spans="1:18" x14ac:dyDescent="0.2">
      <c r="A179" s="2" t="s">
        <v>301</v>
      </c>
      <c r="B179" s="2">
        <v>3670</v>
      </c>
      <c r="C179" s="2">
        <v>2619</v>
      </c>
      <c r="D179">
        <v>25.8</v>
      </c>
      <c r="E179">
        <v>34.799999999999997</v>
      </c>
      <c r="F179">
        <v>13.6</v>
      </c>
      <c r="G179">
        <v>19.899999999999999</v>
      </c>
      <c r="H179">
        <v>14.7</v>
      </c>
      <c r="I179">
        <v>1376</v>
      </c>
      <c r="J179">
        <v>1004</v>
      </c>
      <c r="K179">
        <v>32</v>
      </c>
      <c r="L179">
        <v>216</v>
      </c>
      <c r="M179">
        <v>124</v>
      </c>
      <c r="N179">
        <v>1376</v>
      </c>
      <c r="O179">
        <v>1376</v>
      </c>
      <c r="P179">
        <v>1275</v>
      </c>
      <c r="Q179">
        <v>101</v>
      </c>
      <c r="R179">
        <v>1376</v>
      </c>
    </row>
    <row r="180" spans="1:18" x14ac:dyDescent="0.2">
      <c r="A180" s="2" t="s">
        <v>302</v>
      </c>
      <c r="B180" s="2">
        <v>4119</v>
      </c>
      <c r="C180" s="2">
        <v>3209</v>
      </c>
      <c r="D180">
        <v>22.7</v>
      </c>
      <c r="E180">
        <v>32.200000000000003</v>
      </c>
      <c r="F180">
        <v>9.5</v>
      </c>
      <c r="G180">
        <v>13.4</v>
      </c>
      <c r="H180">
        <v>9.6999999999999993</v>
      </c>
      <c r="I180">
        <v>1401</v>
      </c>
      <c r="J180">
        <v>992</v>
      </c>
      <c r="K180">
        <v>41</v>
      </c>
      <c r="L180">
        <v>237</v>
      </c>
      <c r="M180">
        <v>125</v>
      </c>
      <c r="N180">
        <v>1401</v>
      </c>
      <c r="O180">
        <v>1401</v>
      </c>
      <c r="P180">
        <v>1273</v>
      </c>
      <c r="Q180">
        <v>128</v>
      </c>
      <c r="R180">
        <v>1384</v>
      </c>
    </row>
    <row r="181" spans="1:18" x14ac:dyDescent="0.2">
      <c r="A181" s="2" t="s">
        <v>303</v>
      </c>
      <c r="B181" s="2">
        <v>3378</v>
      </c>
      <c r="C181" s="2">
        <v>2737</v>
      </c>
      <c r="D181">
        <v>23.7</v>
      </c>
      <c r="E181">
        <v>32.799999999999997</v>
      </c>
      <c r="F181">
        <v>12.1</v>
      </c>
      <c r="G181">
        <v>15.1</v>
      </c>
      <c r="H181">
        <v>11.8</v>
      </c>
      <c r="I181">
        <v>1582</v>
      </c>
      <c r="J181">
        <v>1352</v>
      </c>
      <c r="K181">
        <v>13</v>
      </c>
      <c r="L181">
        <v>60</v>
      </c>
      <c r="M181">
        <v>147</v>
      </c>
      <c r="N181">
        <v>1582</v>
      </c>
      <c r="O181">
        <v>1582</v>
      </c>
      <c r="P181">
        <v>1372</v>
      </c>
      <c r="Q181">
        <v>210</v>
      </c>
      <c r="R181">
        <v>1576</v>
      </c>
    </row>
    <row r="182" spans="1:18" x14ac:dyDescent="0.2">
      <c r="A182" s="2" t="s">
        <v>304</v>
      </c>
      <c r="B182" s="2">
        <v>3726</v>
      </c>
      <c r="C182" s="2">
        <v>2834</v>
      </c>
      <c r="D182">
        <v>22.7</v>
      </c>
      <c r="E182">
        <v>32.4</v>
      </c>
      <c r="F182">
        <v>10.1</v>
      </c>
      <c r="G182">
        <v>13.1</v>
      </c>
      <c r="H182">
        <v>9.8000000000000007</v>
      </c>
      <c r="I182">
        <v>1281</v>
      </c>
      <c r="J182">
        <v>1144</v>
      </c>
      <c r="K182">
        <v>19</v>
      </c>
      <c r="L182">
        <v>4</v>
      </c>
      <c r="M182">
        <v>10</v>
      </c>
      <c r="N182">
        <v>1281</v>
      </c>
      <c r="O182">
        <v>1281</v>
      </c>
      <c r="P182">
        <v>1281</v>
      </c>
      <c r="Q182">
        <v>0</v>
      </c>
      <c r="R182">
        <v>1281</v>
      </c>
    </row>
    <row r="183" spans="1:18" x14ac:dyDescent="0.2">
      <c r="A183" s="2" t="s">
        <v>305</v>
      </c>
      <c r="B183" s="2">
        <v>2417</v>
      </c>
      <c r="C183" s="2">
        <v>1721</v>
      </c>
      <c r="D183">
        <v>27.1</v>
      </c>
      <c r="E183">
        <v>35.6</v>
      </c>
      <c r="F183">
        <v>19.899999999999999</v>
      </c>
      <c r="G183">
        <v>25.6</v>
      </c>
      <c r="H183">
        <v>19.5</v>
      </c>
      <c r="I183">
        <v>591</v>
      </c>
      <c r="J183">
        <v>308</v>
      </c>
      <c r="K183">
        <v>31</v>
      </c>
      <c r="L183">
        <v>10</v>
      </c>
      <c r="M183">
        <v>0</v>
      </c>
      <c r="N183">
        <v>591</v>
      </c>
      <c r="O183">
        <v>591</v>
      </c>
      <c r="P183">
        <v>574</v>
      </c>
      <c r="Q183">
        <v>17</v>
      </c>
      <c r="R183">
        <v>591</v>
      </c>
    </row>
    <row r="184" spans="1:18" x14ac:dyDescent="0.2">
      <c r="A184" s="2" t="s">
        <v>306</v>
      </c>
      <c r="B184" s="2">
        <v>3676</v>
      </c>
      <c r="C184" s="2">
        <v>2673</v>
      </c>
      <c r="D184">
        <v>24.3</v>
      </c>
      <c r="E184">
        <v>34</v>
      </c>
      <c r="F184">
        <v>10.3</v>
      </c>
      <c r="G184">
        <v>14.6</v>
      </c>
      <c r="H184">
        <v>10.5</v>
      </c>
      <c r="I184">
        <v>1668</v>
      </c>
      <c r="J184">
        <v>931</v>
      </c>
      <c r="K184">
        <v>57</v>
      </c>
      <c r="L184">
        <v>332</v>
      </c>
      <c r="M184">
        <v>95</v>
      </c>
      <c r="N184">
        <v>1668</v>
      </c>
      <c r="O184">
        <v>1668</v>
      </c>
      <c r="P184">
        <v>1558</v>
      </c>
      <c r="Q184">
        <v>110</v>
      </c>
      <c r="R184">
        <v>1658</v>
      </c>
    </row>
    <row r="185" spans="1:18" x14ac:dyDescent="0.2">
      <c r="A185" s="2" t="s">
        <v>307</v>
      </c>
      <c r="B185" s="2">
        <v>3815</v>
      </c>
      <c r="C185" s="2">
        <v>2959</v>
      </c>
      <c r="D185">
        <v>22.1</v>
      </c>
      <c r="E185">
        <v>32.1</v>
      </c>
      <c r="F185">
        <v>9.1</v>
      </c>
      <c r="G185">
        <v>11.6</v>
      </c>
      <c r="H185">
        <v>8.6999999999999993</v>
      </c>
      <c r="I185">
        <v>1597</v>
      </c>
      <c r="J185">
        <v>1050</v>
      </c>
      <c r="K185">
        <v>129</v>
      </c>
      <c r="L185">
        <v>187</v>
      </c>
      <c r="M185">
        <v>197</v>
      </c>
      <c r="N185">
        <v>1597</v>
      </c>
      <c r="O185">
        <v>1597</v>
      </c>
      <c r="P185">
        <v>1590</v>
      </c>
      <c r="Q185">
        <v>7</v>
      </c>
      <c r="R185">
        <v>1592</v>
      </c>
    </row>
    <row r="186" spans="1:18" x14ac:dyDescent="0.2">
      <c r="A186" s="2" t="s">
        <v>308</v>
      </c>
      <c r="B186" s="2">
        <v>4072</v>
      </c>
      <c r="C186" s="2">
        <v>3055</v>
      </c>
      <c r="D186">
        <v>23.1</v>
      </c>
      <c r="E186">
        <v>32.799999999999997</v>
      </c>
      <c r="F186">
        <v>11.7</v>
      </c>
      <c r="G186">
        <v>15.6</v>
      </c>
      <c r="H186">
        <v>12.3</v>
      </c>
      <c r="I186">
        <v>1614</v>
      </c>
      <c r="J186">
        <v>1489</v>
      </c>
      <c r="K186">
        <v>0</v>
      </c>
      <c r="L186">
        <v>9</v>
      </c>
      <c r="M186">
        <v>0</v>
      </c>
      <c r="N186">
        <v>1614</v>
      </c>
      <c r="O186">
        <v>1614</v>
      </c>
      <c r="P186">
        <v>1602</v>
      </c>
      <c r="Q186">
        <v>12</v>
      </c>
      <c r="R186">
        <v>1590</v>
      </c>
    </row>
    <row r="187" spans="1:18" x14ac:dyDescent="0.2">
      <c r="A187" s="2" t="s">
        <v>309</v>
      </c>
      <c r="B187" s="2">
        <v>5093</v>
      </c>
      <c r="C187" s="2">
        <v>4013</v>
      </c>
      <c r="D187">
        <v>21</v>
      </c>
      <c r="E187">
        <v>31.1</v>
      </c>
      <c r="F187">
        <v>9.1999999999999993</v>
      </c>
      <c r="G187">
        <v>11.9</v>
      </c>
      <c r="H187">
        <v>9.1999999999999993</v>
      </c>
      <c r="I187">
        <v>1898</v>
      </c>
      <c r="J187">
        <v>1177</v>
      </c>
      <c r="K187">
        <v>138</v>
      </c>
      <c r="L187">
        <v>303</v>
      </c>
      <c r="M187">
        <v>280</v>
      </c>
      <c r="N187">
        <v>1898</v>
      </c>
      <c r="O187">
        <v>1832</v>
      </c>
      <c r="P187">
        <v>1771</v>
      </c>
      <c r="Q187">
        <v>127</v>
      </c>
      <c r="R187">
        <v>1890</v>
      </c>
    </row>
    <row r="188" spans="1:18" x14ac:dyDescent="0.2">
      <c r="A188" s="2" t="s">
        <v>310</v>
      </c>
      <c r="B188" s="2">
        <v>5271</v>
      </c>
      <c r="C188" s="2">
        <v>3988</v>
      </c>
      <c r="D188">
        <v>22.6</v>
      </c>
      <c r="E188">
        <v>32.6</v>
      </c>
      <c r="F188">
        <v>11</v>
      </c>
      <c r="G188">
        <v>14.2</v>
      </c>
      <c r="H188">
        <v>11.1</v>
      </c>
      <c r="I188">
        <v>2038</v>
      </c>
      <c r="J188">
        <v>1603</v>
      </c>
      <c r="K188">
        <v>0</v>
      </c>
      <c r="L188">
        <v>57</v>
      </c>
      <c r="M188">
        <v>54</v>
      </c>
      <c r="N188">
        <v>2038</v>
      </c>
      <c r="O188">
        <v>2038</v>
      </c>
      <c r="P188">
        <v>1955</v>
      </c>
      <c r="Q188">
        <v>83</v>
      </c>
      <c r="R188">
        <v>2038</v>
      </c>
    </row>
    <row r="189" spans="1:18" x14ac:dyDescent="0.2">
      <c r="A189" s="2" t="s">
        <v>311</v>
      </c>
      <c r="B189" s="2">
        <v>2106</v>
      </c>
      <c r="C189" s="2">
        <v>1608</v>
      </c>
      <c r="D189">
        <v>24.3</v>
      </c>
      <c r="E189">
        <v>34.700000000000003</v>
      </c>
      <c r="F189">
        <v>11.6</v>
      </c>
      <c r="G189">
        <v>15.3</v>
      </c>
      <c r="H189">
        <v>11.5</v>
      </c>
      <c r="I189">
        <v>636</v>
      </c>
      <c r="J189">
        <v>400</v>
      </c>
      <c r="K189">
        <v>0</v>
      </c>
      <c r="L189">
        <v>122</v>
      </c>
      <c r="M189">
        <v>82</v>
      </c>
      <c r="N189">
        <v>636</v>
      </c>
      <c r="O189">
        <v>604</v>
      </c>
      <c r="P189">
        <v>611</v>
      </c>
      <c r="Q189">
        <v>25</v>
      </c>
      <c r="R189">
        <v>636</v>
      </c>
    </row>
    <row r="190" spans="1:18" x14ac:dyDescent="0.2">
      <c r="A190" s="2" t="s">
        <v>312</v>
      </c>
      <c r="B190" s="2">
        <v>5723</v>
      </c>
      <c r="C190" s="2">
        <v>4322</v>
      </c>
      <c r="D190">
        <v>22.2</v>
      </c>
      <c r="E190">
        <v>32.200000000000003</v>
      </c>
      <c r="F190">
        <v>10.6</v>
      </c>
      <c r="G190">
        <v>13.9</v>
      </c>
      <c r="H190">
        <v>10.8</v>
      </c>
      <c r="I190">
        <v>1988</v>
      </c>
      <c r="J190">
        <v>1681</v>
      </c>
      <c r="K190">
        <v>91</v>
      </c>
      <c r="L190">
        <v>202</v>
      </c>
      <c r="M190">
        <v>14</v>
      </c>
      <c r="N190">
        <v>1988</v>
      </c>
      <c r="O190">
        <v>1988</v>
      </c>
      <c r="P190">
        <v>1886</v>
      </c>
      <c r="Q190">
        <v>102</v>
      </c>
      <c r="R190">
        <v>1988</v>
      </c>
    </row>
    <row r="191" spans="1:18" x14ac:dyDescent="0.2">
      <c r="A191" s="2" t="s">
        <v>313</v>
      </c>
      <c r="B191" s="2">
        <v>6316</v>
      </c>
      <c r="C191" s="2">
        <v>5065</v>
      </c>
      <c r="D191">
        <v>20.100000000000001</v>
      </c>
      <c r="E191">
        <v>29.7</v>
      </c>
      <c r="F191">
        <v>7.5</v>
      </c>
      <c r="G191">
        <v>10.1</v>
      </c>
      <c r="H191">
        <v>7.7</v>
      </c>
      <c r="I191">
        <v>2397</v>
      </c>
      <c r="J191">
        <v>1834</v>
      </c>
      <c r="K191">
        <v>71</v>
      </c>
      <c r="L191">
        <v>336</v>
      </c>
      <c r="M191">
        <v>156</v>
      </c>
      <c r="N191">
        <v>2397</v>
      </c>
      <c r="O191">
        <v>2372</v>
      </c>
      <c r="P191">
        <v>2255</v>
      </c>
      <c r="Q191">
        <v>142</v>
      </c>
      <c r="R191">
        <v>2397</v>
      </c>
    </row>
    <row r="192" spans="1:18" x14ac:dyDescent="0.2">
      <c r="A192" s="2" t="s">
        <v>314</v>
      </c>
      <c r="B192" s="2">
        <v>4707</v>
      </c>
      <c r="C192" s="2">
        <v>3658</v>
      </c>
      <c r="D192">
        <v>23.3</v>
      </c>
      <c r="E192">
        <v>32.299999999999997</v>
      </c>
      <c r="F192">
        <v>9.8000000000000007</v>
      </c>
      <c r="G192">
        <v>13.7</v>
      </c>
      <c r="H192">
        <v>10.1</v>
      </c>
      <c r="I192">
        <v>2144</v>
      </c>
      <c r="J192">
        <v>938</v>
      </c>
      <c r="K192">
        <v>45</v>
      </c>
      <c r="L192">
        <v>918</v>
      </c>
      <c r="M192">
        <v>225</v>
      </c>
      <c r="N192">
        <v>2113</v>
      </c>
      <c r="O192">
        <v>2144</v>
      </c>
      <c r="P192">
        <v>2004</v>
      </c>
      <c r="Q192">
        <v>140</v>
      </c>
      <c r="R192">
        <v>2144</v>
      </c>
    </row>
    <row r="193" spans="1:18" x14ac:dyDescent="0.2">
      <c r="A193" s="2" t="s">
        <v>315</v>
      </c>
      <c r="B193" s="2">
        <v>2053</v>
      </c>
      <c r="C193" s="2">
        <v>1413</v>
      </c>
      <c r="D193">
        <v>23.6</v>
      </c>
      <c r="E193">
        <v>33</v>
      </c>
      <c r="F193">
        <v>12.1</v>
      </c>
      <c r="G193">
        <v>16.600000000000001</v>
      </c>
      <c r="H193">
        <v>12.9</v>
      </c>
      <c r="I193">
        <v>659</v>
      </c>
      <c r="J193">
        <v>437</v>
      </c>
      <c r="K193">
        <v>0</v>
      </c>
      <c r="L193">
        <v>7</v>
      </c>
      <c r="M193">
        <v>215</v>
      </c>
      <c r="N193">
        <v>659</v>
      </c>
      <c r="O193">
        <v>659</v>
      </c>
      <c r="P193">
        <v>577</v>
      </c>
      <c r="Q193">
        <v>82</v>
      </c>
      <c r="R193">
        <v>659</v>
      </c>
    </row>
    <row r="194" spans="1:18" x14ac:dyDescent="0.2">
      <c r="A194" s="2" t="s">
        <v>316</v>
      </c>
      <c r="B194" s="2">
        <v>4919</v>
      </c>
      <c r="C194" s="2">
        <v>3755</v>
      </c>
      <c r="D194">
        <v>23.3</v>
      </c>
      <c r="E194">
        <v>31.9</v>
      </c>
      <c r="F194">
        <v>9.8000000000000007</v>
      </c>
      <c r="G194">
        <v>13.6</v>
      </c>
      <c r="H194">
        <v>10.1</v>
      </c>
      <c r="I194">
        <v>1857</v>
      </c>
      <c r="J194">
        <v>1223</v>
      </c>
      <c r="K194">
        <v>142</v>
      </c>
      <c r="L194">
        <v>392</v>
      </c>
      <c r="M194">
        <v>100</v>
      </c>
      <c r="N194">
        <v>1857</v>
      </c>
      <c r="O194">
        <v>1857</v>
      </c>
      <c r="P194">
        <v>1848</v>
      </c>
      <c r="Q194">
        <v>9</v>
      </c>
      <c r="R194">
        <v>1857</v>
      </c>
    </row>
    <row r="195" spans="1:18" x14ac:dyDescent="0.2">
      <c r="A195" s="2" t="s">
        <v>317</v>
      </c>
      <c r="B195" s="2">
        <v>3716</v>
      </c>
      <c r="C195" s="2">
        <v>2874</v>
      </c>
      <c r="D195">
        <v>23.4</v>
      </c>
      <c r="E195">
        <v>31.2</v>
      </c>
      <c r="F195">
        <v>9.8000000000000007</v>
      </c>
      <c r="G195">
        <v>13.8</v>
      </c>
      <c r="H195">
        <v>10.3</v>
      </c>
      <c r="I195">
        <v>1446</v>
      </c>
      <c r="J195">
        <v>1283</v>
      </c>
      <c r="K195">
        <v>30</v>
      </c>
      <c r="L195">
        <v>56</v>
      </c>
      <c r="M195">
        <v>9</v>
      </c>
      <c r="N195">
        <v>1446</v>
      </c>
      <c r="O195">
        <v>1444</v>
      </c>
      <c r="P195">
        <v>1436</v>
      </c>
      <c r="Q195">
        <v>10</v>
      </c>
      <c r="R195">
        <v>1446</v>
      </c>
    </row>
    <row r="196" spans="1:18" x14ac:dyDescent="0.2">
      <c r="A196" s="2" t="s">
        <v>318</v>
      </c>
      <c r="B196" s="2">
        <v>5380</v>
      </c>
      <c r="C196" s="2">
        <v>4221</v>
      </c>
      <c r="D196">
        <v>22.9</v>
      </c>
      <c r="E196">
        <v>32.299999999999997</v>
      </c>
      <c r="F196">
        <v>10</v>
      </c>
      <c r="G196">
        <v>14.2</v>
      </c>
      <c r="H196">
        <v>10.7</v>
      </c>
      <c r="I196">
        <v>1817</v>
      </c>
      <c r="J196">
        <v>1181</v>
      </c>
      <c r="K196">
        <v>0</v>
      </c>
      <c r="L196">
        <v>566</v>
      </c>
      <c r="M196">
        <v>70</v>
      </c>
      <c r="N196">
        <v>1817</v>
      </c>
      <c r="O196">
        <v>1817</v>
      </c>
      <c r="P196">
        <v>1799</v>
      </c>
      <c r="Q196">
        <v>18</v>
      </c>
      <c r="R196">
        <v>1817</v>
      </c>
    </row>
    <row r="197" spans="1:18" x14ac:dyDescent="0.2">
      <c r="A197" s="2" t="s">
        <v>319</v>
      </c>
      <c r="B197" s="2">
        <v>6034</v>
      </c>
      <c r="C197" s="2">
        <v>4648</v>
      </c>
      <c r="D197">
        <v>24</v>
      </c>
      <c r="E197">
        <v>33.5</v>
      </c>
      <c r="F197">
        <v>10.7</v>
      </c>
      <c r="G197">
        <v>14.3</v>
      </c>
      <c r="H197">
        <v>10.6</v>
      </c>
      <c r="I197">
        <v>2394</v>
      </c>
      <c r="J197">
        <v>1749</v>
      </c>
      <c r="K197">
        <v>92</v>
      </c>
      <c r="L197">
        <v>514</v>
      </c>
      <c r="M197">
        <v>39</v>
      </c>
      <c r="N197">
        <v>2394</v>
      </c>
      <c r="O197">
        <v>2271</v>
      </c>
      <c r="P197">
        <v>2242</v>
      </c>
      <c r="Q197">
        <v>152</v>
      </c>
      <c r="R197">
        <v>2394</v>
      </c>
    </row>
    <row r="198" spans="1:18" x14ac:dyDescent="0.2">
      <c r="A198" s="2" t="s">
        <v>320</v>
      </c>
      <c r="B198" s="2">
        <v>4992</v>
      </c>
      <c r="C198" s="2">
        <v>3777</v>
      </c>
      <c r="D198">
        <v>22.1</v>
      </c>
      <c r="E198">
        <v>31.7</v>
      </c>
      <c r="F198">
        <v>8.5</v>
      </c>
      <c r="G198">
        <v>12.5</v>
      </c>
      <c r="H198">
        <v>9.5</v>
      </c>
      <c r="I198">
        <v>1842</v>
      </c>
      <c r="J198">
        <v>1663</v>
      </c>
      <c r="K198">
        <v>6</v>
      </c>
      <c r="L198">
        <v>145</v>
      </c>
      <c r="M198">
        <v>28</v>
      </c>
      <c r="N198">
        <v>1842</v>
      </c>
      <c r="O198">
        <v>1842</v>
      </c>
      <c r="P198">
        <v>1815</v>
      </c>
      <c r="Q198">
        <v>27</v>
      </c>
      <c r="R198">
        <v>1837</v>
      </c>
    </row>
    <row r="199" spans="1:18" x14ac:dyDescent="0.2">
      <c r="A199" s="2" t="s">
        <v>321</v>
      </c>
      <c r="B199" s="2">
        <v>2316</v>
      </c>
      <c r="C199" s="2">
        <v>1798</v>
      </c>
      <c r="D199">
        <v>21.3</v>
      </c>
      <c r="E199">
        <v>31.2</v>
      </c>
      <c r="F199">
        <v>8.1999999999999993</v>
      </c>
      <c r="G199">
        <v>11.5</v>
      </c>
      <c r="H199">
        <v>8.6999999999999993</v>
      </c>
      <c r="I199">
        <v>963</v>
      </c>
      <c r="J199">
        <v>819</v>
      </c>
      <c r="K199">
        <v>7</v>
      </c>
      <c r="L199">
        <v>90</v>
      </c>
      <c r="M199">
        <v>47</v>
      </c>
      <c r="N199">
        <v>963</v>
      </c>
      <c r="O199">
        <v>955</v>
      </c>
      <c r="P199">
        <v>879</v>
      </c>
      <c r="Q199">
        <v>84</v>
      </c>
      <c r="R199">
        <v>963</v>
      </c>
    </row>
    <row r="200" spans="1:18" x14ac:dyDescent="0.2">
      <c r="A200" s="2" t="s">
        <v>322</v>
      </c>
      <c r="B200" s="2">
        <v>3268</v>
      </c>
      <c r="C200" s="2">
        <v>2529</v>
      </c>
      <c r="D200">
        <v>22.3</v>
      </c>
      <c r="E200">
        <v>32.200000000000003</v>
      </c>
      <c r="F200">
        <v>11.3</v>
      </c>
      <c r="G200">
        <v>14.5</v>
      </c>
      <c r="H200">
        <v>11.6</v>
      </c>
      <c r="I200">
        <v>1303</v>
      </c>
      <c r="J200">
        <v>1247</v>
      </c>
      <c r="K200">
        <v>0</v>
      </c>
      <c r="L200">
        <v>14</v>
      </c>
      <c r="M200">
        <v>0</v>
      </c>
      <c r="N200">
        <v>1303</v>
      </c>
      <c r="O200">
        <v>1303</v>
      </c>
      <c r="P200">
        <v>1242</v>
      </c>
      <c r="Q200">
        <v>61</v>
      </c>
      <c r="R200">
        <v>1290</v>
      </c>
    </row>
    <row r="201" spans="1:18" x14ac:dyDescent="0.2">
      <c r="A201" s="2" t="s">
        <v>323</v>
      </c>
      <c r="B201" s="2">
        <v>4194</v>
      </c>
      <c r="C201" s="2">
        <v>3310</v>
      </c>
      <c r="D201">
        <v>22.2</v>
      </c>
      <c r="E201">
        <v>31.2</v>
      </c>
      <c r="F201">
        <v>9.1</v>
      </c>
      <c r="G201">
        <v>12.6</v>
      </c>
      <c r="H201">
        <v>9.5</v>
      </c>
      <c r="I201">
        <v>1757</v>
      </c>
      <c r="J201">
        <v>1033</v>
      </c>
      <c r="K201">
        <v>297</v>
      </c>
      <c r="L201">
        <v>313</v>
      </c>
      <c r="M201">
        <v>114</v>
      </c>
      <c r="N201">
        <v>1757</v>
      </c>
      <c r="O201">
        <v>1757</v>
      </c>
      <c r="P201">
        <v>1676</v>
      </c>
      <c r="Q201">
        <v>81</v>
      </c>
      <c r="R201">
        <v>1757</v>
      </c>
    </row>
    <row r="202" spans="1:18" x14ac:dyDescent="0.2">
      <c r="A202" s="2" t="s">
        <v>324</v>
      </c>
      <c r="B202" s="2">
        <v>3247</v>
      </c>
      <c r="C202" s="2">
        <v>2587</v>
      </c>
      <c r="D202">
        <v>21.8</v>
      </c>
      <c r="E202">
        <v>31.3</v>
      </c>
      <c r="F202">
        <v>8.1</v>
      </c>
      <c r="G202">
        <v>11.4</v>
      </c>
      <c r="H202">
        <v>8.3000000000000007</v>
      </c>
      <c r="I202">
        <v>1214</v>
      </c>
      <c r="J202">
        <v>1098</v>
      </c>
      <c r="K202">
        <v>0</v>
      </c>
      <c r="L202">
        <v>102</v>
      </c>
      <c r="M202">
        <v>14</v>
      </c>
      <c r="N202">
        <v>1214</v>
      </c>
      <c r="O202">
        <v>1214</v>
      </c>
      <c r="P202">
        <v>1099</v>
      </c>
      <c r="Q202">
        <v>115</v>
      </c>
      <c r="R202">
        <v>1214</v>
      </c>
    </row>
    <row r="203" spans="1:18" x14ac:dyDescent="0.2">
      <c r="A203" s="2" t="s">
        <v>325</v>
      </c>
      <c r="B203" s="2">
        <v>3176</v>
      </c>
      <c r="C203" s="2">
        <v>2444</v>
      </c>
      <c r="D203">
        <v>24.3</v>
      </c>
      <c r="E203">
        <v>33.200000000000003</v>
      </c>
      <c r="F203">
        <v>13.3</v>
      </c>
      <c r="G203">
        <v>17.5</v>
      </c>
      <c r="H203">
        <v>13.8</v>
      </c>
      <c r="I203">
        <v>1351</v>
      </c>
      <c r="J203">
        <v>1345</v>
      </c>
      <c r="K203">
        <v>6</v>
      </c>
      <c r="L203">
        <v>0</v>
      </c>
      <c r="M203">
        <v>0</v>
      </c>
      <c r="N203">
        <v>1351</v>
      </c>
      <c r="O203">
        <v>1351</v>
      </c>
      <c r="P203">
        <v>1342</v>
      </c>
      <c r="Q203">
        <v>9</v>
      </c>
      <c r="R203">
        <v>1351</v>
      </c>
    </row>
    <row r="204" spans="1:18" x14ac:dyDescent="0.2">
      <c r="A204" s="2" t="s">
        <v>326</v>
      </c>
      <c r="B204" s="2">
        <v>2588</v>
      </c>
      <c r="C204" s="2">
        <v>2023</v>
      </c>
      <c r="D204">
        <v>24</v>
      </c>
      <c r="E204">
        <v>32</v>
      </c>
      <c r="F204">
        <v>11.9</v>
      </c>
      <c r="G204">
        <v>17.3</v>
      </c>
      <c r="H204">
        <v>13.6</v>
      </c>
      <c r="I204">
        <v>1327</v>
      </c>
      <c r="J204">
        <v>538</v>
      </c>
      <c r="K204">
        <v>0</v>
      </c>
      <c r="L204">
        <v>476</v>
      </c>
      <c r="M204">
        <v>313</v>
      </c>
      <c r="N204">
        <v>1277</v>
      </c>
      <c r="O204">
        <v>1327</v>
      </c>
      <c r="P204">
        <v>1131</v>
      </c>
      <c r="Q204">
        <v>196</v>
      </c>
      <c r="R204">
        <v>1310</v>
      </c>
    </row>
    <row r="205" spans="1:18" x14ac:dyDescent="0.2">
      <c r="A205" s="2" t="s">
        <v>327</v>
      </c>
      <c r="B205" s="2">
        <v>5224</v>
      </c>
      <c r="C205" s="2">
        <v>4102</v>
      </c>
      <c r="D205">
        <v>24</v>
      </c>
      <c r="E205">
        <v>32.700000000000003</v>
      </c>
      <c r="F205">
        <v>13.3</v>
      </c>
      <c r="G205">
        <v>18.100000000000001</v>
      </c>
      <c r="H205">
        <v>14.5</v>
      </c>
      <c r="I205">
        <v>1727</v>
      </c>
      <c r="J205">
        <v>1282</v>
      </c>
      <c r="K205">
        <v>0</v>
      </c>
      <c r="L205">
        <v>121</v>
      </c>
      <c r="M205">
        <v>278</v>
      </c>
      <c r="N205">
        <v>1727</v>
      </c>
      <c r="O205">
        <v>1727</v>
      </c>
      <c r="P205">
        <v>1670</v>
      </c>
      <c r="Q205">
        <v>57</v>
      </c>
      <c r="R205">
        <v>1727</v>
      </c>
    </row>
    <row r="206" spans="1:18" x14ac:dyDescent="0.2">
      <c r="A206" s="2" t="s">
        <v>328</v>
      </c>
      <c r="B206" s="2">
        <v>4157</v>
      </c>
      <c r="C206" s="2">
        <v>3184</v>
      </c>
      <c r="D206">
        <v>25.7</v>
      </c>
      <c r="E206">
        <v>33.700000000000003</v>
      </c>
      <c r="F206">
        <v>14.1</v>
      </c>
      <c r="G206">
        <v>19.8</v>
      </c>
      <c r="H206">
        <v>15.5</v>
      </c>
      <c r="I206">
        <v>1488</v>
      </c>
      <c r="J206">
        <v>1222</v>
      </c>
      <c r="K206">
        <v>12</v>
      </c>
      <c r="L206">
        <v>136</v>
      </c>
      <c r="M206">
        <v>84</v>
      </c>
      <c r="N206">
        <v>1488</v>
      </c>
      <c r="O206">
        <v>1454</v>
      </c>
      <c r="P206">
        <v>1377</v>
      </c>
      <c r="Q206">
        <v>111</v>
      </c>
      <c r="R206">
        <v>1454</v>
      </c>
    </row>
    <row r="207" spans="1:18" x14ac:dyDescent="0.2">
      <c r="A207" s="2" t="s">
        <v>329</v>
      </c>
      <c r="B207" s="2">
        <v>2899</v>
      </c>
      <c r="C207" s="2">
        <v>2201</v>
      </c>
      <c r="D207">
        <v>26</v>
      </c>
      <c r="E207">
        <v>33.200000000000003</v>
      </c>
      <c r="F207">
        <v>12.3</v>
      </c>
      <c r="G207">
        <v>18.8</v>
      </c>
      <c r="H207">
        <v>14.3</v>
      </c>
      <c r="I207">
        <v>1323</v>
      </c>
      <c r="J207">
        <v>990</v>
      </c>
      <c r="K207">
        <v>17</v>
      </c>
      <c r="L207">
        <v>175</v>
      </c>
      <c r="M207">
        <v>141</v>
      </c>
      <c r="N207">
        <v>1323</v>
      </c>
      <c r="O207">
        <v>1297</v>
      </c>
      <c r="P207">
        <v>1274</v>
      </c>
      <c r="Q207">
        <v>49</v>
      </c>
      <c r="R207">
        <v>1297</v>
      </c>
    </row>
    <row r="208" spans="1:18" x14ac:dyDescent="0.2">
      <c r="A208" s="2" t="s">
        <v>330</v>
      </c>
      <c r="B208" s="2">
        <v>5560</v>
      </c>
      <c r="C208" s="2">
        <v>4230</v>
      </c>
      <c r="D208">
        <v>27</v>
      </c>
      <c r="E208">
        <v>34.200000000000003</v>
      </c>
      <c r="F208">
        <v>13.7</v>
      </c>
      <c r="G208">
        <v>20.2</v>
      </c>
      <c r="H208">
        <v>15.3</v>
      </c>
      <c r="I208">
        <v>2283</v>
      </c>
      <c r="J208">
        <v>1800</v>
      </c>
      <c r="K208">
        <v>10</v>
      </c>
      <c r="L208">
        <v>372</v>
      </c>
      <c r="M208">
        <v>101</v>
      </c>
      <c r="N208">
        <v>2283</v>
      </c>
      <c r="O208">
        <v>2283</v>
      </c>
      <c r="P208">
        <v>2151</v>
      </c>
      <c r="Q208">
        <v>132</v>
      </c>
      <c r="R208">
        <v>2275</v>
      </c>
    </row>
    <row r="209" spans="1:18" x14ac:dyDescent="0.2">
      <c r="A209" s="2" t="s">
        <v>331</v>
      </c>
      <c r="B209" s="2">
        <v>3277</v>
      </c>
      <c r="C209" s="2">
        <v>2600</v>
      </c>
      <c r="D209">
        <v>26.2</v>
      </c>
      <c r="E209">
        <v>32.299999999999997</v>
      </c>
      <c r="F209">
        <v>13.6</v>
      </c>
      <c r="G209">
        <v>20.3</v>
      </c>
      <c r="H209">
        <v>16.2</v>
      </c>
      <c r="I209">
        <v>1570</v>
      </c>
      <c r="J209">
        <v>967</v>
      </c>
      <c r="K209">
        <v>0</v>
      </c>
      <c r="L209">
        <v>341</v>
      </c>
      <c r="M209">
        <v>262</v>
      </c>
      <c r="N209">
        <v>1570</v>
      </c>
      <c r="O209">
        <v>1570</v>
      </c>
      <c r="P209">
        <v>1367</v>
      </c>
      <c r="Q209">
        <v>203</v>
      </c>
      <c r="R209">
        <v>1570</v>
      </c>
    </row>
    <row r="210" spans="1:18" x14ac:dyDescent="0.2">
      <c r="A210" s="2" t="s">
        <v>332</v>
      </c>
      <c r="B210" s="2">
        <v>3818</v>
      </c>
      <c r="C210" s="2">
        <v>2977</v>
      </c>
      <c r="D210">
        <v>26.5</v>
      </c>
      <c r="E210">
        <v>32.700000000000003</v>
      </c>
      <c r="F210">
        <v>11.1</v>
      </c>
      <c r="G210">
        <v>17.600000000000001</v>
      </c>
      <c r="H210">
        <v>13.1</v>
      </c>
      <c r="I210">
        <v>1446</v>
      </c>
      <c r="J210">
        <v>1247</v>
      </c>
      <c r="K210">
        <v>0</v>
      </c>
      <c r="L210">
        <v>65</v>
      </c>
      <c r="M210">
        <v>134</v>
      </c>
      <c r="N210">
        <v>1446</v>
      </c>
      <c r="O210">
        <v>1446</v>
      </c>
      <c r="P210">
        <v>1322</v>
      </c>
      <c r="Q210">
        <v>124</v>
      </c>
      <c r="R210">
        <v>1446</v>
      </c>
    </row>
    <row r="211" spans="1:18" x14ac:dyDescent="0.2">
      <c r="A211" s="2" t="s">
        <v>333</v>
      </c>
      <c r="B211" s="2">
        <v>4284</v>
      </c>
      <c r="C211" s="2">
        <v>3121</v>
      </c>
      <c r="D211">
        <v>28.4</v>
      </c>
      <c r="E211">
        <v>34.700000000000003</v>
      </c>
      <c r="F211">
        <v>21.9</v>
      </c>
      <c r="G211">
        <v>29.9</v>
      </c>
      <c r="H211">
        <v>25.5</v>
      </c>
      <c r="I211">
        <v>1714</v>
      </c>
      <c r="J211">
        <v>816</v>
      </c>
      <c r="K211">
        <v>0</v>
      </c>
      <c r="L211">
        <v>306</v>
      </c>
      <c r="M211">
        <v>435</v>
      </c>
      <c r="N211">
        <v>1707</v>
      </c>
      <c r="O211">
        <v>1714</v>
      </c>
      <c r="P211">
        <v>1301</v>
      </c>
      <c r="Q211">
        <v>413</v>
      </c>
      <c r="R211">
        <v>1604</v>
      </c>
    </row>
    <row r="212" spans="1:18" x14ac:dyDescent="0.2">
      <c r="A212" s="2" t="s">
        <v>334</v>
      </c>
      <c r="B212" s="2">
        <v>1936</v>
      </c>
      <c r="C212" s="2">
        <v>1499</v>
      </c>
      <c r="D212">
        <v>25.1</v>
      </c>
      <c r="E212">
        <v>33.200000000000003</v>
      </c>
      <c r="F212">
        <v>14.4</v>
      </c>
      <c r="G212">
        <v>19.100000000000001</v>
      </c>
      <c r="H212">
        <v>15.2</v>
      </c>
      <c r="I212">
        <v>778</v>
      </c>
      <c r="J212">
        <v>767</v>
      </c>
      <c r="K212">
        <v>6</v>
      </c>
      <c r="L212">
        <v>0</v>
      </c>
      <c r="M212">
        <v>0</v>
      </c>
      <c r="N212">
        <v>778</v>
      </c>
      <c r="O212">
        <v>778</v>
      </c>
      <c r="P212">
        <v>721</v>
      </c>
      <c r="Q212">
        <v>57</v>
      </c>
      <c r="R212">
        <v>778</v>
      </c>
    </row>
    <row r="213" spans="1:18" x14ac:dyDescent="0.2">
      <c r="A213" s="2" t="s">
        <v>335</v>
      </c>
      <c r="B213" s="2">
        <v>5855</v>
      </c>
      <c r="C213" s="2">
        <v>4487</v>
      </c>
      <c r="D213">
        <v>23.4</v>
      </c>
      <c r="E213">
        <v>32.6</v>
      </c>
      <c r="F213">
        <v>10.6</v>
      </c>
      <c r="G213">
        <v>14.7</v>
      </c>
      <c r="H213">
        <v>11.2</v>
      </c>
      <c r="I213">
        <v>2518</v>
      </c>
      <c r="J213">
        <v>2103</v>
      </c>
      <c r="K213">
        <v>0</v>
      </c>
      <c r="L213">
        <v>91</v>
      </c>
      <c r="M213">
        <v>92</v>
      </c>
      <c r="N213">
        <v>2518</v>
      </c>
      <c r="O213">
        <v>2518</v>
      </c>
      <c r="P213">
        <v>2369</v>
      </c>
      <c r="Q213">
        <v>149</v>
      </c>
      <c r="R213">
        <v>2518</v>
      </c>
    </row>
    <row r="214" spans="1:18" x14ac:dyDescent="0.2">
      <c r="A214" s="2" t="s">
        <v>336</v>
      </c>
      <c r="B214" s="2">
        <v>3185</v>
      </c>
      <c r="C214" s="2">
        <v>2347</v>
      </c>
      <c r="D214">
        <v>28.6</v>
      </c>
      <c r="E214">
        <v>33.6</v>
      </c>
      <c r="F214">
        <v>16.899999999999999</v>
      </c>
      <c r="G214">
        <v>24.6</v>
      </c>
      <c r="H214">
        <v>19.8</v>
      </c>
      <c r="I214">
        <v>1368</v>
      </c>
      <c r="J214">
        <v>1125</v>
      </c>
      <c r="K214">
        <v>33</v>
      </c>
      <c r="L214">
        <v>143</v>
      </c>
      <c r="M214">
        <v>67</v>
      </c>
      <c r="N214">
        <v>1368</v>
      </c>
      <c r="O214">
        <v>1368</v>
      </c>
      <c r="P214">
        <v>1083</v>
      </c>
      <c r="Q214">
        <v>285</v>
      </c>
      <c r="R214">
        <v>1368</v>
      </c>
    </row>
    <row r="215" spans="1:18" x14ac:dyDescent="0.2">
      <c r="A215" s="2" t="s">
        <v>337</v>
      </c>
      <c r="B215" s="2">
        <v>2646</v>
      </c>
      <c r="C215" s="2">
        <v>1988</v>
      </c>
      <c r="D215">
        <v>28.5</v>
      </c>
      <c r="E215">
        <v>34.700000000000003</v>
      </c>
      <c r="F215">
        <v>17.399999999999999</v>
      </c>
      <c r="G215">
        <v>24.7</v>
      </c>
      <c r="H215">
        <v>19.7</v>
      </c>
      <c r="I215">
        <v>1292</v>
      </c>
      <c r="J215">
        <v>1053</v>
      </c>
      <c r="K215">
        <v>0</v>
      </c>
      <c r="L215">
        <v>112</v>
      </c>
      <c r="M215">
        <v>127</v>
      </c>
      <c r="N215">
        <v>1292</v>
      </c>
      <c r="O215">
        <v>1292</v>
      </c>
      <c r="P215">
        <v>1089</v>
      </c>
      <c r="Q215">
        <v>203</v>
      </c>
      <c r="R215">
        <v>1283</v>
      </c>
    </row>
    <row r="216" spans="1:18" x14ac:dyDescent="0.2">
      <c r="A216" s="2" t="s">
        <v>338</v>
      </c>
      <c r="B216" s="2">
        <v>1183</v>
      </c>
      <c r="C216" s="2">
        <v>944</v>
      </c>
      <c r="D216">
        <v>16.5</v>
      </c>
      <c r="E216">
        <v>27.6</v>
      </c>
      <c r="F216">
        <v>4.4000000000000004</v>
      </c>
      <c r="G216">
        <v>5.7</v>
      </c>
      <c r="H216">
        <v>4.4000000000000004</v>
      </c>
      <c r="I216">
        <v>492</v>
      </c>
      <c r="J216">
        <v>471</v>
      </c>
      <c r="K216">
        <v>0</v>
      </c>
      <c r="L216">
        <v>21</v>
      </c>
      <c r="M216">
        <v>0</v>
      </c>
      <c r="N216">
        <v>487</v>
      </c>
      <c r="O216">
        <v>484</v>
      </c>
      <c r="P216">
        <v>483</v>
      </c>
      <c r="Q216">
        <v>9</v>
      </c>
      <c r="R216">
        <v>492</v>
      </c>
    </row>
    <row r="217" spans="1:18" x14ac:dyDescent="0.2">
      <c r="A217" s="2" t="s">
        <v>339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3A6F-5487-448C-A457-AB8BC181FD4A}">
  <dimension ref="A1:Q217"/>
  <sheetViews>
    <sheetView workbookViewId="0">
      <selection activeCell="F1" sqref="F1:G1048576"/>
    </sheetView>
  </sheetViews>
  <sheetFormatPr baseColWidth="10" defaultColWidth="8.83203125" defaultRowHeight="15" x14ac:dyDescent="0.2"/>
  <cols>
    <col min="1" max="1" width="21.6640625" style="2" bestFit="1" customWidth="1"/>
    <col min="2" max="2" width="26.83203125" style="2" customWidth="1"/>
    <col min="3" max="3" width="26.33203125" style="2" customWidth="1"/>
    <col min="4" max="4" width="21.5" customWidth="1"/>
    <col min="5" max="5" width="25.1640625" customWidth="1"/>
    <col min="6" max="7" width="25" customWidth="1"/>
    <col min="8" max="8" width="24.6640625" customWidth="1"/>
    <col min="9" max="9" width="16" customWidth="1"/>
    <col min="10" max="10" width="16.6640625" customWidth="1"/>
    <col min="11" max="11" width="13" customWidth="1"/>
    <col min="12" max="12" width="13.5" customWidth="1"/>
  </cols>
  <sheetData>
    <row r="1" spans="1:17" x14ac:dyDescent="0.2">
      <c r="A1" s="2" t="s">
        <v>123</v>
      </c>
      <c r="B1" s="2" t="s">
        <v>412</v>
      </c>
      <c r="C1" s="2" t="s">
        <v>413</v>
      </c>
      <c r="D1" t="s">
        <v>398</v>
      </c>
      <c r="E1" t="s">
        <v>399</v>
      </c>
      <c r="F1" t="s">
        <v>400</v>
      </c>
      <c r="G1" t="s">
        <v>401</v>
      </c>
      <c r="H1" t="s">
        <v>408</v>
      </c>
      <c r="I1" t="s">
        <v>409</v>
      </c>
      <c r="J1" t="s">
        <v>414</v>
      </c>
      <c r="K1" t="s">
        <v>403</v>
      </c>
      <c r="L1" t="s">
        <v>404</v>
      </c>
      <c r="M1" t="s">
        <v>405</v>
      </c>
      <c r="N1" t="s">
        <v>417</v>
      </c>
      <c r="O1" t="s">
        <v>418</v>
      </c>
      <c r="P1" t="s">
        <v>406</v>
      </c>
      <c r="Q1" t="s">
        <v>407</v>
      </c>
    </row>
    <row r="2" spans="1:17" x14ac:dyDescent="0.2">
      <c r="A2" s="2" t="s">
        <v>124</v>
      </c>
      <c r="B2" s="2">
        <v>1392</v>
      </c>
      <c r="C2" s="2">
        <v>993</v>
      </c>
      <c r="D2">
        <v>12</v>
      </c>
      <c r="E2">
        <v>31.9</v>
      </c>
      <c r="F2">
        <v>40.700000000000003</v>
      </c>
      <c r="G2">
        <v>45.2</v>
      </c>
      <c r="H2">
        <v>37.299999999999997</v>
      </c>
      <c r="I2">
        <v>44</v>
      </c>
      <c r="J2">
        <v>874</v>
      </c>
      <c r="K2">
        <v>54.8</v>
      </c>
      <c r="L2">
        <v>4.0999999999999996</v>
      </c>
      <c r="M2">
        <v>0</v>
      </c>
      <c r="N2">
        <v>0.5</v>
      </c>
      <c r="O2">
        <v>0</v>
      </c>
      <c r="P2">
        <v>88.9</v>
      </c>
    </row>
    <row r="3" spans="1:17" x14ac:dyDescent="0.2">
      <c r="A3" s="2" t="s">
        <v>125</v>
      </c>
      <c r="B3" s="2">
        <v>1141</v>
      </c>
      <c r="C3" s="2">
        <v>914</v>
      </c>
      <c r="D3">
        <v>13.5</v>
      </c>
      <c r="E3">
        <v>31.5</v>
      </c>
      <c r="F3">
        <v>38.6</v>
      </c>
      <c r="G3">
        <v>44.9</v>
      </c>
      <c r="H3">
        <v>32.700000000000003</v>
      </c>
      <c r="I3">
        <v>39</v>
      </c>
      <c r="J3">
        <v>758</v>
      </c>
      <c r="K3">
        <v>40.5</v>
      </c>
      <c r="L3">
        <v>7.5</v>
      </c>
      <c r="M3">
        <v>0</v>
      </c>
      <c r="N3">
        <v>7.5</v>
      </c>
      <c r="O3">
        <v>0</v>
      </c>
      <c r="P3">
        <v>0</v>
      </c>
    </row>
    <row r="4" spans="1:17" x14ac:dyDescent="0.2">
      <c r="A4" s="2" t="s">
        <v>126</v>
      </c>
      <c r="B4" s="2">
        <v>2437</v>
      </c>
      <c r="C4" s="2">
        <v>1872</v>
      </c>
      <c r="D4">
        <v>11.6</v>
      </c>
      <c r="E4">
        <v>28.8</v>
      </c>
      <c r="F4">
        <v>39.700000000000003</v>
      </c>
      <c r="G4">
        <v>46.5</v>
      </c>
      <c r="H4">
        <v>34.799999999999997</v>
      </c>
      <c r="I4">
        <v>36.6</v>
      </c>
      <c r="J4">
        <v>1599</v>
      </c>
      <c r="K4">
        <v>47.8</v>
      </c>
      <c r="L4">
        <v>17.5</v>
      </c>
      <c r="M4">
        <v>0</v>
      </c>
      <c r="N4">
        <v>17.5</v>
      </c>
      <c r="O4">
        <v>0</v>
      </c>
      <c r="P4">
        <v>0</v>
      </c>
    </row>
    <row r="5" spans="1:17" x14ac:dyDescent="0.2">
      <c r="A5" s="2" t="s">
        <v>127</v>
      </c>
      <c r="B5" s="2">
        <v>4360</v>
      </c>
      <c r="C5" s="2">
        <v>3262</v>
      </c>
      <c r="D5">
        <v>10.9</v>
      </c>
      <c r="E5">
        <v>20.9</v>
      </c>
      <c r="F5">
        <v>33.5</v>
      </c>
      <c r="G5">
        <v>46.1</v>
      </c>
      <c r="H5">
        <v>29.3</v>
      </c>
      <c r="I5">
        <v>28.9</v>
      </c>
      <c r="J5">
        <v>3974</v>
      </c>
      <c r="K5">
        <v>54.1</v>
      </c>
      <c r="L5">
        <v>23.2</v>
      </c>
      <c r="M5">
        <v>7.2</v>
      </c>
      <c r="N5">
        <v>16.8</v>
      </c>
      <c r="O5">
        <v>7.2</v>
      </c>
      <c r="P5">
        <v>27.8</v>
      </c>
      <c r="Q5">
        <v>0</v>
      </c>
    </row>
    <row r="6" spans="1:17" x14ac:dyDescent="0.2">
      <c r="A6" s="2" t="s">
        <v>128</v>
      </c>
      <c r="B6" s="2">
        <v>1671</v>
      </c>
      <c r="C6" s="2">
        <v>1214</v>
      </c>
      <c r="D6">
        <v>9.9</v>
      </c>
      <c r="E6">
        <v>25.1</v>
      </c>
      <c r="F6">
        <v>39.6</v>
      </c>
      <c r="G6">
        <v>50.8</v>
      </c>
      <c r="H6">
        <v>40.5</v>
      </c>
      <c r="I6">
        <v>42.8</v>
      </c>
      <c r="J6">
        <v>1160</v>
      </c>
      <c r="K6">
        <v>39.700000000000003</v>
      </c>
      <c r="L6">
        <v>8.6999999999999993</v>
      </c>
      <c r="M6">
        <v>0</v>
      </c>
      <c r="N6">
        <v>8.6999999999999993</v>
      </c>
      <c r="O6">
        <v>0</v>
      </c>
      <c r="P6">
        <v>0</v>
      </c>
    </row>
    <row r="7" spans="1:17" x14ac:dyDescent="0.2">
      <c r="A7" s="2" t="s">
        <v>129</v>
      </c>
      <c r="B7" s="2">
        <v>2414</v>
      </c>
      <c r="C7" s="2">
        <v>1798</v>
      </c>
      <c r="D7">
        <v>8.9</v>
      </c>
      <c r="E7">
        <v>29.4</v>
      </c>
      <c r="F7">
        <v>44.4</v>
      </c>
      <c r="G7">
        <v>51.9</v>
      </c>
      <c r="H7">
        <v>48.4</v>
      </c>
      <c r="I7">
        <v>54.8</v>
      </c>
      <c r="J7">
        <v>1761</v>
      </c>
      <c r="K7">
        <v>61.9</v>
      </c>
      <c r="L7">
        <v>0</v>
      </c>
      <c r="M7">
        <v>20.9</v>
      </c>
      <c r="N7">
        <v>0</v>
      </c>
      <c r="O7">
        <v>20.9</v>
      </c>
      <c r="Q7">
        <v>0</v>
      </c>
    </row>
    <row r="8" spans="1:17" x14ac:dyDescent="0.2">
      <c r="A8" s="2" t="s">
        <v>130</v>
      </c>
      <c r="B8" s="2">
        <v>2019</v>
      </c>
      <c r="C8" s="2">
        <v>1457</v>
      </c>
      <c r="D8">
        <v>9.6999999999999993</v>
      </c>
      <c r="E8">
        <v>24.8</v>
      </c>
      <c r="F8">
        <v>39.9</v>
      </c>
      <c r="G8">
        <v>49.4</v>
      </c>
      <c r="H8">
        <v>35.4</v>
      </c>
      <c r="I8">
        <v>37.1</v>
      </c>
      <c r="J8">
        <v>1529</v>
      </c>
      <c r="K8">
        <v>62.5</v>
      </c>
      <c r="L8">
        <v>52.8</v>
      </c>
      <c r="M8">
        <v>10.199999999999999</v>
      </c>
      <c r="N8">
        <v>51.1</v>
      </c>
      <c r="O8">
        <v>10.199999999999999</v>
      </c>
      <c r="P8">
        <v>3.2</v>
      </c>
      <c r="Q8">
        <v>0</v>
      </c>
    </row>
    <row r="9" spans="1:17" x14ac:dyDescent="0.2">
      <c r="A9" s="2" t="s">
        <v>131</v>
      </c>
      <c r="B9" s="2">
        <v>2003</v>
      </c>
      <c r="C9" s="2">
        <v>1432</v>
      </c>
      <c r="D9">
        <v>8.4</v>
      </c>
      <c r="E9">
        <v>30.8</v>
      </c>
      <c r="F9">
        <v>47</v>
      </c>
      <c r="G9">
        <v>53</v>
      </c>
      <c r="H9">
        <v>52.1</v>
      </c>
      <c r="I9">
        <v>60.6</v>
      </c>
      <c r="J9">
        <v>1660</v>
      </c>
      <c r="K9">
        <v>54.5</v>
      </c>
      <c r="L9">
        <v>36.299999999999997</v>
      </c>
      <c r="M9">
        <v>25.8</v>
      </c>
      <c r="N9">
        <v>32.6</v>
      </c>
      <c r="O9">
        <v>25.8</v>
      </c>
      <c r="P9">
        <v>10</v>
      </c>
      <c r="Q9">
        <v>0</v>
      </c>
    </row>
    <row r="10" spans="1:17" x14ac:dyDescent="0.2">
      <c r="A10" s="2" t="s">
        <v>132</v>
      </c>
      <c r="B10" s="2">
        <v>2481</v>
      </c>
      <c r="C10" s="2">
        <v>1730</v>
      </c>
      <c r="D10">
        <v>10.3</v>
      </c>
      <c r="E10">
        <v>27.1</v>
      </c>
      <c r="F10">
        <v>39.9</v>
      </c>
      <c r="G10">
        <v>51.6</v>
      </c>
      <c r="H10">
        <v>41.9</v>
      </c>
      <c r="I10">
        <v>45.7</v>
      </c>
      <c r="J10">
        <v>1793</v>
      </c>
      <c r="K10">
        <v>68</v>
      </c>
      <c r="L10">
        <v>27.4</v>
      </c>
      <c r="M10">
        <v>22</v>
      </c>
      <c r="N10">
        <v>27.4</v>
      </c>
      <c r="O10">
        <v>22</v>
      </c>
      <c r="P10">
        <v>0</v>
      </c>
      <c r="Q10">
        <v>0</v>
      </c>
    </row>
    <row r="11" spans="1:17" x14ac:dyDescent="0.2">
      <c r="A11" s="2" t="s">
        <v>133</v>
      </c>
      <c r="B11" s="2">
        <v>3216</v>
      </c>
      <c r="C11" s="2">
        <v>2344</v>
      </c>
      <c r="D11">
        <v>9.1</v>
      </c>
      <c r="E11">
        <v>25</v>
      </c>
      <c r="F11">
        <v>41.1</v>
      </c>
      <c r="G11">
        <v>50</v>
      </c>
      <c r="H11">
        <v>39.200000000000003</v>
      </c>
      <c r="I11">
        <v>42.3</v>
      </c>
      <c r="J11">
        <v>2260</v>
      </c>
      <c r="K11">
        <v>46.5</v>
      </c>
      <c r="L11">
        <v>24.6</v>
      </c>
      <c r="M11">
        <v>10.4</v>
      </c>
      <c r="N11">
        <v>24.6</v>
      </c>
      <c r="O11">
        <v>10.4</v>
      </c>
      <c r="P11">
        <v>0</v>
      </c>
      <c r="Q11">
        <v>0</v>
      </c>
    </row>
    <row r="12" spans="1:17" x14ac:dyDescent="0.2">
      <c r="A12" s="2" t="s">
        <v>134</v>
      </c>
      <c r="B12" s="2">
        <v>2769</v>
      </c>
      <c r="C12" s="2">
        <v>2047</v>
      </c>
      <c r="D12">
        <v>9.3000000000000007</v>
      </c>
      <c r="E12">
        <v>24.6</v>
      </c>
      <c r="F12">
        <v>40.5</v>
      </c>
      <c r="G12">
        <v>50.6</v>
      </c>
      <c r="H12">
        <v>42.5</v>
      </c>
      <c r="I12">
        <v>45.2</v>
      </c>
      <c r="J12">
        <v>2113</v>
      </c>
      <c r="K12">
        <v>53</v>
      </c>
      <c r="L12">
        <v>20.399999999999999</v>
      </c>
      <c r="M12">
        <v>0</v>
      </c>
      <c r="N12">
        <v>20.399999999999999</v>
      </c>
      <c r="O12">
        <v>0</v>
      </c>
      <c r="P12">
        <v>0</v>
      </c>
    </row>
    <row r="13" spans="1:17" x14ac:dyDescent="0.2">
      <c r="A13" s="2" t="s">
        <v>135</v>
      </c>
      <c r="B13" s="2">
        <v>2669</v>
      </c>
      <c r="C13" s="2">
        <v>1818</v>
      </c>
      <c r="D13">
        <v>9.8000000000000007</v>
      </c>
      <c r="E13">
        <v>21.9</v>
      </c>
      <c r="F13">
        <v>35.700000000000003</v>
      </c>
      <c r="G13">
        <v>51.4</v>
      </c>
      <c r="H13">
        <v>46.5</v>
      </c>
      <c r="I13">
        <v>53.2</v>
      </c>
      <c r="J13">
        <v>1820</v>
      </c>
      <c r="K13">
        <v>61.3</v>
      </c>
      <c r="L13">
        <v>27</v>
      </c>
      <c r="M13">
        <v>0</v>
      </c>
      <c r="N13">
        <v>13.5</v>
      </c>
      <c r="O13">
        <v>0</v>
      </c>
      <c r="P13">
        <v>50</v>
      </c>
    </row>
    <row r="14" spans="1:17" x14ac:dyDescent="0.2">
      <c r="A14" s="2" t="s">
        <v>136</v>
      </c>
      <c r="B14" s="2">
        <v>2988</v>
      </c>
      <c r="C14" s="2">
        <v>2143</v>
      </c>
      <c r="D14">
        <v>9.6</v>
      </c>
      <c r="E14">
        <v>27.9</v>
      </c>
      <c r="F14">
        <v>41.7</v>
      </c>
      <c r="G14">
        <v>51.4</v>
      </c>
      <c r="H14">
        <v>41.9</v>
      </c>
      <c r="I14">
        <v>45.8</v>
      </c>
      <c r="J14">
        <v>2631</v>
      </c>
      <c r="K14">
        <v>59</v>
      </c>
      <c r="L14">
        <v>34.700000000000003</v>
      </c>
      <c r="M14">
        <v>4.9000000000000004</v>
      </c>
      <c r="N14">
        <v>34.700000000000003</v>
      </c>
      <c r="O14">
        <v>4.9000000000000004</v>
      </c>
      <c r="P14">
        <v>0</v>
      </c>
      <c r="Q14">
        <v>0</v>
      </c>
    </row>
    <row r="15" spans="1:17" x14ac:dyDescent="0.2">
      <c r="A15" s="2" t="s">
        <v>137</v>
      </c>
      <c r="B15" s="2">
        <v>2711</v>
      </c>
      <c r="C15" s="2">
        <v>1963</v>
      </c>
      <c r="D15">
        <v>11.3</v>
      </c>
      <c r="E15">
        <v>21.1</v>
      </c>
      <c r="F15">
        <v>33</v>
      </c>
      <c r="G15">
        <v>48.1</v>
      </c>
      <c r="H15">
        <v>29.5</v>
      </c>
      <c r="I15">
        <v>28.7</v>
      </c>
      <c r="J15">
        <v>2204</v>
      </c>
      <c r="K15">
        <v>67.400000000000006</v>
      </c>
      <c r="L15">
        <v>22.4</v>
      </c>
      <c r="M15">
        <v>28.5</v>
      </c>
      <c r="N15">
        <v>22.4</v>
      </c>
      <c r="O15">
        <v>28.5</v>
      </c>
      <c r="P15">
        <v>0</v>
      </c>
      <c r="Q15">
        <v>0</v>
      </c>
    </row>
    <row r="16" spans="1:17" x14ac:dyDescent="0.2">
      <c r="A16" s="2" t="s">
        <v>138</v>
      </c>
      <c r="B16" s="2">
        <v>2234</v>
      </c>
      <c r="C16" s="2">
        <v>1553</v>
      </c>
      <c r="D16">
        <v>9.6999999999999993</v>
      </c>
      <c r="E16">
        <v>25.8</v>
      </c>
      <c r="F16">
        <v>40.299999999999997</v>
      </c>
      <c r="G16">
        <v>51.4</v>
      </c>
      <c r="H16">
        <v>43.1</v>
      </c>
      <c r="I16">
        <v>47.6</v>
      </c>
      <c r="J16">
        <v>1213</v>
      </c>
      <c r="K16">
        <v>67.900000000000006</v>
      </c>
      <c r="L16">
        <v>21</v>
      </c>
      <c r="M16">
        <v>21.3</v>
      </c>
      <c r="N16">
        <v>21</v>
      </c>
      <c r="O16">
        <v>5.7</v>
      </c>
      <c r="P16">
        <v>0</v>
      </c>
      <c r="Q16">
        <v>73.099999999999994</v>
      </c>
    </row>
    <row r="17" spans="1:17" x14ac:dyDescent="0.2">
      <c r="A17" s="2" t="s">
        <v>139</v>
      </c>
      <c r="B17" s="2">
        <v>1201</v>
      </c>
      <c r="C17" s="2">
        <v>810</v>
      </c>
      <c r="D17">
        <v>8.4</v>
      </c>
      <c r="E17">
        <v>34.4</v>
      </c>
      <c r="F17">
        <v>49.6</v>
      </c>
      <c r="G17">
        <v>54.9</v>
      </c>
      <c r="H17">
        <v>57</v>
      </c>
      <c r="I17">
        <v>68.599999999999994</v>
      </c>
      <c r="J17">
        <v>653</v>
      </c>
      <c r="K17">
        <v>39.5</v>
      </c>
      <c r="L17">
        <v>10.1</v>
      </c>
      <c r="M17">
        <v>0</v>
      </c>
      <c r="N17">
        <v>10.1</v>
      </c>
      <c r="O17">
        <v>0</v>
      </c>
      <c r="P17">
        <v>0</v>
      </c>
    </row>
    <row r="18" spans="1:17" x14ac:dyDescent="0.2">
      <c r="A18" s="2" t="s">
        <v>140</v>
      </c>
      <c r="B18" s="2">
        <v>2193</v>
      </c>
      <c r="C18" s="2">
        <v>1552</v>
      </c>
      <c r="D18">
        <v>12.1</v>
      </c>
      <c r="E18">
        <v>34.4</v>
      </c>
      <c r="F18">
        <v>42.7</v>
      </c>
      <c r="G18">
        <v>46.4</v>
      </c>
      <c r="H18">
        <v>39.799999999999997</v>
      </c>
      <c r="I18">
        <v>45.9</v>
      </c>
      <c r="J18">
        <v>1567</v>
      </c>
      <c r="K18">
        <v>41.2</v>
      </c>
      <c r="L18">
        <v>24</v>
      </c>
      <c r="M18">
        <v>0</v>
      </c>
      <c r="N18">
        <v>24</v>
      </c>
      <c r="O18">
        <v>0</v>
      </c>
      <c r="P18">
        <v>0</v>
      </c>
    </row>
    <row r="19" spans="1:17" x14ac:dyDescent="0.2">
      <c r="A19" s="2" t="s">
        <v>141</v>
      </c>
      <c r="B19" s="2">
        <v>2086</v>
      </c>
      <c r="C19" s="2">
        <v>1517</v>
      </c>
      <c r="D19">
        <v>12.4</v>
      </c>
      <c r="E19">
        <v>30.3</v>
      </c>
      <c r="F19">
        <v>39</v>
      </c>
      <c r="G19">
        <v>46.2</v>
      </c>
      <c r="H19">
        <v>39.700000000000003</v>
      </c>
      <c r="I19">
        <v>45.1</v>
      </c>
      <c r="J19">
        <v>1601</v>
      </c>
      <c r="K19">
        <v>53.7</v>
      </c>
      <c r="L19">
        <v>31.1</v>
      </c>
      <c r="M19">
        <v>0</v>
      </c>
      <c r="N19">
        <v>31.1</v>
      </c>
      <c r="O19">
        <v>0</v>
      </c>
      <c r="P19">
        <v>0</v>
      </c>
    </row>
    <row r="20" spans="1:17" x14ac:dyDescent="0.2">
      <c r="A20" s="2" t="s">
        <v>142</v>
      </c>
      <c r="B20" s="2">
        <v>2042</v>
      </c>
      <c r="C20" s="2">
        <v>1565</v>
      </c>
      <c r="D20">
        <v>8.1999999999999993</v>
      </c>
      <c r="E20">
        <v>31.9</v>
      </c>
      <c r="F20">
        <v>48</v>
      </c>
      <c r="G20">
        <v>52.3</v>
      </c>
      <c r="H20">
        <v>55.9</v>
      </c>
      <c r="I20">
        <v>67.3</v>
      </c>
      <c r="J20">
        <v>1554</v>
      </c>
      <c r="K20">
        <v>61.8</v>
      </c>
      <c r="L20">
        <v>13.3</v>
      </c>
      <c r="M20">
        <v>0</v>
      </c>
      <c r="N20">
        <v>0</v>
      </c>
      <c r="O20">
        <v>0</v>
      </c>
      <c r="P20">
        <v>100</v>
      </c>
    </row>
    <row r="21" spans="1:17" x14ac:dyDescent="0.2">
      <c r="A21" s="2" t="s">
        <v>143</v>
      </c>
      <c r="B21" s="2">
        <v>2567</v>
      </c>
      <c r="C21" s="2">
        <v>1905</v>
      </c>
      <c r="D21">
        <v>12.7</v>
      </c>
      <c r="E21">
        <v>20.5</v>
      </c>
      <c r="F21">
        <v>30.7</v>
      </c>
      <c r="G21">
        <v>49</v>
      </c>
      <c r="H21">
        <v>29.9</v>
      </c>
      <c r="I21">
        <v>29.1</v>
      </c>
      <c r="J21">
        <v>2618</v>
      </c>
      <c r="K21">
        <v>48.6</v>
      </c>
      <c r="L21">
        <v>51.8</v>
      </c>
      <c r="M21">
        <v>20.6</v>
      </c>
      <c r="N21">
        <v>51.8</v>
      </c>
      <c r="O21">
        <v>20.6</v>
      </c>
      <c r="P21">
        <v>0</v>
      </c>
      <c r="Q21">
        <v>0</v>
      </c>
    </row>
    <row r="22" spans="1:17" x14ac:dyDescent="0.2">
      <c r="A22" s="2" t="s">
        <v>144</v>
      </c>
      <c r="B22" s="2">
        <v>2723</v>
      </c>
      <c r="C22" s="2">
        <v>1988</v>
      </c>
      <c r="D22">
        <v>9.1999999999999993</v>
      </c>
      <c r="E22">
        <v>34.799999999999997</v>
      </c>
      <c r="F22">
        <v>48</v>
      </c>
      <c r="G22">
        <v>53.2</v>
      </c>
      <c r="H22">
        <v>53.3</v>
      </c>
      <c r="I22">
        <v>65</v>
      </c>
      <c r="J22">
        <v>2229</v>
      </c>
      <c r="K22">
        <v>53.1</v>
      </c>
      <c r="L22">
        <v>33.200000000000003</v>
      </c>
      <c r="M22">
        <v>0</v>
      </c>
      <c r="N22">
        <v>33.200000000000003</v>
      </c>
      <c r="O22">
        <v>0</v>
      </c>
      <c r="P22">
        <v>0</v>
      </c>
    </row>
    <row r="23" spans="1:17" x14ac:dyDescent="0.2">
      <c r="A23" s="2" t="s">
        <v>145</v>
      </c>
      <c r="B23" s="2">
        <v>1894</v>
      </c>
      <c r="C23" s="2">
        <v>1437</v>
      </c>
      <c r="D23">
        <v>10.1</v>
      </c>
      <c r="E23">
        <v>29.6</v>
      </c>
      <c r="F23">
        <v>42.7</v>
      </c>
      <c r="G23">
        <v>50.2</v>
      </c>
      <c r="H23">
        <v>44.7</v>
      </c>
      <c r="I23">
        <v>50.1</v>
      </c>
      <c r="J23">
        <v>1301</v>
      </c>
      <c r="K23">
        <v>67.8</v>
      </c>
      <c r="L23">
        <v>35.799999999999997</v>
      </c>
      <c r="M23">
        <v>14.7</v>
      </c>
      <c r="N23">
        <v>22.8</v>
      </c>
      <c r="O23">
        <v>14.7</v>
      </c>
      <c r="P23">
        <v>36.4</v>
      </c>
      <c r="Q23">
        <v>0</v>
      </c>
    </row>
    <row r="24" spans="1:17" x14ac:dyDescent="0.2">
      <c r="A24" s="2" t="s">
        <v>146</v>
      </c>
      <c r="B24" s="2">
        <v>1782</v>
      </c>
      <c r="C24" s="2">
        <v>1229</v>
      </c>
      <c r="D24">
        <v>11.7</v>
      </c>
      <c r="E24">
        <v>37.6</v>
      </c>
      <c r="F24">
        <v>46.9</v>
      </c>
      <c r="G24">
        <v>52.6</v>
      </c>
      <c r="H24">
        <v>51.3</v>
      </c>
      <c r="I24">
        <v>62.4</v>
      </c>
      <c r="J24">
        <v>1193</v>
      </c>
      <c r="K24">
        <v>43.8</v>
      </c>
      <c r="L24">
        <v>0</v>
      </c>
      <c r="M24">
        <v>0</v>
      </c>
      <c r="N24">
        <v>0</v>
      </c>
      <c r="O24">
        <v>0</v>
      </c>
    </row>
    <row r="25" spans="1:17" x14ac:dyDescent="0.2">
      <c r="A25" s="2" t="s">
        <v>147</v>
      </c>
      <c r="B25" s="2">
        <v>3104</v>
      </c>
      <c r="C25" s="2">
        <v>2969</v>
      </c>
      <c r="D25">
        <v>15.3</v>
      </c>
      <c r="E25">
        <v>16.3</v>
      </c>
      <c r="F25">
        <v>29.2</v>
      </c>
      <c r="G25">
        <v>40.6</v>
      </c>
      <c r="H25">
        <v>38.9</v>
      </c>
      <c r="I25">
        <v>43.8</v>
      </c>
      <c r="J25">
        <v>2914</v>
      </c>
      <c r="K25">
        <v>65.5</v>
      </c>
    </row>
    <row r="26" spans="1:17" x14ac:dyDescent="0.2">
      <c r="A26" s="2" t="s">
        <v>148</v>
      </c>
      <c r="B26" s="2">
        <v>1727</v>
      </c>
      <c r="C26" s="2">
        <v>983</v>
      </c>
      <c r="D26">
        <v>9.1</v>
      </c>
      <c r="E26">
        <v>39.9</v>
      </c>
      <c r="F26">
        <v>52.4</v>
      </c>
      <c r="G26">
        <v>56.4</v>
      </c>
      <c r="H26">
        <v>68.900000000000006</v>
      </c>
      <c r="I26">
        <v>81.099999999999994</v>
      </c>
      <c r="J26">
        <v>962</v>
      </c>
      <c r="K26">
        <v>39.799999999999997</v>
      </c>
      <c r="L26">
        <v>29</v>
      </c>
      <c r="M26">
        <v>14.7</v>
      </c>
      <c r="N26">
        <v>29</v>
      </c>
      <c r="O26">
        <v>14.7</v>
      </c>
      <c r="P26">
        <v>0</v>
      </c>
      <c r="Q26">
        <v>0</v>
      </c>
    </row>
    <row r="27" spans="1:17" x14ac:dyDescent="0.2">
      <c r="A27" s="2" t="s">
        <v>149</v>
      </c>
      <c r="B27" s="2">
        <v>4771</v>
      </c>
      <c r="C27" s="2">
        <v>3553</v>
      </c>
      <c r="D27">
        <v>12.2</v>
      </c>
      <c r="E27">
        <v>28.8</v>
      </c>
      <c r="F27">
        <v>39.4</v>
      </c>
      <c r="G27">
        <v>46.4</v>
      </c>
      <c r="H27">
        <v>36.299999999999997</v>
      </c>
      <c r="I27">
        <v>39.799999999999997</v>
      </c>
      <c r="J27">
        <v>2711</v>
      </c>
      <c r="K27">
        <v>63.1</v>
      </c>
      <c r="L27">
        <v>32.4</v>
      </c>
      <c r="M27">
        <v>0</v>
      </c>
      <c r="N27">
        <v>32.4</v>
      </c>
      <c r="O27">
        <v>0</v>
      </c>
      <c r="P27">
        <v>0</v>
      </c>
    </row>
    <row r="28" spans="1:17" x14ac:dyDescent="0.2">
      <c r="A28" s="2" t="s">
        <v>150</v>
      </c>
      <c r="B28" s="2">
        <v>2187</v>
      </c>
      <c r="C28" s="2">
        <v>1760</v>
      </c>
      <c r="D28">
        <v>15</v>
      </c>
      <c r="E28">
        <v>22.5</v>
      </c>
      <c r="F28">
        <v>31.6</v>
      </c>
      <c r="G28">
        <v>44.6</v>
      </c>
      <c r="H28">
        <v>31.4</v>
      </c>
      <c r="I28">
        <v>32.6</v>
      </c>
      <c r="J28">
        <v>1382</v>
      </c>
      <c r="K28">
        <v>69.8</v>
      </c>
      <c r="L28">
        <v>19.3</v>
      </c>
      <c r="M28">
        <v>71.8</v>
      </c>
      <c r="N28">
        <v>19.3</v>
      </c>
      <c r="O28">
        <v>71.8</v>
      </c>
      <c r="P28">
        <v>0</v>
      </c>
      <c r="Q28">
        <v>0</v>
      </c>
    </row>
    <row r="29" spans="1:17" x14ac:dyDescent="0.2">
      <c r="A29" s="2" t="s">
        <v>151</v>
      </c>
      <c r="B29" s="2">
        <v>3665</v>
      </c>
      <c r="C29" s="2">
        <v>2779</v>
      </c>
      <c r="D29">
        <v>13.3</v>
      </c>
      <c r="E29">
        <v>29.9</v>
      </c>
      <c r="F29">
        <v>39.6</v>
      </c>
      <c r="G29">
        <v>44.5</v>
      </c>
      <c r="H29">
        <v>36.1</v>
      </c>
      <c r="I29">
        <v>38.5</v>
      </c>
      <c r="J29">
        <v>2743</v>
      </c>
      <c r="K29">
        <v>59.4</v>
      </c>
      <c r="L29">
        <v>34.700000000000003</v>
      </c>
      <c r="M29">
        <v>0</v>
      </c>
      <c r="N29">
        <v>34.700000000000003</v>
      </c>
      <c r="O29">
        <v>0</v>
      </c>
      <c r="P29">
        <v>0</v>
      </c>
    </row>
    <row r="30" spans="1:17" x14ac:dyDescent="0.2">
      <c r="A30" s="2" t="s">
        <v>152</v>
      </c>
      <c r="B30" s="2">
        <v>3786</v>
      </c>
      <c r="C30" s="2">
        <v>2783</v>
      </c>
      <c r="D30">
        <v>13</v>
      </c>
      <c r="E30">
        <v>26.5</v>
      </c>
      <c r="F30">
        <v>36.1</v>
      </c>
      <c r="G30">
        <v>44.1</v>
      </c>
      <c r="H30">
        <v>34.6</v>
      </c>
      <c r="I30">
        <v>35.9</v>
      </c>
      <c r="J30">
        <v>2546</v>
      </c>
      <c r="K30">
        <v>62.2</v>
      </c>
      <c r="L30">
        <v>31.7</v>
      </c>
      <c r="M30">
        <v>0</v>
      </c>
      <c r="N30">
        <v>23.1</v>
      </c>
      <c r="O30">
        <v>0</v>
      </c>
      <c r="P30">
        <v>27.1</v>
      </c>
    </row>
    <row r="31" spans="1:17" x14ac:dyDescent="0.2">
      <c r="A31" s="2" t="s">
        <v>153</v>
      </c>
      <c r="B31" s="2">
        <v>1737</v>
      </c>
      <c r="C31" s="2">
        <v>1309</v>
      </c>
      <c r="D31">
        <v>14.6</v>
      </c>
      <c r="E31">
        <v>23.5</v>
      </c>
      <c r="F31">
        <v>31.9</v>
      </c>
      <c r="G31">
        <v>42.2</v>
      </c>
      <c r="H31">
        <v>28.3</v>
      </c>
      <c r="I31">
        <v>28.5</v>
      </c>
      <c r="J31">
        <v>1316</v>
      </c>
      <c r="K31">
        <v>72.599999999999994</v>
      </c>
      <c r="L31">
        <v>49</v>
      </c>
      <c r="M31">
        <v>0</v>
      </c>
      <c r="N31">
        <v>49</v>
      </c>
      <c r="O31">
        <v>0</v>
      </c>
      <c r="P31">
        <v>0</v>
      </c>
    </row>
    <row r="32" spans="1:17" x14ac:dyDescent="0.2">
      <c r="A32" s="2" t="s">
        <v>154</v>
      </c>
      <c r="B32" s="2">
        <v>2412</v>
      </c>
      <c r="C32" s="2">
        <v>1984</v>
      </c>
      <c r="D32">
        <v>15</v>
      </c>
      <c r="E32">
        <v>26.3</v>
      </c>
      <c r="F32">
        <v>33.9</v>
      </c>
      <c r="G32">
        <v>43.6</v>
      </c>
      <c r="H32">
        <v>28.2</v>
      </c>
      <c r="I32">
        <v>29.1</v>
      </c>
      <c r="J32">
        <v>1809</v>
      </c>
      <c r="K32">
        <v>66.400000000000006</v>
      </c>
      <c r="L32">
        <v>10.9</v>
      </c>
      <c r="M32">
        <v>40</v>
      </c>
      <c r="N32">
        <v>10.9</v>
      </c>
      <c r="O32">
        <v>40</v>
      </c>
      <c r="P32">
        <v>0</v>
      </c>
      <c r="Q32">
        <v>0</v>
      </c>
    </row>
    <row r="33" spans="1:17" x14ac:dyDescent="0.2">
      <c r="A33" s="2" t="s">
        <v>155</v>
      </c>
      <c r="B33" s="2">
        <v>4345</v>
      </c>
      <c r="C33" s="2">
        <v>2969</v>
      </c>
      <c r="D33">
        <v>10.7</v>
      </c>
      <c r="E33">
        <v>31.2</v>
      </c>
      <c r="F33">
        <v>43.4</v>
      </c>
      <c r="G33">
        <v>50.6</v>
      </c>
      <c r="H33">
        <v>46.9</v>
      </c>
      <c r="I33">
        <v>53.1</v>
      </c>
      <c r="J33">
        <v>2896</v>
      </c>
      <c r="K33">
        <v>59.7</v>
      </c>
      <c r="L33">
        <v>5.7</v>
      </c>
      <c r="M33">
        <v>9.1</v>
      </c>
      <c r="N33">
        <v>5.7</v>
      </c>
      <c r="O33">
        <v>9.1</v>
      </c>
      <c r="P33">
        <v>0</v>
      </c>
      <c r="Q33">
        <v>0</v>
      </c>
    </row>
    <row r="34" spans="1:17" x14ac:dyDescent="0.2">
      <c r="A34" s="2" t="s">
        <v>156</v>
      </c>
      <c r="B34" s="2">
        <v>1247</v>
      </c>
      <c r="C34" s="2">
        <v>925</v>
      </c>
      <c r="D34">
        <v>14.4</v>
      </c>
      <c r="E34">
        <v>21.9</v>
      </c>
      <c r="F34">
        <v>31.4</v>
      </c>
      <c r="G34">
        <v>44.1</v>
      </c>
      <c r="H34">
        <v>27.2</v>
      </c>
      <c r="I34">
        <v>27</v>
      </c>
      <c r="J34">
        <v>908</v>
      </c>
      <c r="K34">
        <v>62.4</v>
      </c>
      <c r="L34">
        <v>33.299999999999997</v>
      </c>
      <c r="M34">
        <v>0</v>
      </c>
      <c r="N34">
        <v>33.299999999999997</v>
      </c>
      <c r="O34">
        <v>0</v>
      </c>
      <c r="P34">
        <v>0</v>
      </c>
    </row>
    <row r="35" spans="1:17" x14ac:dyDescent="0.2">
      <c r="A35" s="2" t="s">
        <v>157</v>
      </c>
      <c r="B35" s="2">
        <v>4368</v>
      </c>
      <c r="C35" s="2">
        <v>3478</v>
      </c>
      <c r="D35">
        <v>14.2</v>
      </c>
      <c r="E35">
        <v>22.2</v>
      </c>
      <c r="F35">
        <v>30.7</v>
      </c>
      <c r="G35">
        <v>40</v>
      </c>
      <c r="H35">
        <v>21.1</v>
      </c>
      <c r="I35">
        <v>19.3</v>
      </c>
      <c r="J35">
        <v>3481</v>
      </c>
      <c r="K35">
        <v>69</v>
      </c>
      <c r="L35">
        <v>24.9</v>
      </c>
      <c r="M35">
        <v>17.3</v>
      </c>
      <c r="N35">
        <v>22.4</v>
      </c>
      <c r="O35">
        <v>17.3</v>
      </c>
      <c r="P35">
        <v>9.8000000000000007</v>
      </c>
      <c r="Q35">
        <v>0</v>
      </c>
    </row>
    <row r="36" spans="1:17" x14ac:dyDescent="0.2">
      <c r="A36" s="2" t="s">
        <v>158</v>
      </c>
      <c r="B36" s="2">
        <v>3329</v>
      </c>
      <c r="C36" s="2">
        <v>2494</v>
      </c>
      <c r="D36">
        <v>13.9</v>
      </c>
      <c r="E36">
        <v>20.3</v>
      </c>
      <c r="F36">
        <v>29.2</v>
      </c>
      <c r="G36">
        <v>41.5</v>
      </c>
      <c r="H36">
        <v>23.1</v>
      </c>
      <c r="I36">
        <v>22.4</v>
      </c>
      <c r="J36">
        <v>2620</v>
      </c>
      <c r="K36">
        <v>63.6</v>
      </c>
      <c r="L36">
        <v>14.8</v>
      </c>
      <c r="M36">
        <v>12.4</v>
      </c>
      <c r="N36">
        <v>10</v>
      </c>
      <c r="O36">
        <v>12.4</v>
      </c>
      <c r="P36">
        <v>32.299999999999997</v>
      </c>
      <c r="Q36">
        <v>0</v>
      </c>
    </row>
    <row r="37" spans="1:17" x14ac:dyDescent="0.2">
      <c r="A37" s="2" t="s">
        <v>159</v>
      </c>
      <c r="B37" s="2">
        <v>3840</v>
      </c>
      <c r="C37" s="2">
        <v>2986</v>
      </c>
      <c r="D37">
        <v>14.2</v>
      </c>
      <c r="E37">
        <v>19.5</v>
      </c>
      <c r="F37">
        <v>29.1</v>
      </c>
      <c r="G37">
        <v>40.1</v>
      </c>
      <c r="H37">
        <v>20</v>
      </c>
      <c r="I37">
        <v>18.3</v>
      </c>
      <c r="J37">
        <v>3359</v>
      </c>
      <c r="K37">
        <v>68.3</v>
      </c>
      <c r="L37">
        <v>24.2</v>
      </c>
      <c r="M37">
        <v>0</v>
      </c>
      <c r="N37">
        <v>24.2</v>
      </c>
      <c r="O37">
        <v>0</v>
      </c>
      <c r="P37">
        <v>0</v>
      </c>
    </row>
    <row r="38" spans="1:17" x14ac:dyDescent="0.2">
      <c r="A38" s="2" t="s">
        <v>160</v>
      </c>
      <c r="B38" s="2">
        <v>3941</v>
      </c>
      <c r="C38" s="2">
        <v>3742</v>
      </c>
      <c r="D38">
        <v>15.5</v>
      </c>
      <c r="E38">
        <v>21.5</v>
      </c>
      <c r="F38">
        <v>29.1</v>
      </c>
      <c r="G38">
        <v>43.5</v>
      </c>
      <c r="H38">
        <v>23.6</v>
      </c>
      <c r="I38">
        <v>22.5</v>
      </c>
      <c r="J38">
        <v>4450</v>
      </c>
      <c r="K38">
        <v>41.4</v>
      </c>
      <c r="L38">
        <v>20.7</v>
      </c>
      <c r="M38">
        <v>15.7</v>
      </c>
      <c r="N38">
        <v>20.7</v>
      </c>
      <c r="O38">
        <v>15.7</v>
      </c>
      <c r="P38">
        <v>0</v>
      </c>
      <c r="Q38">
        <v>0</v>
      </c>
    </row>
    <row r="39" spans="1:17" x14ac:dyDescent="0.2">
      <c r="A39" s="2" t="s">
        <v>161</v>
      </c>
      <c r="B39" s="2">
        <v>1754</v>
      </c>
      <c r="C39" s="2">
        <v>1482</v>
      </c>
      <c r="D39">
        <v>10.6</v>
      </c>
      <c r="E39">
        <v>23.6</v>
      </c>
      <c r="F39">
        <v>39.5</v>
      </c>
      <c r="G39">
        <v>44.1</v>
      </c>
      <c r="H39">
        <v>34.299999999999997</v>
      </c>
      <c r="I39">
        <v>38.799999999999997</v>
      </c>
      <c r="J39">
        <v>1617</v>
      </c>
      <c r="K39">
        <v>42.4</v>
      </c>
      <c r="L39">
        <v>6.2</v>
      </c>
      <c r="M39">
        <v>0</v>
      </c>
      <c r="N39">
        <v>6.2</v>
      </c>
      <c r="O39">
        <v>0</v>
      </c>
      <c r="P39">
        <v>0</v>
      </c>
    </row>
    <row r="40" spans="1:17" x14ac:dyDescent="0.2">
      <c r="A40" s="2" t="s">
        <v>162</v>
      </c>
      <c r="B40" s="2">
        <v>3107</v>
      </c>
      <c r="C40" s="2">
        <v>2773</v>
      </c>
      <c r="D40">
        <v>11.6</v>
      </c>
      <c r="E40">
        <v>25.1</v>
      </c>
      <c r="F40">
        <v>37.4</v>
      </c>
      <c r="G40">
        <v>43.5</v>
      </c>
      <c r="H40">
        <v>28.4</v>
      </c>
      <c r="I40">
        <v>31</v>
      </c>
      <c r="J40">
        <v>2899</v>
      </c>
      <c r="K40">
        <v>56.3</v>
      </c>
      <c r="L40">
        <v>14.7</v>
      </c>
      <c r="M40">
        <v>15.2</v>
      </c>
      <c r="N40">
        <v>14.7</v>
      </c>
      <c r="O40">
        <v>15.2</v>
      </c>
      <c r="P40">
        <v>0</v>
      </c>
      <c r="Q40">
        <v>0</v>
      </c>
    </row>
    <row r="41" spans="1:17" x14ac:dyDescent="0.2">
      <c r="A41" s="2" t="s">
        <v>163</v>
      </c>
      <c r="B41" s="2">
        <v>3358</v>
      </c>
      <c r="C41" s="2">
        <v>3031</v>
      </c>
      <c r="D41">
        <v>18.399999999999999</v>
      </c>
      <c r="E41">
        <v>15.3</v>
      </c>
      <c r="F41">
        <v>20.6</v>
      </c>
      <c r="G41">
        <v>38.1</v>
      </c>
      <c r="H41">
        <v>15.3</v>
      </c>
      <c r="I41">
        <v>13.3</v>
      </c>
      <c r="J41">
        <v>3370</v>
      </c>
      <c r="K41">
        <v>81.599999999999994</v>
      </c>
      <c r="L41">
        <v>26.5</v>
      </c>
      <c r="M41">
        <v>0</v>
      </c>
      <c r="N41">
        <v>26.5</v>
      </c>
      <c r="O41">
        <v>0</v>
      </c>
      <c r="P41">
        <v>0</v>
      </c>
    </row>
    <row r="42" spans="1:17" x14ac:dyDescent="0.2">
      <c r="A42" s="2" t="s">
        <v>164</v>
      </c>
      <c r="B42" s="2">
        <v>3541</v>
      </c>
      <c r="C42" s="2">
        <v>3388</v>
      </c>
      <c r="D42">
        <v>18.100000000000001</v>
      </c>
      <c r="E42">
        <v>12.9</v>
      </c>
      <c r="F42">
        <v>24.2</v>
      </c>
      <c r="G42">
        <v>39.200000000000003</v>
      </c>
      <c r="H42">
        <v>23.3</v>
      </c>
      <c r="I42">
        <v>19.100000000000001</v>
      </c>
      <c r="J42">
        <v>2979</v>
      </c>
      <c r="K42">
        <v>71</v>
      </c>
      <c r="L42">
        <v>100</v>
      </c>
      <c r="M42">
        <v>22.2</v>
      </c>
      <c r="N42">
        <v>50</v>
      </c>
      <c r="O42">
        <v>22.2</v>
      </c>
      <c r="P42">
        <v>50</v>
      </c>
      <c r="Q42">
        <v>0</v>
      </c>
    </row>
    <row r="43" spans="1:17" x14ac:dyDescent="0.2">
      <c r="A43" s="2" t="s">
        <v>165</v>
      </c>
      <c r="B43" s="2">
        <v>3524</v>
      </c>
      <c r="C43" s="2">
        <v>2493</v>
      </c>
      <c r="D43">
        <v>11.1</v>
      </c>
      <c r="E43">
        <v>31.2</v>
      </c>
      <c r="F43">
        <v>44</v>
      </c>
      <c r="G43">
        <v>48</v>
      </c>
      <c r="H43">
        <v>41.8</v>
      </c>
      <c r="I43">
        <v>47.9</v>
      </c>
      <c r="J43">
        <v>2270</v>
      </c>
      <c r="K43">
        <v>68.599999999999994</v>
      </c>
      <c r="L43">
        <v>0</v>
      </c>
      <c r="M43">
        <v>12.3</v>
      </c>
      <c r="N43">
        <v>0</v>
      </c>
      <c r="O43">
        <v>12.3</v>
      </c>
      <c r="Q43">
        <v>0</v>
      </c>
    </row>
    <row r="44" spans="1:17" x14ac:dyDescent="0.2">
      <c r="A44" s="2" t="s">
        <v>166</v>
      </c>
      <c r="B44" s="2">
        <v>2361</v>
      </c>
      <c r="C44" s="2">
        <v>2061</v>
      </c>
      <c r="D44">
        <v>8.6</v>
      </c>
      <c r="E44">
        <v>41.6</v>
      </c>
      <c r="F44">
        <v>54.9</v>
      </c>
      <c r="G44">
        <v>52.6</v>
      </c>
      <c r="H44">
        <v>56.8</v>
      </c>
      <c r="I44">
        <v>69.3</v>
      </c>
      <c r="J44">
        <v>2393</v>
      </c>
      <c r="K44">
        <v>28.5</v>
      </c>
      <c r="L44">
        <v>12.4</v>
      </c>
      <c r="M44">
        <v>0</v>
      </c>
      <c r="N44">
        <v>12.4</v>
      </c>
      <c r="O44">
        <v>0</v>
      </c>
      <c r="P44">
        <v>0</v>
      </c>
    </row>
    <row r="45" spans="1:17" x14ac:dyDescent="0.2">
      <c r="A45" s="2" t="s">
        <v>167</v>
      </c>
      <c r="B45" s="2">
        <v>2875</v>
      </c>
      <c r="C45" s="2">
        <v>2541</v>
      </c>
      <c r="D45">
        <v>15.4</v>
      </c>
      <c r="E45">
        <v>16.600000000000001</v>
      </c>
      <c r="F45">
        <v>24.6</v>
      </c>
      <c r="G45">
        <v>40.5</v>
      </c>
      <c r="H45">
        <v>20.5</v>
      </c>
      <c r="I45">
        <v>20.6</v>
      </c>
      <c r="J45">
        <v>1767</v>
      </c>
      <c r="K45">
        <v>68.599999999999994</v>
      </c>
      <c r="L45">
        <v>38.9</v>
      </c>
      <c r="M45">
        <v>19</v>
      </c>
      <c r="N45">
        <v>38.9</v>
      </c>
      <c r="O45">
        <v>19</v>
      </c>
      <c r="P45">
        <v>0</v>
      </c>
      <c r="Q45">
        <v>0</v>
      </c>
    </row>
    <row r="46" spans="1:17" x14ac:dyDescent="0.2">
      <c r="A46" s="2" t="s">
        <v>168</v>
      </c>
      <c r="B46" s="2">
        <v>2422</v>
      </c>
      <c r="C46" s="2">
        <v>1780</v>
      </c>
      <c r="D46">
        <v>13.4</v>
      </c>
      <c r="E46">
        <v>22.9</v>
      </c>
      <c r="F46">
        <v>31.1</v>
      </c>
      <c r="G46">
        <v>46.5</v>
      </c>
      <c r="H46">
        <v>34.9</v>
      </c>
      <c r="I46">
        <v>37.700000000000003</v>
      </c>
      <c r="J46">
        <v>1820</v>
      </c>
      <c r="K46">
        <v>70.400000000000006</v>
      </c>
      <c r="L46">
        <v>10.199999999999999</v>
      </c>
      <c r="M46">
        <v>15.4</v>
      </c>
      <c r="N46">
        <v>10.199999999999999</v>
      </c>
      <c r="O46">
        <v>15.4</v>
      </c>
      <c r="P46">
        <v>0</v>
      </c>
      <c r="Q46">
        <v>0</v>
      </c>
    </row>
    <row r="47" spans="1:17" x14ac:dyDescent="0.2">
      <c r="A47" s="2" t="s">
        <v>169</v>
      </c>
      <c r="B47" s="2">
        <v>1663</v>
      </c>
      <c r="C47" s="2">
        <v>1475</v>
      </c>
      <c r="D47">
        <v>18.3</v>
      </c>
      <c r="E47">
        <v>14.8</v>
      </c>
      <c r="F47">
        <v>20.2</v>
      </c>
      <c r="G47">
        <v>35.700000000000003</v>
      </c>
      <c r="H47">
        <v>16.7</v>
      </c>
      <c r="I47">
        <v>15.7</v>
      </c>
      <c r="J47">
        <v>1622</v>
      </c>
      <c r="K47">
        <v>76.3</v>
      </c>
      <c r="L47">
        <v>35</v>
      </c>
      <c r="M47">
        <v>0</v>
      </c>
      <c r="N47">
        <v>35</v>
      </c>
      <c r="O47">
        <v>0</v>
      </c>
      <c r="P47">
        <v>0</v>
      </c>
    </row>
    <row r="48" spans="1:17" x14ac:dyDescent="0.2">
      <c r="A48" s="2" t="s">
        <v>170</v>
      </c>
      <c r="B48" s="2">
        <v>1801</v>
      </c>
      <c r="C48" s="2">
        <v>1642</v>
      </c>
      <c r="D48">
        <v>19.3</v>
      </c>
      <c r="E48">
        <v>11</v>
      </c>
      <c r="F48">
        <v>16.899999999999999</v>
      </c>
      <c r="G48">
        <v>34</v>
      </c>
      <c r="H48">
        <v>9.8000000000000007</v>
      </c>
      <c r="I48">
        <v>8.1</v>
      </c>
      <c r="J48">
        <v>1933</v>
      </c>
      <c r="K48">
        <v>77.099999999999994</v>
      </c>
      <c r="L48">
        <v>55</v>
      </c>
      <c r="M48">
        <v>3.5</v>
      </c>
      <c r="N48">
        <v>55</v>
      </c>
      <c r="O48">
        <v>3.5</v>
      </c>
      <c r="P48">
        <v>0</v>
      </c>
      <c r="Q48">
        <v>0</v>
      </c>
    </row>
    <row r="49" spans="1:17" x14ac:dyDescent="0.2">
      <c r="A49" s="2" t="s">
        <v>171</v>
      </c>
      <c r="B49" s="2">
        <v>2763</v>
      </c>
      <c r="C49" s="2">
        <v>2130</v>
      </c>
      <c r="D49">
        <v>13.4</v>
      </c>
      <c r="E49">
        <v>29.7</v>
      </c>
      <c r="F49">
        <v>37.4</v>
      </c>
      <c r="G49">
        <v>47</v>
      </c>
      <c r="H49">
        <v>33.700000000000003</v>
      </c>
      <c r="I49">
        <v>38.9</v>
      </c>
      <c r="J49">
        <v>2080</v>
      </c>
      <c r="K49">
        <v>56.7</v>
      </c>
      <c r="L49">
        <v>17.3</v>
      </c>
      <c r="M49">
        <v>0</v>
      </c>
      <c r="N49">
        <v>8.6</v>
      </c>
      <c r="O49">
        <v>0</v>
      </c>
      <c r="P49">
        <v>50</v>
      </c>
    </row>
    <row r="50" spans="1:17" x14ac:dyDescent="0.2">
      <c r="A50" s="2" t="s">
        <v>172</v>
      </c>
      <c r="B50" s="2">
        <v>1956</v>
      </c>
      <c r="C50" s="2">
        <v>1714</v>
      </c>
      <c r="D50">
        <v>17.7</v>
      </c>
      <c r="E50">
        <v>14.8</v>
      </c>
      <c r="F50">
        <v>21.2</v>
      </c>
      <c r="G50">
        <v>38.9</v>
      </c>
      <c r="H50">
        <v>14.5</v>
      </c>
      <c r="I50">
        <v>12.8</v>
      </c>
      <c r="J50">
        <v>1536</v>
      </c>
      <c r="K50">
        <v>80.099999999999994</v>
      </c>
      <c r="L50">
        <v>43.4</v>
      </c>
      <c r="M50">
        <v>0</v>
      </c>
      <c r="N50">
        <v>43.4</v>
      </c>
      <c r="O50">
        <v>0</v>
      </c>
      <c r="P50">
        <v>0</v>
      </c>
    </row>
    <row r="51" spans="1:17" x14ac:dyDescent="0.2">
      <c r="A51" s="2" t="s">
        <v>173</v>
      </c>
      <c r="B51" s="2">
        <v>2143</v>
      </c>
      <c r="C51" s="2">
        <v>1934</v>
      </c>
      <c r="D51">
        <v>19.5</v>
      </c>
      <c r="E51">
        <v>14</v>
      </c>
      <c r="F51">
        <v>18.2</v>
      </c>
      <c r="G51">
        <v>36</v>
      </c>
      <c r="H51">
        <v>8.6999999999999993</v>
      </c>
      <c r="I51">
        <v>7</v>
      </c>
      <c r="J51">
        <v>1958</v>
      </c>
      <c r="K51">
        <v>88.9</v>
      </c>
      <c r="L51">
        <v>26.2</v>
      </c>
      <c r="N51">
        <v>26.2</v>
      </c>
      <c r="P51">
        <v>0</v>
      </c>
    </row>
    <row r="52" spans="1:17" x14ac:dyDescent="0.2">
      <c r="A52" s="2" t="s">
        <v>174</v>
      </c>
      <c r="B52" s="2">
        <v>2231</v>
      </c>
      <c r="C52" s="2">
        <v>2037</v>
      </c>
      <c r="D52">
        <v>18.2</v>
      </c>
      <c r="E52">
        <v>12.3</v>
      </c>
      <c r="F52">
        <v>18.399999999999999</v>
      </c>
      <c r="G52">
        <v>34.1</v>
      </c>
      <c r="H52">
        <v>8.6</v>
      </c>
      <c r="I52">
        <v>6.8</v>
      </c>
      <c r="J52">
        <v>2065</v>
      </c>
      <c r="K52">
        <v>61.5</v>
      </c>
      <c r="L52">
        <v>13.6</v>
      </c>
      <c r="M52">
        <v>4.4000000000000004</v>
      </c>
      <c r="N52">
        <v>13.6</v>
      </c>
      <c r="O52">
        <v>4.4000000000000004</v>
      </c>
      <c r="P52">
        <v>0</v>
      </c>
      <c r="Q52">
        <v>0</v>
      </c>
    </row>
    <row r="53" spans="1:17" x14ac:dyDescent="0.2">
      <c r="A53" s="2" t="s">
        <v>175</v>
      </c>
      <c r="B53" s="2">
        <v>2096</v>
      </c>
      <c r="C53" s="2">
        <v>1754</v>
      </c>
      <c r="D53">
        <v>18.3</v>
      </c>
      <c r="E53">
        <v>12.4</v>
      </c>
      <c r="F53">
        <v>18</v>
      </c>
      <c r="G53">
        <v>33.6</v>
      </c>
      <c r="H53">
        <v>10.5</v>
      </c>
      <c r="I53">
        <v>8.1</v>
      </c>
      <c r="J53">
        <v>1510</v>
      </c>
      <c r="K53">
        <v>71.5</v>
      </c>
      <c r="L53">
        <v>17.899999999999999</v>
      </c>
      <c r="M53">
        <v>0</v>
      </c>
      <c r="N53">
        <v>17.899999999999999</v>
      </c>
      <c r="O53">
        <v>0</v>
      </c>
      <c r="P53">
        <v>0</v>
      </c>
    </row>
    <row r="54" spans="1:17" x14ac:dyDescent="0.2">
      <c r="A54" s="2" t="s">
        <v>176</v>
      </c>
      <c r="B54" s="2">
        <v>149</v>
      </c>
      <c r="C54" s="2">
        <v>142</v>
      </c>
      <c r="D54">
        <v>15.5</v>
      </c>
      <c r="E54">
        <v>31.2</v>
      </c>
      <c r="F54">
        <v>38.700000000000003</v>
      </c>
      <c r="G54">
        <v>42.7</v>
      </c>
      <c r="H54">
        <v>34.4</v>
      </c>
      <c r="I54">
        <v>39.299999999999997</v>
      </c>
      <c r="J54">
        <v>115</v>
      </c>
      <c r="K54">
        <v>63.5</v>
      </c>
      <c r="L54">
        <v>0</v>
      </c>
      <c r="N54">
        <v>0</v>
      </c>
    </row>
    <row r="55" spans="1:17" x14ac:dyDescent="0.2">
      <c r="A55" s="2" t="s">
        <v>177</v>
      </c>
      <c r="B55" s="2">
        <v>5182</v>
      </c>
      <c r="C55" s="2">
        <v>4509</v>
      </c>
      <c r="D55">
        <v>17.399999999999999</v>
      </c>
      <c r="E55">
        <v>15.4</v>
      </c>
      <c r="F55">
        <v>23.3</v>
      </c>
      <c r="G55">
        <v>38.200000000000003</v>
      </c>
      <c r="H55">
        <v>16.899999999999999</v>
      </c>
      <c r="I55">
        <v>14.8</v>
      </c>
      <c r="J55">
        <v>3801</v>
      </c>
      <c r="K55">
        <v>72.2</v>
      </c>
      <c r="L55">
        <v>8.1999999999999993</v>
      </c>
      <c r="M55">
        <v>30.2</v>
      </c>
      <c r="N55">
        <v>8.1999999999999993</v>
      </c>
      <c r="O55">
        <v>30.2</v>
      </c>
      <c r="P55">
        <v>0</v>
      </c>
      <c r="Q55">
        <v>0</v>
      </c>
    </row>
    <row r="56" spans="1:17" x14ac:dyDescent="0.2">
      <c r="A56" s="2" t="s">
        <v>178</v>
      </c>
      <c r="B56" s="2">
        <v>2436</v>
      </c>
      <c r="C56" s="2">
        <v>2153</v>
      </c>
      <c r="D56">
        <v>19.5</v>
      </c>
      <c r="E56">
        <v>12.4</v>
      </c>
      <c r="F56">
        <v>17.3</v>
      </c>
      <c r="G56">
        <v>34.200000000000003</v>
      </c>
      <c r="H56">
        <v>12.3</v>
      </c>
      <c r="I56">
        <v>10</v>
      </c>
      <c r="J56">
        <v>2005</v>
      </c>
      <c r="K56">
        <v>72.3</v>
      </c>
      <c r="L56">
        <v>20.7</v>
      </c>
      <c r="M56">
        <v>0</v>
      </c>
      <c r="N56">
        <v>20.7</v>
      </c>
      <c r="O56">
        <v>0</v>
      </c>
      <c r="P56">
        <v>0</v>
      </c>
    </row>
    <row r="57" spans="1:17" x14ac:dyDescent="0.2">
      <c r="A57" s="2" t="s">
        <v>179</v>
      </c>
      <c r="B57" s="2">
        <v>6750</v>
      </c>
      <c r="C57" s="2">
        <v>5320</v>
      </c>
      <c r="D57">
        <v>14.4</v>
      </c>
      <c r="E57">
        <v>8.5</v>
      </c>
      <c r="F57">
        <v>15.8</v>
      </c>
      <c r="G57">
        <v>29.1</v>
      </c>
      <c r="H57">
        <v>4.9000000000000004</v>
      </c>
      <c r="I57">
        <v>3.2</v>
      </c>
      <c r="J57">
        <v>5319</v>
      </c>
      <c r="K57">
        <v>62.3</v>
      </c>
      <c r="L57">
        <v>28.9</v>
      </c>
      <c r="M57">
        <v>17.5</v>
      </c>
      <c r="N57">
        <v>28.9</v>
      </c>
      <c r="O57">
        <v>17.5</v>
      </c>
      <c r="P57">
        <v>0</v>
      </c>
      <c r="Q57">
        <v>0</v>
      </c>
    </row>
    <row r="58" spans="1:17" x14ac:dyDescent="0.2">
      <c r="A58" s="2" t="s">
        <v>180</v>
      </c>
      <c r="B58" s="2">
        <v>5602</v>
      </c>
      <c r="C58" s="2">
        <v>4550</v>
      </c>
      <c r="D58">
        <v>13.4</v>
      </c>
      <c r="E58">
        <v>8.8000000000000007</v>
      </c>
      <c r="F58">
        <v>17.600000000000001</v>
      </c>
      <c r="G58">
        <v>30.1</v>
      </c>
      <c r="H58">
        <v>5.9</v>
      </c>
      <c r="I58">
        <v>4.0999999999999996</v>
      </c>
      <c r="J58">
        <v>4697</v>
      </c>
      <c r="K58">
        <v>56.8</v>
      </c>
      <c r="L58">
        <v>26</v>
      </c>
      <c r="M58">
        <v>13.9</v>
      </c>
      <c r="N58">
        <v>26</v>
      </c>
      <c r="O58">
        <v>13.9</v>
      </c>
      <c r="P58">
        <v>0</v>
      </c>
      <c r="Q58">
        <v>0</v>
      </c>
    </row>
    <row r="59" spans="1:17" x14ac:dyDescent="0.2">
      <c r="A59" s="2" t="s">
        <v>181</v>
      </c>
      <c r="B59" s="2">
        <v>1939</v>
      </c>
      <c r="C59" s="2">
        <v>1632</v>
      </c>
      <c r="D59">
        <v>17.100000000000001</v>
      </c>
      <c r="E59">
        <v>11.2</v>
      </c>
      <c r="F59">
        <v>17.899999999999999</v>
      </c>
      <c r="G59">
        <v>33.6</v>
      </c>
      <c r="H59">
        <v>8.1</v>
      </c>
      <c r="I59">
        <v>6.3</v>
      </c>
      <c r="J59">
        <v>1394</v>
      </c>
      <c r="K59">
        <v>75.8</v>
      </c>
      <c r="L59">
        <v>49.5</v>
      </c>
      <c r="M59">
        <v>0</v>
      </c>
      <c r="N59">
        <v>49.5</v>
      </c>
      <c r="O59">
        <v>0</v>
      </c>
      <c r="P59">
        <v>0</v>
      </c>
    </row>
    <row r="60" spans="1:17" x14ac:dyDescent="0.2">
      <c r="A60" s="2" t="s">
        <v>182</v>
      </c>
      <c r="B60" s="2">
        <v>3739</v>
      </c>
      <c r="C60" s="2">
        <v>3179</v>
      </c>
      <c r="D60">
        <v>16.399999999999999</v>
      </c>
      <c r="E60">
        <v>16.5</v>
      </c>
      <c r="F60">
        <v>23.6</v>
      </c>
      <c r="G60">
        <v>37.6</v>
      </c>
      <c r="H60">
        <v>17.399999999999999</v>
      </c>
      <c r="I60">
        <v>15.1</v>
      </c>
      <c r="J60">
        <v>3253</v>
      </c>
      <c r="K60">
        <v>69.5</v>
      </c>
      <c r="L60">
        <v>38.9</v>
      </c>
      <c r="M60">
        <v>23.4</v>
      </c>
      <c r="N60">
        <v>38.9</v>
      </c>
      <c r="O60">
        <v>23.4</v>
      </c>
      <c r="P60">
        <v>0</v>
      </c>
      <c r="Q60">
        <v>0</v>
      </c>
    </row>
    <row r="61" spans="1:17" x14ac:dyDescent="0.2">
      <c r="A61" s="2" t="s">
        <v>183</v>
      </c>
      <c r="B61" s="2">
        <v>2530</v>
      </c>
      <c r="C61" s="2">
        <v>2143</v>
      </c>
      <c r="D61">
        <v>17.7</v>
      </c>
      <c r="E61">
        <v>13.1</v>
      </c>
      <c r="F61">
        <v>19.8</v>
      </c>
      <c r="G61">
        <v>36.1</v>
      </c>
      <c r="H61">
        <v>12.8</v>
      </c>
      <c r="I61">
        <v>10.6</v>
      </c>
      <c r="J61">
        <v>2172</v>
      </c>
      <c r="K61">
        <v>75.5</v>
      </c>
      <c r="L61">
        <v>18.5</v>
      </c>
      <c r="M61">
        <v>8.1999999999999993</v>
      </c>
      <c r="N61">
        <v>18.5</v>
      </c>
      <c r="O61">
        <v>8.1999999999999993</v>
      </c>
      <c r="P61">
        <v>0</v>
      </c>
      <c r="Q61">
        <v>0</v>
      </c>
    </row>
    <row r="62" spans="1:17" x14ac:dyDescent="0.2">
      <c r="A62" s="2" t="s">
        <v>184</v>
      </c>
      <c r="B62" s="2">
        <v>2335</v>
      </c>
      <c r="C62" s="2">
        <v>1837</v>
      </c>
      <c r="D62">
        <v>12.6</v>
      </c>
      <c r="E62">
        <v>7.9</v>
      </c>
      <c r="F62">
        <v>19.100000000000001</v>
      </c>
      <c r="G62">
        <v>29.3</v>
      </c>
      <c r="H62">
        <v>7.2</v>
      </c>
      <c r="I62">
        <v>5.8</v>
      </c>
      <c r="J62">
        <v>1715</v>
      </c>
      <c r="K62">
        <v>43.2</v>
      </c>
      <c r="L62">
        <v>20.9</v>
      </c>
      <c r="M62">
        <v>3.4</v>
      </c>
      <c r="N62">
        <v>20.9</v>
      </c>
      <c r="O62">
        <v>3.4</v>
      </c>
      <c r="P62">
        <v>0</v>
      </c>
      <c r="Q62">
        <v>0</v>
      </c>
    </row>
    <row r="63" spans="1:17" x14ac:dyDescent="0.2">
      <c r="A63" s="2" t="s">
        <v>185</v>
      </c>
      <c r="B63" s="2">
        <v>3157</v>
      </c>
      <c r="C63" s="2">
        <v>2610</v>
      </c>
      <c r="D63">
        <v>17.899999999999999</v>
      </c>
      <c r="E63">
        <v>10.5</v>
      </c>
      <c r="F63">
        <v>16.100000000000001</v>
      </c>
      <c r="G63">
        <v>32.1</v>
      </c>
      <c r="H63">
        <v>6.5</v>
      </c>
      <c r="I63">
        <v>4.9000000000000004</v>
      </c>
      <c r="J63">
        <v>2732</v>
      </c>
      <c r="K63">
        <v>73.8</v>
      </c>
      <c r="L63">
        <v>43.6</v>
      </c>
      <c r="M63">
        <v>0</v>
      </c>
      <c r="N63">
        <v>43.6</v>
      </c>
      <c r="O63">
        <v>0</v>
      </c>
      <c r="P63">
        <v>0</v>
      </c>
    </row>
    <row r="64" spans="1:17" x14ac:dyDescent="0.2">
      <c r="A64" s="2" t="s">
        <v>186</v>
      </c>
      <c r="B64" s="2">
        <v>1788</v>
      </c>
      <c r="C64" s="2">
        <v>1497</v>
      </c>
      <c r="D64">
        <v>18</v>
      </c>
      <c r="E64">
        <v>12.3</v>
      </c>
      <c r="F64">
        <v>17.100000000000001</v>
      </c>
      <c r="G64">
        <v>34</v>
      </c>
      <c r="H64">
        <v>7.9</v>
      </c>
      <c r="I64">
        <v>5.7</v>
      </c>
      <c r="J64">
        <v>1473</v>
      </c>
      <c r="K64">
        <v>77.599999999999994</v>
      </c>
      <c r="L64">
        <v>38.1</v>
      </c>
      <c r="M64">
        <v>12.8</v>
      </c>
      <c r="N64">
        <v>38.1</v>
      </c>
      <c r="O64">
        <v>12.8</v>
      </c>
      <c r="P64">
        <v>0</v>
      </c>
      <c r="Q64">
        <v>0</v>
      </c>
    </row>
    <row r="65" spans="1:17" x14ac:dyDescent="0.2">
      <c r="A65" s="2" t="s">
        <v>187</v>
      </c>
      <c r="B65" s="2">
        <v>3684</v>
      </c>
      <c r="C65" s="2">
        <v>3358</v>
      </c>
      <c r="D65">
        <v>18.3</v>
      </c>
      <c r="E65">
        <v>14.2</v>
      </c>
      <c r="F65">
        <v>19.899999999999999</v>
      </c>
      <c r="G65">
        <v>35.700000000000003</v>
      </c>
      <c r="H65">
        <v>12.3</v>
      </c>
      <c r="I65">
        <v>10.5</v>
      </c>
      <c r="J65">
        <v>3587</v>
      </c>
      <c r="K65">
        <v>79.099999999999994</v>
      </c>
      <c r="L65">
        <v>5.5</v>
      </c>
      <c r="M65">
        <v>22.2</v>
      </c>
      <c r="N65">
        <v>5.5</v>
      </c>
      <c r="O65">
        <v>22.2</v>
      </c>
      <c r="P65">
        <v>0</v>
      </c>
      <c r="Q65">
        <v>0</v>
      </c>
    </row>
    <row r="66" spans="1:17" x14ac:dyDescent="0.2">
      <c r="A66" s="2" t="s">
        <v>188</v>
      </c>
      <c r="B66" s="2">
        <v>1823</v>
      </c>
      <c r="C66" s="2">
        <v>1620</v>
      </c>
      <c r="D66">
        <v>18.399999999999999</v>
      </c>
      <c r="E66">
        <v>9</v>
      </c>
      <c r="F66">
        <v>15</v>
      </c>
      <c r="G66">
        <v>31.7</v>
      </c>
      <c r="H66">
        <v>5.6</v>
      </c>
      <c r="I66">
        <v>3.6</v>
      </c>
      <c r="J66">
        <v>1581</v>
      </c>
      <c r="K66">
        <v>78.5</v>
      </c>
      <c r="L66">
        <v>63.8</v>
      </c>
      <c r="M66">
        <v>14.2</v>
      </c>
      <c r="N66">
        <v>17.8</v>
      </c>
      <c r="O66">
        <v>14.2</v>
      </c>
      <c r="P66">
        <v>72.099999999999994</v>
      </c>
      <c r="Q66">
        <v>0</v>
      </c>
    </row>
    <row r="67" spans="1:17" x14ac:dyDescent="0.2">
      <c r="A67" s="2" t="s">
        <v>189</v>
      </c>
      <c r="B67" s="2">
        <v>2061</v>
      </c>
      <c r="C67" s="2">
        <v>1812</v>
      </c>
      <c r="D67">
        <v>18.7</v>
      </c>
      <c r="E67">
        <v>11.1</v>
      </c>
      <c r="F67">
        <v>16.7</v>
      </c>
      <c r="G67">
        <v>34</v>
      </c>
      <c r="H67">
        <v>7</v>
      </c>
      <c r="I67">
        <v>5</v>
      </c>
      <c r="J67">
        <v>2086</v>
      </c>
      <c r="K67">
        <v>80.7</v>
      </c>
      <c r="L67">
        <v>18.899999999999999</v>
      </c>
      <c r="M67">
        <v>7.4</v>
      </c>
      <c r="N67">
        <v>18.899999999999999</v>
      </c>
      <c r="O67">
        <v>7.4</v>
      </c>
      <c r="P67">
        <v>0</v>
      </c>
      <c r="Q67">
        <v>0</v>
      </c>
    </row>
    <row r="68" spans="1:17" x14ac:dyDescent="0.2">
      <c r="A68" s="2" t="s">
        <v>190</v>
      </c>
      <c r="B68" s="2">
        <v>2482</v>
      </c>
      <c r="C68" s="2">
        <v>2150</v>
      </c>
      <c r="D68">
        <v>18.5</v>
      </c>
      <c r="E68">
        <v>9.6999999999999993</v>
      </c>
      <c r="F68">
        <v>15.3</v>
      </c>
      <c r="G68">
        <v>32.4</v>
      </c>
      <c r="H68">
        <v>7.7</v>
      </c>
      <c r="I68">
        <v>5.2</v>
      </c>
      <c r="J68">
        <v>2143</v>
      </c>
      <c r="K68">
        <v>71.3</v>
      </c>
      <c r="L68">
        <v>29.3</v>
      </c>
      <c r="M68">
        <v>14.2</v>
      </c>
      <c r="N68">
        <v>27</v>
      </c>
      <c r="O68">
        <v>14.2</v>
      </c>
      <c r="P68">
        <v>7.9</v>
      </c>
      <c r="Q68">
        <v>0</v>
      </c>
    </row>
    <row r="69" spans="1:17" x14ac:dyDescent="0.2">
      <c r="A69" s="2" t="s">
        <v>191</v>
      </c>
      <c r="B69" s="2">
        <v>2891</v>
      </c>
      <c r="C69" s="2">
        <v>2466</v>
      </c>
      <c r="D69">
        <v>18.100000000000001</v>
      </c>
      <c r="E69">
        <v>9.6</v>
      </c>
      <c r="F69">
        <v>15.9</v>
      </c>
      <c r="G69">
        <v>32.5</v>
      </c>
      <c r="H69">
        <v>5.4</v>
      </c>
      <c r="I69">
        <v>3.7</v>
      </c>
      <c r="J69">
        <v>2614</v>
      </c>
      <c r="K69">
        <v>71.400000000000006</v>
      </c>
      <c r="L69">
        <v>14.8</v>
      </c>
      <c r="M69">
        <v>5.9</v>
      </c>
      <c r="N69">
        <v>14.8</v>
      </c>
      <c r="O69">
        <v>5.9</v>
      </c>
      <c r="P69">
        <v>0</v>
      </c>
      <c r="Q69">
        <v>0</v>
      </c>
    </row>
    <row r="70" spans="1:17" x14ac:dyDescent="0.2">
      <c r="A70" s="2" t="s">
        <v>192</v>
      </c>
      <c r="B70" s="2">
        <v>1927</v>
      </c>
      <c r="C70" s="2">
        <v>1684</v>
      </c>
      <c r="D70">
        <v>17.5</v>
      </c>
      <c r="E70">
        <v>8.8000000000000007</v>
      </c>
      <c r="F70">
        <v>15</v>
      </c>
      <c r="G70">
        <v>31.3</v>
      </c>
      <c r="H70">
        <v>6.8</v>
      </c>
      <c r="I70">
        <v>4.7</v>
      </c>
      <c r="J70">
        <v>1615</v>
      </c>
      <c r="K70">
        <v>77.599999999999994</v>
      </c>
      <c r="L70">
        <v>44.6</v>
      </c>
      <c r="M70">
        <v>7.4</v>
      </c>
      <c r="N70">
        <v>44.6</v>
      </c>
      <c r="O70">
        <v>7.4</v>
      </c>
      <c r="P70">
        <v>0</v>
      </c>
      <c r="Q70">
        <v>0</v>
      </c>
    </row>
    <row r="71" spans="1:17" x14ac:dyDescent="0.2">
      <c r="A71" s="2" t="s">
        <v>193</v>
      </c>
      <c r="B71" s="2">
        <v>4188</v>
      </c>
      <c r="C71" s="2">
        <v>3417</v>
      </c>
      <c r="D71">
        <v>16.5</v>
      </c>
      <c r="E71">
        <v>8.6999999999999993</v>
      </c>
      <c r="F71">
        <v>15.7</v>
      </c>
      <c r="G71">
        <v>30.6</v>
      </c>
      <c r="H71">
        <v>5.9</v>
      </c>
      <c r="I71">
        <v>3.7</v>
      </c>
      <c r="J71">
        <v>3257</v>
      </c>
      <c r="K71">
        <v>63</v>
      </c>
      <c r="L71">
        <v>24.3</v>
      </c>
      <c r="M71">
        <v>12.6</v>
      </c>
      <c r="N71">
        <v>24.3</v>
      </c>
      <c r="O71">
        <v>12.6</v>
      </c>
      <c r="P71">
        <v>0</v>
      </c>
      <c r="Q71">
        <v>0</v>
      </c>
    </row>
    <row r="72" spans="1:17" x14ac:dyDescent="0.2">
      <c r="A72" s="2" t="s">
        <v>194</v>
      </c>
      <c r="B72" s="2">
        <v>3809</v>
      </c>
      <c r="C72" s="2">
        <v>3120</v>
      </c>
      <c r="D72">
        <v>15.8</v>
      </c>
      <c r="E72">
        <v>9.8000000000000007</v>
      </c>
      <c r="F72">
        <v>16.5</v>
      </c>
      <c r="G72">
        <v>31.5</v>
      </c>
      <c r="H72">
        <v>6.8</v>
      </c>
      <c r="I72">
        <v>5.3</v>
      </c>
      <c r="J72">
        <v>3016</v>
      </c>
      <c r="K72">
        <v>70.400000000000006</v>
      </c>
      <c r="L72">
        <v>38.5</v>
      </c>
      <c r="M72">
        <v>8.1999999999999993</v>
      </c>
      <c r="N72">
        <v>38.5</v>
      </c>
      <c r="O72">
        <v>8.1999999999999993</v>
      </c>
      <c r="P72">
        <v>0</v>
      </c>
      <c r="Q72">
        <v>0</v>
      </c>
    </row>
    <row r="73" spans="1:17" x14ac:dyDescent="0.2">
      <c r="A73" s="2" t="s">
        <v>195</v>
      </c>
      <c r="B73" s="2">
        <v>4691</v>
      </c>
      <c r="C73" s="2">
        <v>3995</v>
      </c>
      <c r="D73">
        <v>17.399999999999999</v>
      </c>
      <c r="E73">
        <v>9.8000000000000007</v>
      </c>
      <c r="F73">
        <v>16.7</v>
      </c>
      <c r="G73">
        <v>32.799999999999997</v>
      </c>
      <c r="H73">
        <v>8.6999999999999993</v>
      </c>
      <c r="I73">
        <v>5.6</v>
      </c>
      <c r="J73">
        <v>4202</v>
      </c>
      <c r="K73">
        <v>59.5</v>
      </c>
      <c r="L73">
        <v>30</v>
      </c>
      <c r="M73">
        <v>5.6</v>
      </c>
      <c r="N73">
        <v>30</v>
      </c>
      <c r="O73">
        <v>5.6</v>
      </c>
      <c r="P73">
        <v>0</v>
      </c>
      <c r="Q73">
        <v>0</v>
      </c>
    </row>
    <row r="74" spans="1:17" x14ac:dyDescent="0.2">
      <c r="A74" s="2" t="s">
        <v>196</v>
      </c>
      <c r="B74" s="2">
        <v>3700</v>
      </c>
      <c r="C74" s="2">
        <v>2765</v>
      </c>
      <c r="D74">
        <v>14</v>
      </c>
      <c r="E74">
        <v>20.3</v>
      </c>
      <c r="F74">
        <v>30.8</v>
      </c>
      <c r="G74">
        <v>41.7</v>
      </c>
      <c r="H74">
        <v>22.1</v>
      </c>
      <c r="I74">
        <v>19.3</v>
      </c>
      <c r="J74">
        <v>2823</v>
      </c>
      <c r="K74">
        <v>63.7</v>
      </c>
      <c r="L74">
        <v>11.4</v>
      </c>
      <c r="M74">
        <v>3.8</v>
      </c>
      <c r="N74">
        <v>11.4</v>
      </c>
      <c r="O74">
        <v>3.8</v>
      </c>
      <c r="P74">
        <v>0</v>
      </c>
      <c r="Q74">
        <v>0</v>
      </c>
    </row>
    <row r="75" spans="1:17" x14ac:dyDescent="0.2">
      <c r="A75" s="2" t="s">
        <v>197</v>
      </c>
      <c r="B75" s="2">
        <v>3571</v>
      </c>
      <c r="C75" s="2">
        <v>2765</v>
      </c>
      <c r="D75">
        <v>15.2</v>
      </c>
      <c r="E75">
        <v>15</v>
      </c>
      <c r="F75">
        <v>23.6</v>
      </c>
      <c r="G75">
        <v>38.4</v>
      </c>
      <c r="H75">
        <v>15.5</v>
      </c>
      <c r="I75">
        <v>13</v>
      </c>
      <c r="J75">
        <v>3023</v>
      </c>
      <c r="K75">
        <v>69.3</v>
      </c>
      <c r="L75">
        <v>24.9</v>
      </c>
      <c r="M75">
        <v>21.1</v>
      </c>
      <c r="N75">
        <v>24.9</v>
      </c>
      <c r="O75">
        <v>21.1</v>
      </c>
      <c r="P75">
        <v>0</v>
      </c>
      <c r="Q75">
        <v>0</v>
      </c>
    </row>
    <row r="76" spans="1:17" x14ac:dyDescent="0.2">
      <c r="A76" s="2" t="s">
        <v>198</v>
      </c>
      <c r="B76" s="2">
        <v>1646</v>
      </c>
      <c r="C76" s="2">
        <v>1194</v>
      </c>
      <c r="D76">
        <v>13.4</v>
      </c>
      <c r="E76">
        <v>25.8</v>
      </c>
      <c r="F76">
        <v>36.5</v>
      </c>
      <c r="G76">
        <v>43.3</v>
      </c>
      <c r="H76">
        <v>28.6</v>
      </c>
      <c r="I76">
        <v>27.2</v>
      </c>
      <c r="J76">
        <v>1245</v>
      </c>
      <c r="K76">
        <v>59.7</v>
      </c>
      <c r="L76">
        <v>56.3</v>
      </c>
      <c r="M76">
        <v>0</v>
      </c>
      <c r="N76">
        <v>53.2</v>
      </c>
      <c r="O76">
        <v>0</v>
      </c>
      <c r="P76">
        <v>5.6</v>
      </c>
    </row>
    <row r="77" spans="1:17" x14ac:dyDescent="0.2">
      <c r="A77" s="2" t="s">
        <v>199</v>
      </c>
      <c r="B77" s="2">
        <v>2805</v>
      </c>
      <c r="C77" s="2">
        <v>2180</v>
      </c>
      <c r="D77">
        <v>14.7</v>
      </c>
      <c r="E77">
        <v>18.5</v>
      </c>
      <c r="F77">
        <v>30.9</v>
      </c>
      <c r="G77">
        <v>39.299999999999997</v>
      </c>
      <c r="H77">
        <v>23.2</v>
      </c>
      <c r="I77">
        <v>19.8</v>
      </c>
      <c r="J77">
        <v>2040</v>
      </c>
      <c r="K77">
        <v>67.099999999999994</v>
      </c>
      <c r="L77">
        <v>34.5</v>
      </c>
      <c r="M77">
        <v>12.7</v>
      </c>
      <c r="N77">
        <v>34.5</v>
      </c>
      <c r="O77">
        <v>12.7</v>
      </c>
      <c r="P77">
        <v>0</v>
      </c>
      <c r="Q77">
        <v>0</v>
      </c>
    </row>
    <row r="78" spans="1:17" x14ac:dyDescent="0.2">
      <c r="A78" s="2" t="s">
        <v>200</v>
      </c>
      <c r="B78" s="2">
        <v>5208</v>
      </c>
      <c r="C78" s="2">
        <v>3975</v>
      </c>
      <c r="D78">
        <v>13.4</v>
      </c>
      <c r="E78">
        <v>21.1</v>
      </c>
      <c r="F78">
        <v>32.5</v>
      </c>
      <c r="G78">
        <v>40.700000000000003</v>
      </c>
      <c r="H78">
        <v>22.8</v>
      </c>
      <c r="I78">
        <v>21.6</v>
      </c>
      <c r="J78">
        <v>4132</v>
      </c>
      <c r="K78">
        <v>67.599999999999994</v>
      </c>
      <c r="L78">
        <v>21.6</v>
      </c>
      <c r="M78">
        <v>2.8</v>
      </c>
      <c r="N78">
        <v>21.6</v>
      </c>
      <c r="O78">
        <v>2.8</v>
      </c>
      <c r="P78">
        <v>0</v>
      </c>
      <c r="Q78">
        <v>0</v>
      </c>
    </row>
    <row r="79" spans="1:17" x14ac:dyDescent="0.2">
      <c r="A79" s="2" t="s">
        <v>201</v>
      </c>
      <c r="B79" s="2">
        <v>4989</v>
      </c>
      <c r="C79" s="2">
        <v>4197</v>
      </c>
      <c r="D79">
        <v>16.8</v>
      </c>
      <c r="E79">
        <v>11.5</v>
      </c>
      <c r="F79">
        <v>18.5</v>
      </c>
      <c r="G79">
        <v>32.4</v>
      </c>
      <c r="H79">
        <v>9.1999999999999993</v>
      </c>
      <c r="I79">
        <v>6.7</v>
      </c>
      <c r="J79">
        <v>4299</v>
      </c>
      <c r="K79">
        <v>66.3</v>
      </c>
      <c r="L79">
        <v>20.2</v>
      </c>
      <c r="M79">
        <v>1.1000000000000001</v>
      </c>
      <c r="N79">
        <v>17.5</v>
      </c>
      <c r="O79">
        <v>1.1000000000000001</v>
      </c>
      <c r="P79">
        <v>13.2</v>
      </c>
      <c r="Q79">
        <v>0</v>
      </c>
    </row>
    <row r="80" spans="1:17" x14ac:dyDescent="0.2">
      <c r="A80" s="2" t="s">
        <v>202</v>
      </c>
      <c r="B80" s="2">
        <v>3027</v>
      </c>
      <c r="C80" s="2">
        <v>2451</v>
      </c>
      <c r="D80">
        <v>16.8</v>
      </c>
      <c r="E80">
        <v>15.4</v>
      </c>
      <c r="F80">
        <v>21.9</v>
      </c>
      <c r="G80">
        <v>35.5</v>
      </c>
      <c r="H80">
        <v>8.5</v>
      </c>
      <c r="I80">
        <v>6.4</v>
      </c>
      <c r="J80">
        <v>2192</v>
      </c>
      <c r="K80">
        <v>70.8</v>
      </c>
      <c r="L80">
        <v>28.1</v>
      </c>
      <c r="M80">
        <v>2.6</v>
      </c>
      <c r="N80">
        <v>25.4</v>
      </c>
      <c r="O80">
        <v>2.6</v>
      </c>
      <c r="P80">
        <v>9.6</v>
      </c>
      <c r="Q80">
        <v>0</v>
      </c>
    </row>
    <row r="81" spans="1:17" x14ac:dyDescent="0.2">
      <c r="A81" s="2" t="s">
        <v>203</v>
      </c>
      <c r="B81" s="2">
        <v>3312</v>
      </c>
      <c r="C81" s="2">
        <v>2744</v>
      </c>
      <c r="D81">
        <v>16.399999999999999</v>
      </c>
      <c r="E81">
        <v>15.1</v>
      </c>
      <c r="F81">
        <v>21.6</v>
      </c>
      <c r="G81">
        <v>34.799999999999997</v>
      </c>
      <c r="H81">
        <v>9.6</v>
      </c>
      <c r="I81">
        <v>7.4</v>
      </c>
      <c r="J81">
        <v>2510</v>
      </c>
      <c r="K81">
        <v>72</v>
      </c>
      <c r="L81">
        <v>21.3</v>
      </c>
      <c r="M81">
        <v>28.4</v>
      </c>
      <c r="N81">
        <v>18.5</v>
      </c>
      <c r="O81">
        <v>28.4</v>
      </c>
      <c r="P81">
        <v>12.7</v>
      </c>
      <c r="Q81">
        <v>0</v>
      </c>
    </row>
    <row r="82" spans="1:17" x14ac:dyDescent="0.2">
      <c r="A82" s="2" t="s">
        <v>204</v>
      </c>
      <c r="B82" s="2">
        <v>4735</v>
      </c>
      <c r="C82" s="2">
        <v>3773</v>
      </c>
      <c r="D82">
        <v>15</v>
      </c>
      <c r="E82">
        <v>7.9</v>
      </c>
      <c r="F82">
        <v>16.2</v>
      </c>
      <c r="G82">
        <v>29.8</v>
      </c>
      <c r="H82">
        <v>6.2</v>
      </c>
      <c r="I82">
        <v>4.4000000000000004</v>
      </c>
      <c r="J82">
        <v>3855</v>
      </c>
      <c r="K82">
        <v>64.5</v>
      </c>
      <c r="L82">
        <v>22.9</v>
      </c>
      <c r="M82">
        <v>3.9</v>
      </c>
      <c r="N82">
        <v>19.2</v>
      </c>
      <c r="O82">
        <v>3.9</v>
      </c>
      <c r="P82">
        <v>16</v>
      </c>
      <c r="Q82">
        <v>0</v>
      </c>
    </row>
    <row r="83" spans="1:17" x14ac:dyDescent="0.2">
      <c r="A83" s="2" t="s">
        <v>205</v>
      </c>
      <c r="B83" s="2">
        <v>2751</v>
      </c>
      <c r="C83" s="2">
        <v>2279</v>
      </c>
      <c r="D83">
        <v>16.7</v>
      </c>
      <c r="E83">
        <v>12.4</v>
      </c>
      <c r="F83">
        <v>19.2</v>
      </c>
      <c r="G83">
        <v>33</v>
      </c>
      <c r="H83">
        <v>8.1</v>
      </c>
      <c r="I83">
        <v>6.2</v>
      </c>
      <c r="J83">
        <v>2129</v>
      </c>
      <c r="K83">
        <v>65.599999999999994</v>
      </c>
      <c r="L83">
        <v>34.299999999999997</v>
      </c>
      <c r="M83">
        <v>2.8</v>
      </c>
      <c r="N83">
        <v>34.299999999999997</v>
      </c>
      <c r="O83">
        <v>2.8</v>
      </c>
      <c r="P83">
        <v>0</v>
      </c>
      <c r="Q83">
        <v>0</v>
      </c>
    </row>
    <row r="84" spans="1:17" x14ac:dyDescent="0.2">
      <c r="A84" s="2" t="s">
        <v>206</v>
      </c>
      <c r="B84" s="2">
        <v>2622</v>
      </c>
      <c r="C84" s="2">
        <v>2173</v>
      </c>
      <c r="D84">
        <v>16</v>
      </c>
      <c r="E84">
        <v>10.8</v>
      </c>
      <c r="F84">
        <v>18</v>
      </c>
      <c r="G84">
        <v>31.9</v>
      </c>
      <c r="H84">
        <v>7.8</v>
      </c>
      <c r="I84">
        <v>5.8</v>
      </c>
      <c r="J84">
        <v>2265</v>
      </c>
      <c r="K84">
        <v>67.5</v>
      </c>
      <c r="L84">
        <v>24.8</v>
      </c>
      <c r="M84">
        <v>5.2</v>
      </c>
      <c r="N84">
        <v>24.8</v>
      </c>
      <c r="O84">
        <v>5.2</v>
      </c>
      <c r="P84">
        <v>0</v>
      </c>
      <c r="Q84">
        <v>0</v>
      </c>
    </row>
    <row r="85" spans="1:17" x14ac:dyDescent="0.2">
      <c r="A85" s="2" t="s">
        <v>207</v>
      </c>
      <c r="B85" s="2">
        <v>2793</v>
      </c>
      <c r="C85" s="2">
        <v>2301</v>
      </c>
      <c r="D85">
        <v>16.7</v>
      </c>
      <c r="E85">
        <v>11.5</v>
      </c>
      <c r="F85">
        <v>18.2</v>
      </c>
      <c r="G85">
        <v>33.1</v>
      </c>
      <c r="H85">
        <v>7.1</v>
      </c>
      <c r="I85">
        <v>5.4</v>
      </c>
      <c r="J85">
        <v>2153</v>
      </c>
      <c r="K85">
        <v>68.900000000000006</v>
      </c>
      <c r="L85">
        <v>33.6</v>
      </c>
      <c r="M85">
        <v>6.2</v>
      </c>
      <c r="N85">
        <v>33.6</v>
      </c>
      <c r="O85">
        <v>6.2</v>
      </c>
      <c r="P85">
        <v>0</v>
      </c>
      <c r="Q85">
        <v>0</v>
      </c>
    </row>
    <row r="86" spans="1:17" x14ac:dyDescent="0.2">
      <c r="A86" s="2" t="s">
        <v>208</v>
      </c>
      <c r="B86" s="2">
        <v>4717</v>
      </c>
      <c r="C86" s="2">
        <v>3885</v>
      </c>
      <c r="D86">
        <v>14.2</v>
      </c>
      <c r="E86">
        <v>9.4</v>
      </c>
      <c r="F86">
        <v>17.399999999999999</v>
      </c>
      <c r="G86">
        <v>30.5</v>
      </c>
      <c r="H86">
        <v>6.3</v>
      </c>
      <c r="I86">
        <v>4.5</v>
      </c>
      <c r="J86">
        <v>3529</v>
      </c>
      <c r="K86">
        <v>57.2</v>
      </c>
      <c r="L86">
        <v>31.7</v>
      </c>
      <c r="M86">
        <v>7.1</v>
      </c>
      <c r="N86">
        <v>30.9</v>
      </c>
      <c r="O86">
        <v>7.1</v>
      </c>
      <c r="P86">
        <v>2.5</v>
      </c>
      <c r="Q86">
        <v>0</v>
      </c>
    </row>
    <row r="87" spans="1:17" x14ac:dyDescent="0.2">
      <c r="A87" s="2" t="s">
        <v>209</v>
      </c>
      <c r="B87" s="2">
        <v>4472</v>
      </c>
      <c r="C87" s="2">
        <v>3684</v>
      </c>
      <c r="D87">
        <v>16.5</v>
      </c>
      <c r="E87">
        <v>12.6</v>
      </c>
      <c r="F87">
        <v>21.1</v>
      </c>
      <c r="G87">
        <v>35.700000000000003</v>
      </c>
      <c r="H87">
        <v>11.6</v>
      </c>
      <c r="I87">
        <v>9.3000000000000007</v>
      </c>
      <c r="J87">
        <v>3678</v>
      </c>
      <c r="K87">
        <v>72.099999999999994</v>
      </c>
      <c r="L87">
        <v>13.9</v>
      </c>
      <c r="M87">
        <v>4.3</v>
      </c>
      <c r="N87">
        <v>13.9</v>
      </c>
      <c r="O87">
        <v>3.5</v>
      </c>
      <c r="P87">
        <v>0</v>
      </c>
      <c r="Q87">
        <v>17.600000000000001</v>
      </c>
    </row>
    <row r="88" spans="1:17" x14ac:dyDescent="0.2">
      <c r="A88" s="2" t="s">
        <v>210</v>
      </c>
      <c r="B88" s="2">
        <v>4367</v>
      </c>
      <c r="C88" s="2">
        <v>3516</v>
      </c>
      <c r="D88">
        <v>16.399999999999999</v>
      </c>
      <c r="E88">
        <v>15.6</v>
      </c>
      <c r="F88">
        <v>22.9</v>
      </c>
      <c r="G88">
        <v>36</v>
      </c>
      <c r="H88">
        <v>12.8</v>
      </c>
      <c r="I88">
        <v>10.6</v>
      </c>
      <c r="J88">
        <v>4156</v>
      </c>
      <c r="K88">
        <v>65.400000000000006</v>
      </c>
      <c r="L88">
        <v>17.5</v>
      </c>
      <c r="M88">
        <v>1</v>
      </c>
      <c r="N88">
        <v>17.5</v>
      </c>
      <c r="O88">
        <v>1</v>
      </c>
      <c r="P88">
        <v>0</v>
      </c>
      <c r="Q88">
        <v>0</v>
      </c>
    </row>
    <row r="89" spans="1:17" x14ac:dyDescent="0.2">
      <c r="A89" s="2" t="s">
        <v>211</v>
      </c>
      <c r="B89" s="2">
        <v>3668</v>
      </c>
      <c r="C89" s="2">
        <v>2926</v>
      </c>
      <c r="D89">
        <v>15</v>
      </c>
      <c r="E89">
        <v>13.5</v>
      </c>
      <c r="F89">
        <v>21.9</v>
      </c>
      <c r="G89">
        <v>35.1</v>
      </c>
      <c r="H89">
        <v>10.9</v>
      </c>
      <c r="I89">
        <v>8.6</v>
      </c>
      <c r="J89">
        <v>3048</v>
      </c>
      <c r="K89">
        <v>72.099999999999994</v>
      </c>
      <c r="L89">
        <v>33.799999999999997</v>
      </c>
      <c r="M89">
        <v>5.9</v>
      </c>
      <c r="N89">
        <v>32.9</v>
      </c>
      <c r="O89">
        <v>5.9</v>
      </c>
      <c r="P89">
        <v>2.7</v>
      </c>
      <c r="Q89">
        <v>0</v>
      </c>
    </row>
    <row r="90" spans="1:17" x14ac:dyDescent="0.2">
      <c r="A90" s="2" t="s">
        <v>212</v>
      </c>
      <c r="B90" s="2">
        <v>4128</v>
      </c>
      <c r="C90" s="2">
        <v>3278</v>
      </c>
      <c r="D90">
        <v>14.4</v>
      </c>
      <c r="E90">
        <v>10.199999999999999</v>
      </c>
      <c r="F90">
        <v>18.7</v>
      </c>
      <c r="G90">
        <v>31.1</v>
      </c>
      <c r="H90">
        <v>6.6</v>
      </c>
      <c r="I90">
        <v>4.7</v>
      </c>
      <c r="J90">
        <v>3872</v>
      </c>
      <c r="K90">
        <v>58.2</v>
      </c>
      <c r="L90">
        <v>29.3</v>
      </c>
      <c r="M90">
        <v>6.1</v>
      </c>
      <c r="N90">
        <v>29.3</v>
      </c>
      <c r="O90">
        <v>6.1</v>
      </c>
      <c r="P90">
        <v>0</v>
      </c>
      <c r="Q90">
        <v>0</v>
      </c>
    </row>
    <row r="91" spans="1:17" x14ac:dyDescent="0.2">
      <c r="A91" s="2" t="s">
        <v>213</v>
      </c>
      <c r="B91" s="2">
        <v>4301</v>
      </c>
      <c r="C91" s="2">
        <v>3414</v>
      </c>
      <c r="D91">
        <v>15.5</v>
      </c>
      <c r="E91">
        <v>12</v>
      </c>
      <c r="F91">
        <v>20.8</v>
      </c>
      <c r="G91">
        <v>34.200000000000003</v>
      </c>
      <c r="H91">
        <v>10.4</v>
      </c>
      <c r="I91">
        <v>7.9</v>
      </c>
      <c r="J91">
        <v>3333</v>
      </c>
      <c r="K91">
        <v>71.3</v>
      </c>
      <c r="L91">
        <v>29.9</v>
      </c>
      <c r="M91">
        <v>8.5</v>
      </c>
      <c r="N91">
        <v>29.6</v>
      </c>
      <c r="O91">
        <v>8.1999999999999993</v>
      </c>
      <c r="P91">
        <v>0.8</v>
      </c>
      <c r="Q91">
        <v>3</v>
      </c>
    </row>
    <row r="92" spans="1:17" x14ac:dyDescent="0.2">
      <c r="A92" s="2" t="s">
        <v>214</v>
      </c>
      <c r="B92" s="2">
        <v>4172</v>
      </c>
      <c r="C92" s="2">
        <v>3319</v>
      </c>
      <c r="D92">
        <v>14.5</v>
      </c>
      <c r="E92">
        <v>10.1</v>
      </c>
      <c r="F92">
        <v>17.8</v>
      </c>
      <c r="G92">
        <v>31</v>
      </c>
      <c r="H92">
        <v>5.7</v>
      </c>
      <c r="I92">
        <v>3.7</v>
      </c>
      <c r="J92">
        <v>3538</v>
      </c>
      <c r="K92">
        <v>63.9</v>
      </c>
      <c r="L92">
        <v>28.8</v>
      </c>
      <c r="M92">
        <v>10.199999999999999</v>
      </c>
      <c r="N92">
        <v>27</v>
      </c>
      <c r="O92">
        <v>10.199999999999999</v>
      </c>
      <c r="P92">
        <v>6</v>
      </c>
      <c r="Q92">
        <v>0</v>
      </c>
    </row>
    <row r="93" spans="1:17" x14ac:dyDescent="0.2">
      <c r="A93" s="2" t="s">
        <v>215</v>
      </c>
      <c r="B93" s="2">
        <v>3797</v>
      </c>
      <c r="C93" s="2">
        <v>3159</v>
      </c>
      <c r="D93">
        <v>16.899999999999999</v>
      </c>
      <c r="E93">
        <v>14</v>
      </c>
      <c r="F93">
        <v>20.7</v>
      </c>
      <c r="G93">
        <v>36.200000000000003</v>
      </c>
      <c r="H93">
        <v>12</v>
      </c>
      <c r="I93">
        <v>9.6999999999999993</v>
      </c>
      <c r="J93">
        <v>3027</v>
      </c>
      <c r="K93">
        <v>77.400000000000006</v>
      </c>
      <c r="L93">
        <v>32.299999999999997</v>
      </c>
      <c r="M93">
        <v>21.9</v>
      </c>
      <c r="N93">
        <v>32.299999999999997</v>
      </c>
      <c r="O93">
        <v>19.7</v>
      </c>
      <c r="P93">
        <v>0</v>
      </c>
      <c r="Q93">
        <v>10.1</v>
      </c>
    </row>
    <row r="94" spans="1:17" x14ac:dyDescent="0.2">
      <c r="A94" s="2" t="s">
        <v>216</v>
      </c>
      <c r="B94" s="2">
        <v>2813</v>
      </c>
      <c r="C94" s="2">
        <v>2374</v>
      </c>
      <c r="D94">
        <v>18.899999999999999</v>
      </c>
      <c r="E94">
        <v>12</v>
      </c>
      <c r="F94">
        <v>18.3</v>
      </c>
      <c r="G94">
        <v>34.200000000000003</v>
      </c>
      <c r="H94">
        <v>9.6</v>
      </c>
      <c r="I94">
        <v>6.7</v>
      </c>
      <c r="J94">
        <v>2473</v>
      </c>
      <c r="K94">
        <v>74.8</v>
      </c>
      <c r="L94">
        <v>26.5</v>
      </c>
      <c r="M94">
        <v>35.200000000000003</v>
      </c>
      <c r="N94">
        <v>26.5</v>
      </c>
      <c r="O94">
        <v>35.200000000000003</v>
      </c>
      <c r="P94">
        <v>0</v>
      </c>
      <c r="Q94">
        <v>0</v>
      </c>
    </row>
    <row r="95" spans="1:17" x14ac:dyDescent="0.2">
      <c r="A95" s="2" t="s">
        <v>217</v>
      </c>
      <c r="B95" s="2">
        <v>4703</v>
      </c>
      <c r="C95" s="2">
        <v>3856</v>
      </c>
      <c r="D95">
        <v>13.5</v>
      </c>
      <c r="E95">
        <v>8.6</v>
      </c>
      <c r="F95">
        <v>18.600000000000001</v>
      </c>
      <c r="G95">
        <v>30.5</v>
      </c>
      <c r="H95">
        <v>6.1</v>
      </c>
      <c r="I95">
        <v>3.9</v>
      </c>
      <c r="J95">
        <v>3927</v>
      </c>
      <c r="K95">
        <v>64.5</v>
      </c>
      <c r="L95">
        <v>25.7</v>
      </c>
      <c r="M95">
        <v>7.7</v>
      </c>
      <c r="N95">
        <v>25.7</v>
      </c>
      <c r="O95">
        <v>6.4</v>
      </c>
      <c r="P95">
        <v>0</v>
      </c>
      <c r="Q95">
        <v>16.7</v>
      </c>
    </row>
    <row r="96" spans="1:17" x14ac:dyDescent="0.2">
      <c r="A96" s="2" t="s">
        <v>218</v>
      </c>
      <c r="B96" s="2">
        <v>3064</v>
      </c>
      <c r="C96" s="2">
        <v>2539</v>
      </c>
      <c r="D96">
        <v>13.4</v>
      </c>
      <c r="E96">
        <v>5.9</v>
      </c>
      <c r="F96">
        <v>13.9</v>
      </c>
      <c r="G96">
        <v>27.7</v>
      </c>
      <c r="H96">
        <v>4.5</v>
      </c>
      <c r="I96">
        <v>2.9</v>
      </c>
      <c r="J96">
        <v>2602</v>
      </c>
      <c r="K96">
        <v>56.6</v>
      </c>
      <c r="L96">
        <v>28.6</v>
      </c>
      <c r="M96">
        <v>20.399999999999999</v>
      </c>
      <c r="N96">
        <v>28.6</v>
      </c>
      <c r="O96">
        <v>20.399999999999999</v>
      </c>
      <c r="P96">
        <v>0</v>
      </c>
      <c r="Q96">
        <v>0</v>
      </c>
    </row>
    <row r="97" spans="1:17" x14ac:dyDescent="0.2">
      <c r="A97" s="2" t="s">
        <v>219</v>
      </c>
      <c r="B97" s="2">
        <v>6246</v>
      </c>
      <c r="C97" s="2">
        <v>4814</v>
      </c>
      <c r="D97">
        <v>15.6</v>
      </c>
      <c r="E97">
        <v>9.1999999999999993</v>
      </c>
      <c r="F97">
        <v>15.8</v>
      </c>
      <c r="G97">
        <v>31.3</v>
      </c>
      <c r="H97">
        <v>4.8</v>
      </c>
      <c r="I97">
        <v>3.1</v>
      </c>
      <c r="J97">
        <v>5117</v>
      </c>
      <c r="K97">
        <v>61.9</v>
      </c>
      <c r="L97">
        <v>44.7</v>
      </c>
      <c r="M97">
        <v>0</v>
      </c>
      <c r="N97">
        <v>44.7</v>
      </c>
      <c r="O97">
        <v>0</v>
      </c>
      <c r="P97">
        <v>0</v>
      </c>
    </row>
    <row r="98" spans="1:17" x14ac:dyDescent="0.2">
      <c r="A98" s="2" t="s">
        <v>220</v>
      </c>
      <c r="B98" s="2">
        <v>6474</v>
      </c>
      <c r="C98" s="2">
        <v>4719</v>
      </c>
      <c r="D98">
        <v>16.2</v>
      </c>
      <c r="E98">
        <v>10.5</v>
      </c>
      <c r="F98">
        <v>17.399999999999999</v>
      </c>
      <c r="G98">
        <v>34.1</v>
      </c>
      <c r="H98">
        <v>9.1999999999999993</v>
      </c>
      <c r="I98">
        <v>7</v>
      </c>
      <c r="J98">
        <v>5102</v>
      </c>
      <c r="K98">
        <v>69.2</v>
      </c>
      <c r="L98">
        <v>25.6</v>
      </c>
      <c r="M98">
        <v>8.1999999999999993</v>
      </c>
      <c r="N98">
        <v>20.6</v>
      </c>
      <c r="O98">
        <v>0</v>
      </c>
      <c r="P98">
        <v>19.5</v>
      </c>
      <c r="Q98">
        <v>100</v>
      </c>
    </row>
    <row r="99" spans="1:17" x14ac:dyDescent="0.2">
      <c r="A99" s="2" t="s">
        <v>221</v>
      </c>
      <c r="B99" s="2">
        <v>3957</v>
      </c>
      <c r="C99" s="2">
        <v>3150</v>
      </c>
      <c r="D99">
        <v>16</v>
      </c>
      <c r="E99">
        <v>9.6999999999999993</v>
      </c>
      <c r="F99">
        <v>17.2</v>
      </c>
      <c r="G99">
        <v>32.9</v>
      </c>
      <c r="H99">
        <v>8.1</v>
      </c>
      <c r="I99">
        <v>5.7</v>
      </c>
      <c r="J99">
        <v>3319</v>
      </c>
      <c r="K99">
        <v>64.7</v>
      </c>
      <c r="L99">
        <v>22.5</v>
      </c>
      <c r="M99">
        <v>0</v>
      </c>
      <c r="N99">
        <v>22.5</v>
      </c>
      <c r="O99">
        <v>0</v>
      </c>
      <c r="P99">
        <v>0</v>
      </c>
    </row>
    <row r="100" spans="1:17" x14ac:dyDescent="0.2">
      <c r="A100" s="2" t="s">
        <v>222</v>
      </c>
      <c r="B100" s="2">
        <v>4978</v>
      </c>
      <c r="C100" s="2">
        <v>3769</v>
      </c>
      <c r="D100">
        <v>14.6</v>
      </c>
      <c r="E100">
        <v>11</v>
      </c>
      <c r="F100">
        <v>19</v>
      </c>
      <c r="G100">
        <v>33.1</v>
      </c>
      <c r="H100">
        <v>6.9</v>
      </c>
      <c r="I100">
        <v>4.9000000000000004</v>
      </c>
      <c r="J100">
        <v>5400</v>
      </c>
      <c r="K100">
        <v>48.8</v>
      </c>
      <c r="L100">
        <v>26</v>
      </c>
      <c r="M100">
        <v>0</v>
      </c>
      <c r="N100">
        <v>26</v>
      </c>
      <c r="O100">
        <v>0</v>
      </c>
      <c r="P100">
        <v>0</v>
      </c>
    </row>
    <row r="101" spans="1:17" x14ac:dyDescent="0.2">
      <c r="A101" s="2" t="s">
        <v>223</v>
      </c>
      <c r="B101" s="2">
        <v>4938</v>
      </c>
      <c r="C101" s="2">
        <v>3819</v>
      </c>
      <c r="D101">
        <v>14.5</v>
      </c>
      <c r="E101">
        <v>9.6</v>
      </c>
      <c r="F101">
        <v>17.399999999999999</v>
      </c>
      <c r="G101">
        <v>31.2</v>
      </c>
      <c r="H101">
        <v>5.9</v>
      </c>
      <c r="I101">
        <v>3.9</v>
      </c>
      <c r="J101">
        <v>3904</v>
      </c>
      <c r="K101">
        <v>62.7</v>
      </c>
      <c r="L101">
        <v>30.9</v>
      </c>
      <c r="M101">
        <v>5</v>
      </c>
      <c r="N101">
        <v>30.9</v>
      </c>
      <c r="O101">
        <v>5</v>
      </c>
      <c r="P101">
        <v>0</v>
      </c>
      <c r="Q101">
        <v>0</v>
      </c>
    </row>
    <row r="102" spans="1:17" x14ac:dyDescent="0.2">
      <c r="A102" s="2" t="s">
        <v>224</v>
      </c>
      <c r="B102" s="2">
        <v>5654</v>
      </c>
      <c r="C102" s="2">
        <v>4568</v>
      </c>
      <c r="D102">
        <v>14.9</v>
      </c>
      <c r="E102">
        <v>9.6999999999999993</v>
      </c>
      <c r="F102">
        <v>17.8</v>
      </c>
      <c r="G102">
        <v>31.9</v>
      </c>
      <c r="H102">
        <v>7.4</v>
      </c>
      <c r="I102">
        <v>5.2</v>
      </c>
      <c r="J102">
        <v>4239</v>
      </c>
      <c r="K102">
        <v>63.4</v>
      </c>
      <c r="L102">
        <v>27.7</v>
      </c>
      <c r="M102">
        <v>8.8000000000000007</v>
      </c>
      <c r="N102">
        <v>25.6</v>
      </c>
      <c r="O102">
        <v>6.8</v>
      </c>
      <c r="P102">
        <v>7.4</v>
      </c>
      <c r="Q102">
        <v>22.6</v>
      </c>
    </row>
    <row r="103" spans="1:17" x14ac:dyDescent="0.2">
      <c r="A103" s="2" t="s">
        <v>225</v>
      </c>
      <c r="B103" s="2">
        <v>4453</v>
      </c>
      <c r="C103" s="2">
        <v>3509</v>
      </c>
      <c r="D103">
        <v>15.6</v>
      </c>
      <c r="E103">
        <v>10.5</v>
      </c>
      <c r="F103">
        <v>18.7</v>
      </c>
      <c r="G103">
        <v>34.700000000000003</v>
      </c>
      <c r="H103">
        <v>9.6</v>
      </c>
      <c r="I103">
        <v>7</v>
      </c>
      <c r="J103">
        <v>3585</v>
      </c>
      <c r="K103">
        <v>72.2</v>
      </c>
      <c r="L103">
        <v>22.6</v>
      </c>
      <c r="M103">
        <v>6.6</v>
      </c>
      <c r="N103">
        <v>22.6</v>
      </c>
      <c r="O103">
        <v>6.6</v>
      </c>
      <c r="P103">
        <v>0</v>
      </c>
      <c r="Q103">
        <v>0</v>
      </c>
    </row>
    <row r="104" spans="1:17" x14ac:dyDescent="0.2">
      <c r="A104" s="2" t="s">
        <v>226</v>
      </c>
      <c r="B104" s="2">
        <v>3855</v>
      </c>
      <c r="C104" s="2">
        <v>2923</v>
      </c>
      <c r="D104">
        <v>15.9</v>
      </c>
      <c r="E104">
        <v>14.5</v>
      </c>
      <c r="F104">
        <v>22.3</v>
      </c>
      <c r="G104">
        <v>39.200000000000003</v>
      </c>
      <c r="H104">
        <v>14.2</v>
      </c>
      <c r="I104">
        <v>11.8</v>
      </c>
      <c r="J104">
        <v>2938</v>
      </c>
      <c r="K104">
        <v>73.099999999999994</v>
      </c>
      <c r="L104">
        <v>27.9</v>
      </c>
      <c r="M104">
        <v>21.5</v>
      </c>
      <c r="N104">
        <v>27.2</v>
      </c>
      <c r="O104">
        <v>21.5</v>
      </c>
      <c r="P104">
        <v>2.2000000000000002</v>
      </c>
      <c r="Q104">
        <v>0</v>
      </c>
    </row>
    <row r="105" spans="1:17" x14ac:dyDescent="0.2">
      <c r="A105" s="2" t="s">
        <v>227</v>
      </c>
      <c r="B105" s="2">
        <v>5965</v>
      </c>
      <c r="C105" s="2">
        <v>4261</v>
      </c>
      <c r="D105">
        <v>16.899999999999999</v>
      </c>
      <c r="E105">
        <v>9.5</v>
      </c>
      <c r="F105">
        <v>15.7</v>
      </c>
      <c r="G105">
        <v>33.299999999999997</v>
      </c>
      <c r="H105">
        <v>6.5</v>
      </c>
      <c r="I105">
        <v>4.5</v>
      </c>
      <c r="J105">
        <v>4898</v>
      </c>
      <c r="K105">
        <v>66.7</v>
      </c>
      <c r="L105">
        <v>27.3</v>
      </c>
      <c r="M105">
        <v>0</v>
      </c>
      <c r="N105">
        <v>27.3</v>
      </c>
      <c r="O105">
        <v>0</v>
      </c>
      <c r="P105">
        <v>0</v>
      </c>
    </row>
    <row r="106" spans="1:17" x14ac:dyDescent="0.2">
      <c r="A106" s="2" t="s">
        <v>228</v>
      </c>
      <c r="B106" s="2">
        <v>3167</v>
      </c>
      <c r="C106" s="2">
        <v>2341</v>
      </c>
      <c r="D106">
        <v>15.8</v>
      </c>
      <c r="E106">
        <v>10.199999999999999</v>
      </c>
      <c r="F106">
        <v>16.5</v>
      </c>
      <c r="G106">
        <v>32.9</v>
      </c>
      <c r="H106">
        <v>8.1999999999999993</v>
      </c>
      <c r="I106">
        <v>5.8</v>
      </c>
      <c r="J106">
        <v>2329</v>
      </c>
      <c r="K106">
        <v>59.9</v>
      </c>
      <c r="L106">
        <v>13.4</v>
      </c>
      <c r="M106">
        <v>0</v>
      </c>
      <c r="N106">
        <v>13.4</v>
      </c>
      <c r="O106">
        <v>0</v>
      </c>
      <c r="P106">
        <v>0</v>
      </c>
    </row>
    <row r="107" spans="1:17" x14ac:dyDescent="0.2">
      <c r="A107" s="2" t="s">
        <v>229</v>
      </c>
      <c r="B107" s="2">
        <v>3022</v>
      </c>
      <c r="C107" s="2">
        <v>2357</v>
      </c>
      <c r="D107">
        <v>15.9</v>
      </c>
      <c r="E107">
        <v>12.9</v>
      </c>
      <c r="F107">
        <v>19.7</v>
      </c>
      <c r="G107">
        <v>36.1</v>
      </c>
      <c r="H107">
        <v>9.5</v>
      </c>
      <c r="I107">
        <v>7</v>
      </c>
      <c r="J107">
        <v>2675</v>
      </c>
      <c r="K107">
        <v>70.8</v>
      </c>
      <c r="L107">
        <v>43.1</v>
      </c>
      <c r="M107">
        <v>11.1</v>
      </c>
      <c r="N107">
        <v>37.6</v>
      </c>
      <c r="O107">
        <v>11.1</v>
      </c>
      <c r="P107">
        <v>12.9</v>
      </c>
      <c r="Q107">
        <v>0</v>
      </c>
    </row>
    <row r="108" spans="1:17" x14ac:dyDescent="0.2">
      <c r="A108" s="2" t="s">
        <v>230</v>
      </c>
      <c r="B108" s="2">
        <v>5141</v>
      </c>
      <c r="C108" s="2">
        <v>3881</v>
      </c>
      <c r="D108">
        <v>15.9</v>
      </c>
      <c r="E108">
        <v>15.4</v>
      </c>
      <c r="F108">
        <v>22.7</v>
      </c>
      <c r="G108">
        <v>39.4</v>
      </c>
      <c r="H108">
        <v>13.5</v>
      </c>
      <c r="I108">
        <v>10.9</v>
      </c>
      <c r="J108">
        <v>3909</v>
      </c>
      <c r="K108">
        <v>73.7</v>
      </c>
      <c r="L108">
        <v>37.4</v>
      </c>
      <c r="M108">
        <v>6.7</v>
      </c>
      <c r="N108">
        <v>37.4</v>
      </c>
      <c r="O108">
        <v>6.7</v>
      </c>
      <c r="P108">
        <v>0</v>
      </c>
      <c r="Q108">
        <v>0</v>
      </c>
    </row>
    <row r="109" spans="1:17" x14ac:dyDescent="0.2">
      <c r="A109" s="2" t="s">
        <v>231</v>
      </c>
      <c r="B109" s="2">
        <v>4532</v>
      </c>
      <c r="C109" s="2">
        <v>3668</v>
      </c>
      <c r="D109">
        <v>15</v>
      </c>
      <c r="E109">
        <v>9.3000000000000007</v>
      </c>
      <c r="F109">
        <v>17.3</v>
      </c>
      <c r="G109">
        <v>31.5</v>
      </c>
      <c r="H109">
        <v>7.5</v>
      </c>
      <c r="I109">
        <v>5.2</v>
      </c>
      <c r="J109">
        <v>3526</v>
      </c>
      <c r="K109">
        <v>63.8</v>
      </c>
      <c r="L109">
        <v>19.3</v>
      </c>
      <c r="M109">
        <v>9</v>
      </c>
      <c r="N109">
        <v>18.7</v>
      </c>
      <c r="O109">
        <v>9</v>
      </c>
      <c r="P109">
        <v>3.2</v>
      </c>
      <c r="Q109">
        <v>0</v>
      </c>
    </row>
    <row r="110" spans="1:17" x14ac:dyDescent="0.2">
      <c r="A110" s="2" t="s">
        <v>232</v>
      </c>
      <c r="B110" s="2">
        <v>4467</v>
      </c>
      <c r="C110" s="2">
        <v>3658</v>
      </c>
      <c r="D110">
        <v>14.3</v>
      </c>
      <c r="E110">
        <v>9.6999999999999993</v>
      </c>
      <c r="F110">
        <v>18.600000000000001</v>
      </c>
      <c r="G110">
        <v>32.1</v>
      </c>
      <c r="H110">
        <v>8.3000000000000007</v>
      </c>
      <c r="I110">
        <v>5.9</v>
      </c>
      <c r="J110">
        <v>3506</v>
      </c>
      <c r="K110">
        <v>54</v>
      </c>
      <c r="L110">
        <v>33.9</v>
      </c>
      <c r="M110">
        <v>9.1</v>
      </c>
      <c r="N110">
        <v>33.9</v>
      </c>
      <c r="O110">
        <v>9.1</v>
      </c>
      <c r="P110">
        <v>0</v>
      </c>
      <c r="Q110">
        <v>0</v>
      </c>
    </row>
    <row r="111" spans="1:17" x14ac:dyDescent="0.2">
      <c r="A111" s="2" t="s">
        <v>233</v>
      </c>
      <c r="B111" s="2">
        <v>6226</v>
      </c>
      <c r="C111" s="2">
        <v>4671</v>
      </c>
      <c r="D111">
        <v>15.2</v>
      </c>
      <c r="E111">
        <v>10.9</v>
      </c>
      <c r="F111">
        <v>18.399999999999999</v>
      </c>
      <c r="G111">
        <v>33.200000000000003</v>
      </c>
      <c r="H111">
        <v>7.6</v>
      </c>
      <c r="I111">
        <v>5.6</v>
      </c>
      <c r="J111">
        <v>4800</v>
      </c>
      <c r="K111">
        <v>70.2</v>
      </c>
      <c r="L111">
        <v>30.4</v>
      </c>
      <c r="M111">
        <v>8.1</v>
      </c>
      <c r="N111">
        <v>26.4</v>
      </c>
      <c r="O111">
        <v>8.1</v>
      </c>
      <c r="P111">
        <v>13.2</v>
      </c>
      <c r="Q111">
        <v>0</v>
      </c>
    </row>
    <row r="112" spans="1:17" x14ac:dyDescent="0.2">
      <c r="A112" s="2" t="s">
        <v>234</v>
      </c>
      <c r="B112" s="2">
        <v>4473</v>
      </c>
      <c r="C112" s="2">
        <v>3524</v>
      </c>
      <c r="D112">
        <v>16.7</v>
      </c>
      <c r="E112">
        <v>10.3</v>
      </c>
      <c r="F112">
        <v>18.100000000000001</v>
      </c>
      <c r="G112">
        <v>33.200000000000003</v>
      </c>
      <c r="H112">
        <v>8.5</v>
      </c>
      <c r="I112">
        <v>5.8</v>
      </c>
      <c r="J112">
        <v>3124</v>
      </c>
      <c r="K112">
        <v>74.900000000000006</v>
      </c>
      <c r="L112">
        <v>57.5</v>
      </c>
      <c r="M112">
        <v>9.9</v>
      </c>
      <c r="N112">
        <v>57.5</v>
      </c>
      <c r="O112">
        <v>9.9</v>
      </c>
      <c r="P112">
        <v>0</v>
      </c>
      <c r="Q112">
        <v>0</v>
      </c>
    </row>
    <row r="113" spans="1:17" x14ac:dyDescent="0.2">
      <c r="A113" s="2" t="s">
        <v>235</v>
      </c>
      <c r="B113" s="2">
        <v>3486</v>
      </c>
      <c r="C113" s="2">
        <v>2754</v>
      </c>
      <c r="D113">
        <v>15.1</v>
      </c>
      <c r="E113">
        <v>13.3</v>
      </c>
      <c r="F113">
        <v>22.2</v>
      </c>
      <c r="G113">
        <v>33.799999999999997</v>
      </c>
      <c r="H113">
        <v>8.6999999999999993</v>
      </c>
      <c r="I113">
        <v>6.2</v>
      </c>
      <c r="J113">
        <v>3270</v>
      </c>
      <c r="K113">
        <v>64.099999999999994</v>
      </c>
      <c r="L113">
        <v>17.5</v>
      </c>
      <c r="M113">
        <v>1.5</v>
      </c>
      <c r="N113">
        <v>17.3</v>
      </c>
      <c r="O113">
        <v>1.5</v>
      </c>
      <c r="P113">
        <v>1</v>
      </c>
      <c r="Q113">
        <v>0</v>
      </c>
    </row>
    <row r="114" spans="1:17" x14ac:dyDescent="0.2">
      <c r="A114" s="2" t="s">
        <v>236</v>
      </c>
      <c r="B114" s="2">
        <v>3893</v>
      </c>
      <c r="C114" s="2">
        <v>3049</v>
      </c>
      <c r="D114">
        <v>16.600000000000001</v>
      </c>
      <c r="E114">
        <v>10.199999999999999</v>
      </c>
      <c r="F114">
        <v>17.5</v>
      </c>
      <c r="G114">
        <v>31.8</v>
      </c>
      <c r="H114">
        <v>8.3000000000000007</v>
      </c>
      <c r="I114">
        <v>6</v>
      </c>
      <c r="J114">
        <v>2938</v>
      </c>
      <c r="K114">
        <v>63.8</v>
      </c>
      <c r="L114">
        <v>54.7</v>
      </c>
      <c r="M114">
        <v>6.5</v>
      </c>
      <c r="N114">
        <v>50.5</v>
      </c>
      <c r="O114">
        <v>6.5</v>
      </c>
      <c r="P114">
        <v>7.8</v>
      </c>
      <c r="Q114">
        <v>0</v>
      </c>
    </row>
    <row r="115" spans="1:17" x14ac:dyDescent="0.2">
      <c r="A115" s="2" t="s">
        <v>237</v>
      </c>
      <c r="B115" s="2">
        <v>2976</v>
      </c>
      <c r="C115" s="2">
        <v>2571</v>
      </c>
      <c r="D115">
        <v>17.100000000000001</v>
      </c>
      <c r="E115">
        <v>8.1</v>
      </c>
      <c r="F115">
        <v>14.5</v>
      </c>
      <c r="G115">
        <v>30.2</v>
      </c>
      <c r="H115">
        <v>7.1</v>
      </c>
      <c r="I115">
        <v>4.8</v>
      </c>
      <c r="J115">
        <v>2733</v>
      </c>
      <c r="K115">
        <v>73.400000000000006</v>
      </c>
      <c r="L115">
        <v>28</v>
      </c>
      <c r="M115">
        <v>12</v>
      </c>
      <c r="N115">
        <v>28</v>
      </c>
      <c r="O115">
        <v>11.6</v>
      </c>
      <c r="P115">
        <v>0</v>
      </c>
      <c r="Q115">
        <v>3.1</v>
      </c>
    </row>
    <row r="116" spans="1:17" x14ac:dyDescent="0.2">
      <c r="A116" s="2" t="s">
        <v>238</v>
      </c>
      <c r="B116" s="2">
        <v>3366</v>
      </c>
      <c r="C116" s="2">
        <v>2851</v>
      </c>
      <c r="D116">
        <v>18.5</v>
      </c>
      <c r="E116">
        <v>9.4</v>
      </c>
      <c r="F116">
        <v>17.8</v>
      </c>
      <c r="G116">
        <v>33.4</v>
      </c>
      <c r="H116">
        <v>8.4</v>
      </c>
      <c r="I116">
        <v>5.7</v>
      </c>
      <c r="J116">
        <v>3058</v>
      </c>
      <c r="K116">
        <v>79</v>
      </c>
      <c r="L116">
        <v>8.6</v>
      </c>
      <c r="M116">
        <v>8.6</v>
      </c>
      <c r="N116">
        <v>8.6</v>
      </c>
      <c r="O116">
        <v>8.6</v>
      </c>
      <c r="P116">
        <v>0</v>
      </c>
      <c r="Q116">
        <v>0</v>
      </c>
    </row>
    <row r="117" spans="1:17" x14ac:dyDescent="0.2">
      <c r="A117" s="2" t="s">
        <v>239</v>
      </c>
      <c r="B117" s="2">
        <v>5282</v>
      </c>
      <c r="C117" s="2">
        <v>4199</v>
      </c>
      <c r="D117">
        <v>14.5</v>
      </c>
      <c r="E117">
        <v>8.6</v>
      </c>
      <c r="F117">
        <v>17.399999999999999</v>
      </c>
      <c r="G117">
        <v>31.6</v>
      </c>
      <c r="H117">
        <v>5.5</v>
      </c>
      <c r="I117">
        <v>3.5</v>
      </c>
      <c r="J117">
        <v>3942</v>
      </c>
      <c r="K117">
        <v>67.099999999999994</v>
      </c>
      <c r="L117">
        <v>41.2</v>
      </c>
      <c r="M117">
        <v>8.8000000000000007</v>
      </c>
      <c r="N117">
        <v>41.2</v>
      </c>
      <c r="O117">
        <v>8.8000000000000007</v>
      </c>
      <c r="P117">
        <v>0</v>
      </c>
      <c r="Q117">
        <v>0</v>
      </c>
    </row>
    <row r="118" spans="1:17" x14ac:dyDescent="0.2">
      <c r="A118" s="2" t="s">
        <v>240</v>
      </c>
      <c r="B118" s="2">
        <v>6097</v>
      </c>
      <c r="C118" s="2">
        <v>4904</v>
      </c>
      <c r="D118">
        <v>15.6</v>
      </c>
      <c r="E118">
        <v>10.1</v>
      </c>
      <c r="F118">
        <v>18.5</v>
      </c>
      <c r="G118">
        <v>33.9</v>
      </c>
      <c r="H118">
        <v>9.1</v>
      </c>
      <c r="I118">
        <v>6.6</v>
      </c>
      <c r="J118">
        <v>4720</v>
      </c>
      <c r="K118">
        <v>64.7</v>
      </c>
      <c r="L118">
        <v>34.9</v>
      </c>
      <c r="M118">
        <v>6.3</v>
      </c>
      <c r="N118">
        <v>34.9</v>
      </c>
      <c r="O118">
        <v>6.3</v>
      </c>
      <c r="P118">
        <v>0</v>
      </c>
      <c r="Q118">
        <v>0</v>
      </c>
    </row>
    <row r="119" spans="1:17" x14ac:dyDescent="0.2">
      <c r="A119" s="2" t="s">
        <v>241</v>
      </c>
      <c r="B119" s="2">
        <v>3090</v>
      </c>
      <c r="C119" s="2">
        <v>2494</v>
      </c>
      <c r="D119">
        <v>14.4</v>
      </c>
      <c r="E119">
        <v>8.4</v>
      </c>
      <c r="F119">
        <v>16.600000000000001</v>
      </c>
      <c r="G119">
        <v>29.7</v>
      </c>
      <c r="H119">
        <v>5.4</v>
      </c>
      <c r="I119">
        <v>3.6</v>
      </c>
      <c r="J119">
        <v>3052</v>
      </c>
      <c r="K119">
        <v>62.3</v>
      </c>
      <c r="L119">
        <v>32.1</v>
      </c>
      <c r="M119">
        <v>10.199999999999999</v>
      </c>
      <c r="N119">
        <v>18.7</v>
      </c>
      <c r="O119">
        <v>10.199999999999999</v>
      </c>
      <c r="P119">
        <v>41.9</v>
      </c>
      <c r="Q119">
        <v>0</v>
      </c>
    </row>
    <row r="120" spans="1:17" x14ac:dyDescent="0.2">
      <c r="A120" s="2" t="s">
        <v>242</v>
      </c>
      <c r="B120" s="2">
        <v>3688</v>
      </c>
      <c r="C120" s="2">
        <v>2858</v>
      </c>
      <c r="D120">
        <v>15.3</v>
      </c>
      <c r="E120">
        <v>9.9</v>
      </c>
      <c r="F120">
        <v>17.3</v>
      </c>
      <c r="G120">
        <v>33.1</v>
      </c>
      <c r="H120">
        <v>6.8</v>
      </c>
      <c r="I120">
        <v>4.7</v>
      </c>
      <c r="J120">
        <v>3002</v>
      </c>
      <c r="K120">
        <v>63.4</v>
      </c>
      <c r="L120">
        <v>41.7</v>
      </c>
      <c r="M120">
        <v>11.2</v>
      </c>
      <c r="N120">
        <v>41.7</v>
      </c>
      <c r="O120">
        <v>11.2</v>
      </c>
      <c r="P120">
        <v>0</v>
      </c>
      <c r="Q120">
        <v>0</v>
      </c>
    </row>
    <row r="121" spans="1:17" x14ac:dyDescent="0.2">
      <c r="A121" s="2" t="s">
        <v>243</v>
      </c>
      <c r="B121" s="2">
        <v>2692</v>
      </c>
      <c r="C121" s="2">
        <v>2212</v>
      </c>
      <c r="D121">
        <v>14.8</v>
      </c>
      <c r="E121">
        <v>10.9</v>
      </c>
      <c r="F121">
        <v>19.5</v>
      </c>
      <c r="G121">
        <v>34.200000000000003</v>
      </c>
      <c r="H121">
        <v>9</v>
      </c>
      <c r="I121">
        <v>6.5</v>
      </c>
      <c r="J121">
        <v>2007</v>
      </c>
      <c r="K121">
        <v>74.900000000000006</v>
      </c>
      <c r="L121">
        <v>49.1</v>
      </c>
      <c r="M121">
        <v>29</v>
      </c>
      <c r="N121">
        <v>49.1</v>
      </c>
      <c r="O121">
        <v>29</v>
      </c>
      <c r="P121">
        <v>0</v>
      </c>
      <c r="Q121">
        <v>0</v>
      </c>
    </row>
    <row r="122" spans="1:17" x14ac:dyDescent="0.2">
      <c r="A122" s="2" t="s">
        <v>244</v>
      </c>
      <c r="B122" s="2">
        <v>3847</v>
      </c>
      <c r="C122" s="2">
        <v>3250</v>
      </c>
      <c r="D122">
        <v>15</v>
      </c>
      <c r="E122">
        <v>13.1</v>
      </c>
      <c r="F122">
        <v>21.7</v>
      </c>
      <c r="G122">
        <v>34.4</v>
      </c>
      <c r="H122">
        <v>9.6</v>
      </c>
      <c r="I122">
        <v>7.5</v>
      </c>
      <c r="J122">
        <v>2931</v>
      </c>
      <c r="K122">
        <v>57.3</v>
      </c>
      <c r="L122">
        <v>25.8</v>
      </c>
      <c r="M122">
        <v>2.9</v>
      </c>
      <c r="N122">
        <v>25.3</v>
      </c>
      <c r="O122">
        <v>2.9</v>
      </c>
      <c r="P122">
        <v>2.2000000000000002</v>
      </c>
      <c r="Q122">
        <v>0</v>
      </c>
    </row>
    <row r="123" spans="1:17" x14ac:dyDescent="0.2">
      <c r="A123" s="2" t="s">
        <v>245</v>
      </c>
      <c r="B123" s="2">
        <v>5021</v>
      </c>
      <c r="C123" s="2">
        <v>3977</v>
      </c>
      <c r="D123">
        <v>14.8</v>
      </c>
      <c r="E123">
        <v>17</v>
      </c>
      <c r="F123">
        <v>26.2</v>
      </c>
      <c r="G123">
        <v>39.299999999999997</v>
      </c>
      <c r="H123">
        <v>18.8</v>
      </c>
      <c r="I123">
        <v>16.899999999999999</v>
      </c>
      <c r="J123">
        <v>3976</v>
      </c>
      <c r="K123">
        <v>69.5</v>
      </c>
      <c r="L123">
        <v>39.4</v>
      </c>
      <c r="M123">
        <v>12</v>
      </c>
      <c r="N123">
        <v>39.4</v>
      </c>
      <c r="O123">
        <v>12</v>
      </c>
      <c r="P123">
        <v>0</v>
      </c>
      <c r="Q123">
        <v>0</v>
      </c>
    </row>
    <row r="124" spans="1:17" x14ac:dyDescent="0.2">
      <c r="A124" s="2" t="s">
        <v>246</v>
      </c>
      <c r="B124" s="2">
        <v>4069</v>
      </c>
      <c r="C124" s="2">
        <v>3285</v>
      </c>
      <c r="D124">
        <v>16.2</v>
      </c>
      <c r="E124">
        <v>17.2</v>
      </c>
      <c r="F124">
        <v>25.2</v>
      </c>
      <c r="G124">
        <v>36.9</v>
      </c>
      <c r="H124">
        <v>12.4</v>
      </c>
      <c r="I124">
        <v>10.6</v>
      </c>
      <c r="J124">
        <v>3051</v>
      </c>
      <c r="K124">
        <v>74.099999999999994</v>
      </c>
      <c r="L124">
        <v>33.299999999999997</v>
      </c>
      <c r="M124">
        <v>14.6</v>
      </c>
      <c r="N124">
        <v>31.2</v>
      </c>
      <c r="O124">
        <v>11.3</v>
      </c>
      <c r="P124">
        <v>6.3</v>
      </c>
      <c r="Q124">
        <v>22.9</v>
      </c>
    </row>
    <row r="125" spans="1:17" x14ac:dyDescent="0.2">
      <c r="A125" s="2" t="s">
        <v>247</v>
      </c>
      <c r="B125" s="2">
        <v>6449</v>
      </c>
      <c r="C125" s="2">
        <v>5023</v>
      </c>
      <c r="D125">
        <v>15.3</v>
      </c>
      <c r="E125">
        <v>13.9</v>
      </c>
      <c r="F125">
        <v>22.8</v>
      </c>
      <c r="G125">
        <v>37.299999999999997</v>
      </c>
      <c r="H125">
        <v>14.6</v>
      </c>
      <c r="I125">
        <v>11.3</v>
      </c>
      <c r="J125">
        <v>5213</v>
      </c>
      <c r="K125">
        <v>78.099999999999994</v>
      </c>
      <c r="L125">
        <v>23.5</v>
      </c>
      <c r="M125">
        <v>0</v>
      </c>
      <c r="N125">
        <v>23.5</v>
      </c>
      <c r="O125">
        <v>0</v>
      </c>
      <c r="P125">
        <v>0</v>
      </c>
    </row>
    <row r="126" spans="1:17" x14ac:dyDescent="0.2">
      <c r="A126" s="2" t="s">
        <v>248</v>
      </c>
      <c r="B126" s="2">
        <v>2820</v>
      </c>
      <c r="C126" s="2">
        <v>2203</v>
      </c>
      <c r="D126">
        <v>16.100000000000001</v>
      </c>
      <c r="E126">
        <v>15.6</v>
      </c>
      <c r="F126">
        <v>23.6</v>
      </c>
      <c r="G126">
        <v>38.299999999999997</v>
      </c>
      <c r="H126">
        <v>18.7</v>
      </c>
      <c r="I126">
        <v>15.5</v>
      </c>
      <c r="J126">
        <v>2513</v>
      </c>
      <c r="K126">
        <v>71.5</v>
      </c>
      <c r="L126">
        <v>30.9</v>
      </c>
      <c r="M126">
        <v>6</v>
      </c>
      <c r="N126">
        <v>30.9</v>
      </c>
      <c r="O126">
        <v>6</v>
      </c>
      <c r="P126">
        <v>0</v>
      </c>
      <c r="Q126">
        <v>0</v>
      </c>
    </row>
    <row r="127" spans="1:17" x14ac:dyDescent="0.2">
      <c r="A127" s="2" t="s">
        <v>249</v>
      </c>
      <c r="B127" s="2">
        <v>2518</v>
      </c>
      <c r="C127" s="2">
        <v>1911</v>
      </c>
      <c r="D127">
        <v>13.4</v>
      </c>
      <c r="E127">
        <v>17.3</v>
      </c>
      <c r="F127">
        <v>28.3</v>
      </c>
      <c r="G127">
        <v>41.8</v>
      </c>
      <c r="H127">
        <v>23.5</v>
      </c>
      <c r="I127">
        <v>22.2</v>
      </c>
      <c r="J127">
        <v>2161</v>
      </c>
      <c r="K127">
        <v>72.5</v>
      </c>
      <c r="L127">
        <v>42.7</v>
      </c>
      <c r="M127">
        <v>0</v>
      </c>
      <c r="N127">
        <v>32.5</v>
      </c>
      <c r="O127">
        <v>0</v>
      </c>
      <c r="P127">
        <v>23.9</v>
      </c>
    </row>
    <row r="128" spans="1:17" x14ac:dyDescent="0.2">
      <c r="A128" s="2" t="s">
        <v>250</v>
      </c>
      <c r="B128" s="2">
        <v>3639</v>
      </c>
      <c r="C128" s="2">
        <v>2555</v>
      </c>
      <c r="D128">
        <v>10.9</v>
      </c>
      <c r="E128">
        <v>23.7</v>
      </c>
      <c r="F128">
        <v>38.6</v>
      </c>
      <c r="G128">
        <v>46.1</v>
      </c>
      <c r="H128">
        <v>36.1</v>
      </c>
      <c r="I128">
        <v>41.2</v>
      </c>
      <c r="J128">
        <v>2380</v>
      </c>
      <c r="K128">
        <v>63.1</v>
      </c>
      <c r="L128">
        <v>36.799999999999997</v>
      </c>
      <c r="M128">
        <v>0</v>
      </c>
      <c r="N128">
        <v>36.799999999999997</v>
      </c>
      <c r="O128">
        <v>0</v>
      </c>
      <c r="P128">
        <v>0</v>
      </c>
    </row>
    <row r="129" spans="1:17" x14ac:dyDescent="0.2">
      <c r="A129" s="2" t="s">
        <v>251</v>
      </c>
      <c r="B129" s="2">
        <v>3182</v>
      </c>
      <c r="C129" s="2">
        <v>2582</v>
      </c>
      <c r="D129">
        <v>15.1</v>
      </c>
      <c r="E129">
        <v>14.3</v>
      </c>
      <c r="F129">
        <v>24.5</v>
      </c>
      <c r="G129">
        <v>37.700000000000003</v>
      </c>
      <c r="H129">
        <v>16.2</v>
      </c>
      <c r="I129">
        <v>13.1</v>
      </c>
      <c r="J129">
        <v>2797</v>
      </c>
      <c r="K129">
        <v>63.2</v>
      </c>
      <c r="L129">
        <v>9.6999999999999993</v>
      </c>
      <c r="M129">
        <v>14.9</v>
      </c>
      <c r="N129">
        <v>9.6999999999999993</v>
      </c>
      <c r="O129">
        <v>14.9</v>
      </c>
      <c r="P129">
        <v>0</v>
      </c>
      <c r="Q129">
        <v>0</v>
      </c>
    </row>
    <row r="130" spans="1:17" x14ac:dyDescent="0.2">
      <c r="A130" s="2" t="s">
        <v>252</v>
      </c>
      <c r="B130" s="2">
        <v>3279</v>
      </c>
      <c r="C130" s="2">
        <v>2618</v>
      </c>
      <c r="D130">
        <v>15.1</v>
      </c>
      <c r="E130">
        <v>12.5</v>
      </c>
      <c r="F130">
        <v>20.6</v>
      </c>
      <c r="G130">
        <v>33.799999999999997</v>
      </c>
      <c r="H130">
        <v>9.3000000000000007</v>
      </c>
      <c r="I130">
        <v>6.6</v>
      </c>
      <c r="J130">
        <v>3052</v>
      </c>
      <c r="K130">
        <v>65.599999999999994</v>
      </c>
      <c r="L130">
        <v>18.399999999999999</v>
      </c>
      <c r="M130">
        <v>10.5</v>
      </c>
      <c r="N130">
        <v>18.399999999999999</v>
      </c>
      <c r="O130">
        <v>10.5</v>
      </c>
      <c r="P130">
        <v>0</v>
      </c>
      <c r="Q130">
        <v>0</v>
      </c>
    </row>
    <row r="131" spans="1:17" x14ac:dyDescent="0.2">
      <c r="A131" s="2" t="s">
        <v>253</v>
      </c>
      <c r="B131" s="2">
        <v>2252</v>
      </c>
      <c r="C131" s="2">
        <v>1783</v>
      </c>
      <c r="D131">
        <v>14.8</v>
      </c>
      <c r="E131">
        <v>15</v>
      </c>
      <c r="F131">
        <v>25.1</v>
      </c>
      <c r="G131">
        <v>36.200000000000003</v>
      </c>
      <c r="H131">
        <v>11.9</v>
      </c>
      <c r="I131">
        <v>9.3000000000000007</v>
      </c>
      <c r="J131">
        <v>1982</v>
      </c>
      <c r="K131">
        <v>70.599999999999994</v>
      </c>
      <c r="L131">
        <v>34.700000000000003</v>
      </c>
      <c r="M131">
        <v>8.8000000000000007</v>
      </c>
      <c r="N131">
        <v>34.700000000000003</v>
      </c>
      <c r="O131">
        <v>8.8000000000000007</v>
      </c>
      <c r="P131">
        <v>0</v>
      </c>
      <c r="Q131">
        <v>0</v>
      </c>
    </row>
    <row r="132" spans="1:17" x14ac:dyDescent="0.2">
      <c r="A132" s="2" t="s">
        <v>254</v>
      </c>
      <c r="B132" s="2">
        <v>6570</v>
      </c>
      <c r="C132" s="2">
        <v>5196</v>
      </c>
      <c r="D132">
        <v>16.2</v>
      </c>
      <c r="E132">
        <v>13.3</v>
      </c>
      <c r="F132">
        <v>20.399999999999999</v>
      </c>
      <c r="G132">
        <v>35.700000000000003</v>
      </c>
      <c r="H132">
        <v>10.6</v>
      </c>
      <c r="I132">
        <v>7.9</v>
      </c>
      <c r="J132">
        <v>4907</v>
      </c>
      <c r="K132">
        <v>70.8</v>
      </c>
      <c r="L132">
        <v>26</v>
      </c>
      <c r="M132">
        <v>1.9</v>
      </c>
      <c r="N132">
        <v>26</v>
      </c>
      <c r="O132">
        <v>1.9</v>
      </c>
      <c r="P132">
        <v>0</v>
      </c>
      <c r="Q132">
        <v>0</v>
      </c>
    </row>
    <row r="133" spans="1:17" x14ac:dyDescent="0.2">
      <c r="A133" s="2" t="s">
        <v>255</v>
      </c>
      <c r="B133" s="2">
        <v>5328</v>
      </c>
      <c r="C133" s="2">
        <v>4393</v>
      </c>
      <c r="D133">
        <v>14.9</v>
      </c>
      <c r="E133">
        <v>12.7</v>
      </c>
      <c r="F133">
        <v>21.5</v>
      </c>
      <c r="G133">
        <v>35.4</v>
      </c>
      <c r="H133">
        <v>9.4</v>
      </c>
      <c r="I133">
        <v>7.1</v>
      </c>
      <c r="J133">
        <v>4073</v>
      </c>
      <c r="K133">
        <v>66.3</v>
      </c>
      <c r="L133">
        <v>20.6</v>
      </c>
      <c r="M133">
        <v>2.5</v>
      </c>
      <c r="N133">
        <v>20.6</v>
      </c>
      <c r="O133">
        <v>2.5</v>
      </c>
      <c r="P133">
        <v>0</v>
      </c>
      <c r="Q133">
        <v>0</v>
      </c>
    </row>
    <row r="134" spans="1:17" x14ac:dyDescent="0.2">
      <c r="A134" s="2" t="s">
        <v>256</v>
      </c>
      <c r="B134" s="2">
        <v>3477</v>
      </c>
      <c r="C134" s="2">
        <v>2791</v>
      </c>
      <c r="D134">
        <v>15.2</v>
      </c>
      <c r="E134">
        <v>14.2</v>
      </c>
      <c r="F134">
        <v>22</v>
      </c>
      <c r="G134">
        <v>36.799999999999997</v>
      </c>
      <c r="H134">
        <v>15</v>
      </c>
      <c r="I134">
        <v>12.2</v>
      </c>
      <c r="J134">
        <v>3006</v>
      </c>
      <c r="K134">
        <v>72.099999999999994</v>
      </c>
      <c r="L134">
        <v>31.1</v>
      </c>
      <c r="M134">
        <v>0</v>
      </c>
      <c r="N134">
        <v>29.5</v>
      </c>
      <c r="O134">
        <v>0</v>
      </c>
      <c r="P134">
        <v>5.3</v>
      </c>
    </row>
    <row r="135" spans="1:17" x14ac:dyDescent="0.2">
      <c r="A135" s="2" t="s">
        <v>257</v>
      </c>
      <c r="B135" s="2">
        <v>3013</v>
      </c>
      <c r="C135" s="2">
        <v>2490</v>
      </c>
      <c r="D135">
        <v>14.7</v>
      </c>
      <c r="E135">
        <v>11.4</v>
      </c>
      <c r="F135">
        <v>20.6</v>
      </c>
      <c r="G135">
        <v>34.9</v>
      </c>
      <c r="H135">
        <v>11.7</v>
      </c>
      <c r="I135">
        <v>9.1</v>
      </c>
      <c r="J135">
        <v>2497</v>
      </c>
      <c r="K135">
        <v>62.4</v>
      </c>
      <c r="L135">
        <v>25.4</v>
      </c>
      <c r="M135">
        <v>2.7</v>
      </c>
      <c r="N135">
        <v>24.1</v>
      </c>
      <c r="O135">
        <v>2.7</v>
      </c>
      <c r="P135">
        <v>5.4</v>
      </c>
      <c r="Q135">
        <v>0</v>
      </c>
    </row>
    <row r="136" spans="1:17" x14ac:dyDescent="0.2">
      <c r="A136" s="2" t="s">
        <v>258</v>
      </c>
      <c r="B136" s="2">
        <v>5341</v>
      </c>
      <c r="C136" s="2">
        <v>4211</v>
      </c>
      <c r="D136">
        <v>13.9</v>
      </c>
      <c r="E136">
        <v>12.7</v>
      </c>
      <c r="F136">
        <v>22.1</v>
      </c>
      <c r="G136">
        <v>36.700000000000003</v>
      </c>
      <c r="H136">
        <v>12.4</v>
      </c>
      <c r="I136">
        <v>9.8000000000000007</v>
      </c>
      <c r="J136">
        <v>4442</v>
      </c>
      <c r="K136">
        <v>59.8</v>
      </c>
      <c r="L136">
        <v>46.3</v>
      </c>
      <c r="M136">
        <v>10.9</v>
      </c>
      <c r="N136">
        <v>44.5</v>
      </c>
      <c r="O136">
        <v>7.3</v>
      </c>
      <c r="P136">
        <v>3.8</v>
      </c>
      <c r="Q136">
        <v>32.799999999999997</v>
      </c>
    </row>
    <row r="137" spans="1:17" x14ac:dyDescent="0.2">
      <c r="A137" s="2" t="s">
        <v>259</v>
      </c>
      <c r="B137" s="2">
        <v>2823</v>
      </c>
      <c r="C137" s="2">
        <v>2283</v>
      </c>
      <c r="D137">
        <v>15.6</v>
      </c>
      <c r="E137">
        <v>13.5</v>
      </c>
      <c r="F137">
        <v>21.3</v>
      </c>
      <c r="G137">
        <v>34.200000000000003</v>
      </c>
      <c r="H137">
        <v>11.3</v>
      </c>
      <c r="I137">
        <v>9</v>
      </c>
      <c r="J137">
        <v>2647</v>
      </c>
      <c r="K137">
        <v>59.6</v>
      </c>
      <c r="L137">
        <v>24.6</v>
      </c>
      <c r="M137">
        <v>5</v>
      </c>
      <c r="N137">
        <v>24.6</v>
      </c>
      <c r="O137">
        <v>5</v>
      </c>
      <c r="P137">
        <v>0</v>
      </c>
      <c r="Q137">
        <v>0</v>
      </c>
    </row>
    <row r="138" spans="1:17" x14ac:dyDescent="0.2">
      <c r="A138" s="2" t="s">
        <v>260</v>
      </c>
      <c r="B138" s="2">
        <v>3724</v>
      </c>
      <c r="C138" s="2">
        <v>2993</v>
      </c>
      <c r="D138">
        <v>16.100000000000001</v>
      </c>
      <c r="E138">
        <v>11.1</v>
      </c>
      <c r="F138">
        <v>19.2</v>
      </c>
      <c r="G138">
        <v>33.5</v>
      </c>
      <c r="H138">
        <v>9.8000000000000007</v>
      </c>
      <c r="I138">
        <v>7.1</v>
      </c>
      <c r="J138">
        <v>3006</v>
      </c>
      <c r="K138">
        <v>57.7</v>
      </c>
      <c r="L138">
        <v>18.399999999999999</v>
      </c>
      <c r="M138">
        <v>4.5999999999999996</v>
      </c>
      <c r="N138">
        <v>15.3</v>
      </c>
      <c r="O138">
        <v>4.5999999999999996</v>
      </c>
      <c r="P138">
        <v>17.100000000000001</v>
      </c>
      <c r="Q138">
        <v>0</v>
      </c>
    </row>
    <row r="139" spans="1:17" x14ac:dyDescent="0.2">
      <c r="A139" s="2" t="s">
        <v>261</v>
      </c>
      <c r="B139" s="2">
        <v>3491</v>
      </c>
      <c r="C139" s="2">
        <v>2666</v>
      </c>
      <c r="D139">
        <v>15.7</v>
      </c>
      <c r="E139">
        <v>17.3</v>
      </c>
      <c r="F139">
        <v>26.6</v>
      </c>
      <c r="G139">
        <v>39.299999999999997</v>
      </c>
      <c r="H139">
        <v>18.100000000000001</v>
      </c>
      <c r="I139">
        <v>16.5</v>
      </c>
      <c r="J139">
        <v>2707</v>
      </c>
      <c r="K139">
        <v>66.099999999999994</v>
      </c>
      <c r="L139">
        <v>23.2</v>
      </c>
      <c r="M139">
        <v>10.6</v>
      </c>
      <c r="N139">
        <v>23.2</v>
      </c>
      <c r="O139">
        <v>10.6</v>
      </c>
      <c r="P139">
        <v>0</v>
      </c>
      <c r="Q139">
        <v>0</v>
      </c>
    </row>
    <row r="140" spans="1:17" x14ac:dyDescent="0.2">
      <c r="A140" s="2" t="s">
        <v>262</v>
      </c>
      <c r="B140" s="2">
        <v>3893</v>
      </c>
      <c r="C140" s="2">
        <v>2950</v>
      </c>
      <c r="D140">
        <v>16.5</v>
      </c>
      <c r="E140">
        <v>14.7</v>
      </c>
      <c r="F140">
        <v>21.4</v>
      </c>
      <c r="G140">
        <v>35.799999999999997</v>
      </c>
      <c r="H140">
        <v>9.8000000000000007</v>
      </c>
      <c r="I140">
        <v>7.2</v>
      </c>
      <c r="J140">
        <v>3197</v>
      </c>
      <c r="K140">
        <v>63.9</v>
      </c>
      <c r="L140">
        <v>22.6</v>
      </c>
      <c r="M140">
        <v>9.6</v>
      </c>
      <c r="N140">
        <v>19.7</v>
      </c>
      <c r="O140">
        <v>9.6</v>
      </c>
      <c r="P140">
        <v>13.1</v>
      </c>
      <c r="Q140">
        <v>0</v>
      </c>
    </row>
    <row r="141" spans="1:17" x14ac:dyDescent="0.2">
      <c r="A141" s="2" t="s">
        <v>263</v>
      </c>
      <c r="B141" s="2">
        <v>1515</v>
      </c>
      <c r="C141" s="2">
        <v>1281</v>
      </c>
      <c r="D141">
        <v>11.9</v>
      </c>
      <c r="E141">
        <v>22</v>
      </c>
      <c r="F141">
        <v>34.4</v>
      </c>
      <c r="G141">
        <v>42.4</v>
      </c>
      <c r="H141">
        <v>29.7</v>
      </c>
      <c r="I141">
        <v>32.9</v>
      </c>
      <c r="J141">
        <v>1413</v>
      </c>
      <c r="K141">
        <v>81</v>
      </c>
      <c r="L141">
        <v>45.6</v>
      </c>
      <c r="M141">
        <v>2.7</v>
      </c>
      <c r="N141">
        <v>37.5</v>
      </c>
      <c r="O141">
        <v>2.7</v>
      </c>
      <c r="P141">
        <v>17.7</v>
      </c>
      <c r="Q141">
        <v>0</v>
      </c>
    </row>
    <row r="142" spans="1:17" x14ac:dyDescent="0.2">
      <c r="A142" s="2" t="s">
        <v>264</v>
      </c>
      <c r="B142" s="2">
        <v>4193</v>
      </c>
      <c r="C142" s="2">
        <v>3177</v>
      </c>
      <c r="D142">
        <v>14.6</v>
      </c>
      <c r="E142">
        <v>18.399999999999999</v>
      </c>
      <c r="F142">
        <v>28.6</v>
      </c>
      <c r="G142">
        <v>42.9</v>
      </c>
      <c r="H142">
        <v>23.1</v>
      </c>
      <c r="I142">
        <v>20.3</v>
      </c>
      <c r="J142">
        <v>2927</v>
      </c>
      <c r="K142">
        <v>80</v>
      </c>
      <c r="L142">
        <v>52.1</v>
      </c>
      <c r="M142">
        <v>15.2</v>
      </c>
      <c r="N142">
        <v>52.1</v>
      </c>
      <c r="O142">
        <v>15.2</v>
      </c>
      <c r="P142">
        <v>0</v>
      </c>
      <c r="Q142">
        <v>0</v>
      </c>
    </row>
    <row r="143" spans="1:17" x14ac:dyDescent="0.2">
      <c r="A143" s="2" t="s">
        <v>265</v>
      </c>
      <c r="B143" s="2">
        <v>2425</v>
      </c>
      <c r="C143" s="2">
        <v>1886</v>
      </c>
      <c r="D143">
        <v>12.8</v>
      </c>
      <c r="E143">
        <v>16.899999999999999</v>
      </c>
      <c r="F143">
        <v>28.6</v>
      </c>
      <c r="G143">
        <v>43.5</v>
      </c>
      <c r="H143">
        <v>25.6</v>
      </c>
      <c r="I143">
        <v>23.1</v>
      </c>
      <c r="J143">
        <v>1552</v>
      </c>
      <c r="K143">
        <v>65.099999999999994</v>
      </c>
      <c r="L143">
        <v>13.2</v>
      </c>
      <c r="M143">
        <v>0</v>
      </c>
      <c r="N143">
        <v>13.2</v>
      </c>
      <c r="O143">
        <v>0</v>
      </c>
      <c r="P143">
        <v>0</v>
      </c>
    </row>
    <row r="144" spans="1:17" x14ac:dyDescent="0.2">
      <c r="A144" s="2" t="s">
        <v>266</v>
      </c>
      <c r="B144" s="2">
        <v>7086</v>
      </c>
      <c r="C144" s="2">
        <v>4963</v>
      </c>
      <c r="D144">
        <v>12.5</v>
      </c>
      <c r="E144">
        <v>21.6</v>
      </c>
      <c r="F144">
        <v>34.6</v>
      </c>
      <c r="G144">
        <v>47.4</v>
      </c>
      <c r="H144">
        <v>32.4</v>
      </c>
      <c r="I144">
        <v>30.4</v>
      </c>
      <c r="J144">
        <v>5159</v>
      </c>
      <c r="K144">
        <v>68.2</v>
      </c>
      <c r="L144">
        <v>16.600000000000001</v>
      </c>
      <c r="M144">
        <v>30</v>
      </c>
      <c r="N144">
        <v>16.600000000000001</v>
      </c>
      <c r="O144">
        <v>30</v>
      </c>
      <c r="P144">
        <v>0</v>
      </c>
      <c r="Q144">
        <v>0</v>
      </c>
    </row>
    <row r="145" spans="1:17" x14ac:dyDescent="0.2">
      <c r="A145" s="2" t="s">
        <v>267</v>
      </c>
      <c r="B145" s="2">
        <v>1944</v>
      </c>
      <c r="C145" s="2">
        <v>1558</v>
      </c>
      <c r="D145">
        <v>15.9</v>
      </c>
      <c r="E145">
        <v>20.5</v>
      </c>
      <c r="F145">
        <v>28.3</v>
      </c>
      <c r="G145">
        <v>38.799999999999997</v>
      </c>
      <c r="H145">
        <v>16.399999999999999</v>
      </c>
      <c r="I145">
        <v>14.1</v>
      </c>
      <c r="J145">
        <v>1226</v>
      </c>
      <c r="K145">
        <v>62.6</v>
      </c>
      <c r="L145">
        <v>14.2</v>
      </c>
      <c r="M145">
        <v>5</v>
      </c>
      <c r="N145">
        <v>14.2</v>
      </c>
      <c r="O145">
        <v>5</v>
      </c>
      <c r="P145">
        <v>0</v>
      </c>
      <c r="Q145">
        <v>0</v>
      </c>
    </row>
    <row r="146" spans="1:17" x14ac:dyDescent="0.2">
      <c r="A146" s="2" t="s">
        <v>268</v>
      </c>
      <c r="B146" s="2">
        <v>3967</v>
      </c>
      <c r="C146" s="2">
        <v>2966</v>
      </c>
      <c r="D146">
        <v>13.6</v>
      </c>
      <c r="E146">
        <v>23.3</v>
      </c>
      <c r="F146">
        <v>38.200000000000003</v>
      </c>
      <c r="G146">
        <v>45.4</v>
      </c>
      <c r="H146">
        <v>37.1</v>
      </c>
      <c r="I146">
        <v>38.1</v>
      </c>
      <c r="J146">
        <v>3276</v>
      </c>
      <c r="K146">
        <v>67</v>
      </c>
      <c r="L146">
        <v>12.4</v>
      </c>
      <c r="M146">
        <v>9.3000000000000007</v>
      </c>
      <c r="N146">
        <v>8.6</v>
      </c>
      <c r="O146">
        <v>9.3000000000000007</v>
      </c>
      <c r="P146">
        <v>30.3</v>
      </c>
      <c r="Q146">
        <v>0</v>
      </c>
    </row>
    <row r="147" spans="1:17" x14ac:dyDescent="0.2">
      <c r="A147" s="2" t="s">
        <v>269</v>
      </c>
      <c r="B147" s="2">
        <v>5945</v>
      </c>
      <c r="C147" s="2">
        <v>4483</v>
      </c>
      <c r="D147">
        <v>13.3</v>
      </c>
      <c r="E147">
        <v>17.2</v>
      </c>
      <c r="F147">
        <v>30.1</v>
      </c>
      <c r="G147">
        <v>42.6</v>
      </c>
      <c r="H147">
        <v>25.8</v>
      </c>
      <c r="I147">
        <v>21.5</v>
      </c>
      <c r="J147">
        <v>3683</v>
      </c>
      <c r="K147">
        <v>62.7</v>
      </c>
      <c r="L147">
        <v>28.7</v>
      </c>
      <c r="M147">
        <v>9</v>
      </c>
      <c r="N147">
        <v>18.600000000000001</v>
      </c>
      <c r="O147">
        <v>9</v>
      </c>
      <c r="P147">
        <v>35.299999999999997</v>
      </c>
      <c r="Q147">
        <v>0</v>
      </c>
    </row>
    <row r="148" spans="1:17" x14ac:dyDescent="0.2">
      <c r="A148" s="2" t="s">
        <v>270</v>
      </c>
      <c r="B148" s="2">
        <v>5241</v>
      </c>
      <c r="C148" s="2">
        <v>4045</v>
      </c>
      <c r="D148">
        <v>13.7</v>
      </c>
      <c r="E148">
        <v>20.3</v>
      </c>
      <c r="F148">
        <v>31.4</v>
      </c>
      <c r="G148">
        <v>42.7</v>
      </c>
      <c r="H148">
        <v>25.9</v>
      </c>
      <c r="I148">
        <v>24.1</v>
      </c>
      <c r="J148">
        <v>4141</v>
      </c>
      <c r="K148">
        <v>76.599999999999994</v>
      </c>
      <c r="L148">
        <v>39.6</v>
      </c>
      <c r="M148">
        <v>24.9</v>
      </c>
      <c r="N148">
        <v>39.6</v>
      </c>
      <c r="O148">
        <v>24.9</v>
      </c>
      <c r="P148">
        <v>0</v>
      </c>
      <c r="Q148">
        <v>0</v>
      </c>
    </row>
    <row r="149" spans="1:17" x14ac:dyDescent="0.2">
      <c r="A149" s="2" t="s">
        <v>271</v>
      </c>
      <c r="B149" s="2">
        <v>5689</v>
      </c>
      <c r="C149" s="2">
        <v>4336</v>
      </c>
      <c r="D149">
        <v>16.3</v>
      </c>
      <c r="E149">
        <v>14.2</v>
      </c>
      <c r="F149">
        <v>21.3</v>
      </c>
      <c r="G149">
        <v>36.799999999999997</v>
      </c>
      <c r="H149">
        <v>12.5</v>
      </c>
      <c r="I149">
        <v>9.6999999999999993</v>
      </c>
      <c r="J149">
        <v>3914</v>
      </c>
      <c r="K149">
        <v>75.2</v>
      </c>
      <c r="L149">
        <v>35.299999999999997</v>
      </c>
      <c r="M149">
        <v>0</v>
      </c>
      <c r="N149">
        <v>35.299999999999997</v>
      </c>
      <c r="O149">
        <v>0</v>
      </c>
      <c r="P149">
        <v>0</v>
      </c>
    </row>
    <row r="150" spans="1:17" x14ac:dyDescent="0.2">
      <c r="A150" s="2" t="s">
        <v>272</v>
      </c>
      <c r="B150" s="2">
        <v>6773</v>
      </c>
      <c r="C150" s="2">
        <v>5169</v>
      </c>
      <c r="D150">
        <v>14.5</v>
      </c>
      <c r="E150">
        <v>14.9</v>
      </c>
      <c r="F150">
        <v>24.3</v>
      </c>
      <c r="G150">
        <v>38.5</v>
      </c>
      <c r="H150">
        <v>15.3</v>
      </c>
      <c r="I150">
        <v>12.1</v>
      </c>
      <c r="J150">
        <v>4930</v>
      </c>
      <c r="K150">
        <v>71.8</v>
      </c>
      <c r="L150">
        <v>33.200000000000003</v>
      </c>
      <c r="M150">
        <v>13</v>
      </c>
      <c r="N150">
        <v>32.799999999999997</v>
      </c>
      <c r="O150">
        <v>13</v>
      </c>
      <c r="P150">
        <v>1.1000000000000001</v>
      </c>
      <c r="Q150">
        <v>0</v>
      </c>
    </row>
    <row r="151" spans="1:17" x14ac:dyDescent="0.2">
      <c r="A151" s="2" t="s">
        <v>273</v>
      </c>
      <c r="B151" s="2">
        <v>4204</v>
      </c>
      <c r="C151" s="2">
        <v>3292</v>
      </c>
      <c r="D151">
        <v>15.5</v>
      </c>
      <c r="E151">
        <v>19.7</v>
      </c>
      <c r="F151">
        <v>28.3</v>
      </c>
      <c r="G151">
        <v>41.5</v>
      </c>
      <c r="H151">
        <v>22.2</v>
      </c>
      <c r="I151">
        <v>20.8</v>
      </c>
      <c r="J151">
        <v>3256</v>
      </c>
      <c r="K151">
        <v>77.2</v>
      </c>
      <c r="L151">
        <v>24.4</v>
      </c>
      <c r="M151">
        <v>0</v>
      </c>
      <c r="N151">
        <v>24.4</v>
      </c>
      <c r="O151">
        <v>0</v>
      </c>
      <c r="P151">
        <v>0</v>
      </c>
    </row>
    <row r="152" spans="1:17" x14ac:dyDescent="0.2">
      <c r="A152" s="2" t="s">
        <v>274</v>
      </c>
      <c r="B152" s="2">
        <v>4434</v>
      </c>
      <c r="C152" s="2">
        <v>3461</v>
      </c>
      <c r="D152">
        <v>14.7</v>
      </c>
      <c r="E152">
        <v>15.5</v>
      </c>
      <c r="F152">
        <v>25.6</v>
      </c>
      <c r="G152">
        <v>37.5</v>
      </c>
      <c r="H152">
        <v>13.4</v>
      </c>
      <c r="I152">
        <v>10.4</v>
      </c>
      <c r="J152">
        <v>3281</v>
      </c>
      <c r="K152">
        <v>67.400000000000006</v>
      </c>
      <c r="L152">
        <v>26.7</v>
      </c>
      <c r="M152">
        <v>4.3</v>
      </c>
      <c r="N152">
        <v>26.7</v>
      </c>
      <c r="O152">
        <v>4.3</v>
      </c>
      <c r="P152">
        <v>0</v>
      </c>
      <c r="Q152">
        <v>0</v>
      </c>
    </row>
    <row r="153" spans="1:17" x14ac:dyDescent="0.2">
      <c r="A153" s="2" t="s">
        <v>275</v>
      </c>
      <c r="B153" s="2">
        <v>3720</v>
      </c>
      <c r="C153" s="2">
        <v>2991</v>
      </c>
      <c r="D153">
        <v>14.7</v>
      </c>
      <c r="E153">
        <v>17.8</v>
      </c>
      <c r="F153">
        <v>26.2</v>
      </c>
      <c r="G153">
        <v>38.799999999999997</v>
      </c>
      <c r="H153">
        <v>17.7</v>
      </c>
      <c r="I153">
        <v>15.7</v>
      </c>
      <c r="J153">
        <v>3302</v>
      </c>
      <c r="K153">
        <v>73.7</v>
      </c>
      <c r="L153">
        <v>34</v>
      </c>
      <c r="M153">
        <v>9.5</v>
      </c>
      <c r="N153">
        <v>31.9</v>
      </c>
      <c r="O153">
        <v>9.5</v>
      </c>
      <c r="P153">
        <v>6.2</v>
      </c>
      <c r="Q153">
        <v>0</v>
      </c>
    </row>
    <row r="154" spans="1:17" x14ac:dyDescent="0.2">
      <c r="A154" s="2" t="s">
        <v>276</v>
      </c>
      <c r="B154" s="2">
        <v>4849</v>
      </c>
      <c r="C154" s="2">
        <v>3901</v>
      </c>
      <c r="D154">
        <v>15.1</v>
      </c>
      <c r="E154">
        <v>15.2</v>
      </c>
      <c r="F154">
        <v>22.4</v>
      </c>
      <c r="G154">
        <v>35.9</v>
      </c>
      <c r="H154">
        <v>12.8</v>
      </c>
      <c r="I154">
        <v>10.3</v>
      </c>
      <c r="J154">
        <v>3740</v>
      </c>
      <c r="K154">
        <v>65.7</v>
      </c>
      <c r="L154">
        <v>39.6</v>
      </c>
      <c r="M154">
        <v>8</v>
      </c>
      <c r="N154">
        <v>38.200000000000003</v>
      </c>
      <c r="O154">
        <v>8</v>
      </c>
      <c r="P154">
        <v>3.5</v>
      </c>
      <c r="Q154">
        <v>0</v>
      </c>
    </row>
    <row r="155" spans="1:17" x14ac:dyDescent="0.2">
      <c r="A155" s="2" t="s">
        <v>277</v>
      </c>
      <c r="B155" s="2">
        <v>4064</v>
      </c>
      <c r="C155" s="2">
        <v>3268</v>
      </c>
      <c r="D155">
        <v>16.100000000000001</v>
      </c>
      <c r="E155">
        <v>16.600000000000001</v>
      </c>
      <c r="F155">
        <v>24</v>
      </c>
      <c r="G155">
        <v>38.4</v>
      </c>
      <c r="H155">
        <v>14.1</v>
      </c>
      <c r="I155">
        <v>11.5</v>
      </c>
      <c r="J155">
        <v>3183</v>
      </c>
      <c r="K155">
        <v>66.5</v>
      </c>
      <c r="L155">
        <v>19.3</v>
      </c>
      <c r="M155">
        <v>10.8</v>
      </c>
      <c r="N155">
        <v>19.3</v>
      </c>
      <c r="O155">
        <v>10.8</v>
      </c>
      <c r="P155">
        <v>0</v>
      </c>
      <c r="Q155">
        <v>0</v>
      </c>
    </row>
    <row r="156" spans="1:17" x14ac:dyDescent="0.2">
      <c r="A156" s="2" t="s">
        <v>278</v>
      </c>
      <c r="B156" s="2">
        <v>5560</v>
      </c>
      <c r="C156" s="2">
        <v>4251</v>
      </c>
      <c r="D156">
        <v>17.600000000000001</v>
      </c>
      <c r="E156">
        <v>12.6</v>
      </c>
      <c r="F156">
        <v>18.8</v>
      </c>
      <c r="G156">
        <v>35.9</v>
      </c>
      <c r="H156">
        <v>11.5</v>
      </c>
      <c r="I156">
        <v>8.6999999999999993</v>
      </c>
      <c r="J156">
        <v>3980</v>
      </c>
      <c r="K156">
        <v>75.8</v>
      </c>
      <c r="L156">
        <v>26.8</v>
      </c>
      <c r="M156">
        <v>0</v>
      </c>
      <c r="N156">
        <v>26.8</v>
      </c>
      <c r="O156">
        <v>0</v>
      </c>
      <c r="P156">
        <v>0</v>
      </c>
    </row>
    <row r="157" spans="1:17" x14ac:dyDescent="0.2">
      <c r="A157" s="2" t="s">
        <v>279</v>
      </c>
      <c r="B157" s="2">
        <v>2292</v>
      </c>
      <c r="C157" s="2">
        <v>1701</v>
      </c>
      <c r="D157">
        <v>17.399999999999999</v>
      </c>
      <c r="E157">
        <v>10.5</v>
      </c>
      <c r="F157">
        <v>15.9</v>
      </c>
      <c r="G157">
        <v>33.4</v>
      </c>
      <c r="H157">
        <v>7.1</v>
      </c>
      <c r="I157">
        <v>4.9000000000000004</v>
      </c>
      <c r="J157">
        <v>1661</v>
      </c>
      <c r="K157">
        <v>72.900000000000006</v>
      </c>
      <c r="L157">
        <v>38.5</v>
      </c>
      <c r="M157">
        <v>0</v>
      </c>
      <c r="N157">
        <v>38.5</v>
      </c>
      <c r="O157">
        <v>0</v>
      </c>
      <c r="P157">
        <v>0</v>
      </c>
    </row>
    <row r="158" spans="1:17" x14ac:dyDescent="0.2">
      <c r="A158" s="2" t="s">
        <v>280</v>
      </c>
      <c r="B158" s="2">
        <v>6168</v>
      </c>
      <c r="C158" s="2">
        <v>4487</v>
      </c>
      <c r="D158">
        <v>17.5</v>
      </c>
      <c r="E158">
        <v>14.7</v>
      </c>
      <c r="F158">
        <v>20.5</v>
      </c>
      <c r="G158">
        <v>37.4</v>
      </c>
      <c r="H158">
        <v>10.5</v>
      </c>
      <c r="I158">
        <v>8.1</v>
      </c>
      <c r="J158">
        <v>4428</v>
      </c>
      <c r="K158">
        <v>72.5</v>
      </c>
      <c r="L158">
        <v>30.8</v>
      </c>
      <c r="M158">
        <v>0</v>
      </c>
      <c r="N158">
        <v>30.8</v>
      </c>
      <c r="O158">
        <v>0</v>
      </c>
      <c r="P158">
        <v>0</v>
      </c>
    </row>
    <row r="159" spans="1:17" x14ac:dyDescent="0.2">
      <c r="A159" s="2" t="s">
        <v>281</v>
      </c>
      <c r="B159" s="2">
        <v>5543</v>
      </c>
      <c r="C159" s="2">
        <v>4120</v>
      </c>
      <c r="D159">
        <v>17.100000000000001</v>
      </c>
      <c r="E159">
        <v>9.4</v>
      </c>
      <c r="F159">
        <v>15.6</v>
      </c>
      <c r="G159">
        <v>33.200000000000003</v>
      </c>
      <c r="H159">
        <v>7.3</v>
      </c>
      <c r="I159">
        <v>4.9000000000000004</v>
      </c>
      <c r="J159">
        <v>3878</v>
      </c>
      <c r="K159">
        <v>72.099999999999994</v>
      </c>
      <c r="L159">
        <v>26.6</v>
      </c>
      <c r="M159">
        <v>0</v>
      </c>
      <c r="N159">
        <v>26.6</v>
      </c>
      <c r="O159">
        <v>0</v>
      </c>
      <c r="P159">
        <v>0</v>
      </c>
    </row>
    <row r="160" spans="1:17" x14ac:dyDescent="0.2">
      <c r="A160" s="2" t="s">
        <v>282</v>
      </c>
      <c r="B160" s="2">
        <v>4349</v>
      </c>
      <c r="C160" s="2">
        <v>3437</v>
      </c>
      <c r="D160">
        <v>15.4</v>
      </c>
      <c r="E160">
        <v>17.2</v>
      </c>
      <c r="F160">
        <v>27</v>
      </c>
      <c r="G160">
        <v>40.1</v>
      </c>
      <c r="H160">
        <v>17.5</v>
      </c>
      <c r="I160">
        <v>14.9</v>
      </c>
      <c r="J160">
        <v>3297</v>
      </c>
      <c r="K160">
        <v>77.599999999999994</v>
      </c>
      <c r="L160">
        <v>38.200000000000003</v>
      </c>
      <c r="M160">
        <v>0</v>
      </c>
      <c r="N160">
        <v>38.200000000000003</v>
      </c>
      <c r="O160">
        <v>0</v>
      </c>
      <c r="P160">
        <v>0</v>
      </c>
    </row>
    <row r="161" spans="1:17" x14ac:dyDescent="0.2">
      <c r="A161" s="2" t="s">
        <v>283</v>
      </c>
      <c r="B161" s="2">
        <v>2747</v>
      </c>
      <c r="C161" s="2">
        <v>2172</v>
      </c>
      <c r="D161">
        <v>14.4</v>
      </c>
      <c r="E161">
        <v>14.3</v>
      </c>
      <c r="F161">
        <v>22.9</v>
      </c>
      <c r="G161">
        <v>36.9</v>
      </c>
      <c r="H161">
        <v>11.6</v>
      </c>
      <c r="I161">
        <v>8.1999999999999993</v>
      </c>
      <c r="J161">
        <v>1931</v>
      </c>
      <c r="K161">
        <v>62.3</v>
      </c>
      <c r="L161">
        <v>9.6999999999999993</v>
      </c>
      <c r="M161">
        <v>10.3</v>
      </c>
      <c r="N161">
        <v>9.6999999999999993</v>
      </c>
      <c r="O161">
        <v>10.3</v>
      </c>
      <c r="P161">
        <v>0</v>
      </c>
      <c r="Q161">
        <v>0</v>
      </c>
    </row>
    <row r="162" spans="1:17" x14ac:dyDescent="0.2">
      <c r="A162" s="2" t="s">
        <v>284</v>
      </c>
      <c r="B162" s="2">
        <v>5257</v>
      </c>
      <c r="C162" s="2">
        <v>4283</v>
      </c>
      <c r="D162">
        <v>14.8</v>
      </c>
      <c r="E162">
        <v>12.4</v>
      </c>
      <c r="F162">
        <v>19.899999999999999</v>
      </c>
      <c r="G162">
        <v>33.1</v>
      </c>
      <c r="H162">
        <v>8.4</v>
      </c>
      <c r="I162">
        <v>5.9</v>
      </c>
      <c r="J162">
        <v>4270</v>
      </c>
      <c r="K162">
        <v>61.8</v>
      </c>
      <c r="L162">
        <v>20.8</v>
      </c>
      <c r="M162">
        <v>2.2999999999999998</v>
      </c>
      <c r="N162">
        <v>20.8</v>
      </c>
      <c r="O162">
        <v>2.2999999999999998</v>
      </c>
      <c r="P162">
        <v>0</v>
      </c>
      <c r="Q162">
        <v>0</v>
      </c>
    </row>
    <row r="163" spans="1:17" x14ac:dyDescent="0.2">
      <c r="A163" s="2" t="s">
        <v>285</v>
      </c>
      <c r="B163" s="2">
        <v>2639</v>
      </c>
      <c r="C163" s="2">
        <v>2137</v>
      </c>
      <c r="D163">
        <v>15.4</v>
      </c>
      <c r="E163">
        <v>13.6</v>
      </c>
      <c r="F163">
        <v>20.6</v>
      </c>
      <c r="G163">
        <v>33.4</v>
      </c>
      <c r="H163">
        <v>8.3000000000000007</v>
      </c>
      <c r="I163">
        <v>5.7</v>
      </c>
      <c r="J163">
        <v>1991</v>
      </c>
      <c r="K163">
        <v>61.7</v>
      </c>
      <c r="L163">
        <v>39.4</v>
      </c>
      <c r="M163">
        <v>0</v>
      </c>
      <c r="N163">
        <v>39.4</v>
      </c>
      <c r="O163">
        <v>0</v>
      </c>
      <c r="P163">
        <v>0</v>
      </c>
    </row>
    <row r="164" spans="1:17" x14ac:dyDescent="0.2">
      <c r="A164" s="2" t="s">
        <v>286</v>
      </c>
      <c r="B164" s="2">
        <v>7534</v>
      </c>
      <c r="C164" s="2">
        <v>6002</v>
      </c>
      <c r="D164">
        <v>16.7</v>
      </c>
      <c r="E164">
        <v>10.199999999999999</v>
      </c>
      <c r="F164">
        <v>17.600000000000001</v>
      </c>
      <c r="G164">
        <v>33</v>
      </c>
      <c r="H164">
        <v>7</v>
      </c>
      <c r="I164">
        <v>4.5</v>
      </c>
      <c r="J164">
        <v>6663</v>
      </c>
      <c r="K164">
        <v>60.2</v>
      </c>
      <c r="L164">
        <v>34.6</v>
      </c>
      <c r="M164">
        <v>2</v>
      </c>
      <c r="N164">
        <v>34.6</v>
      </c>
      <c r="O164">
        <v>2</v>
      </c>
      <c r="P164">
        <v>0</v>
      </c>
      <c r="Q164">
        <v>0</v>
      </c>
    </row>
    <row r="165" spans="1:17" x14ac:dyDescent="0.2">
      <c r="A165" s="2" t="s">
        <v>287</v>
      </c>
      <c r="B165" s="2">
        <v>1797</v>
      </c>
      <c r="C165" s="2">
        <v>1418</v>
      </c>
      <c r="D165">
        <v>15.7</v>
      </c>
      <c r="E165">
        <v>12</v>
      </c>
      <c r="F165">
        <v>18.600000000000001</v>
      </c>
      <c r="G165">
        <v>32.9</v>
      </c>
      <c r="H165">
        <v>5.9</v>
      </c>
      <c r="I165">
        <v>4.2</v>
      </c>
      <c r="J165">
        <v>1226</v>
      </c>
      <c r="K165">
        <v>56.4</v>
      </c>
      <c r="L165">
        <v>27.1</v>
      </c>
      <c r="M165">
        <v>25.8</v>
      </c>
      <c r="N165">
        <v>27.1</v>
      </c>
      <c r="O165">
        <v>25.8</v>
      </c>
      <c r="P165">
        <v>0</v>
      </c>
      <c r="Q165">
        <v>0</v>
      </c>
    </row>
    <row r="166" spans="1:17" x14ac:dyDescent="0.2">
      <c r="A166" s="2" t="s">
        <v>288</v>
      </c>
      <c r="B166" s="2">
        <v>3930</v>
      </c>
      <c r="C166" s="2">
        <v>3182</v>
      </c>
      <c r="D166">
        <v>13.9</v>
      </c>
      <c r="E166">
        <v>15.9</v>
      </c>
      <c r="F166">
        <v>27.3</v>
      </c>
      <c r="G166">
        <v>35.700000000000003</v>
      </c>
      <c r="H166">
        <v>11.9</v>
      </c>
      <c r="I166">
        <v>9.1</v>
      </c>
      <c r="J166">
        <v>3261</v>
      </c>
      <c r="K166">
        <v>63.2</v>
      </c>
      <c r="L166">
        <v>32.6</v>
      </c>
      <c r="M166">
        <v>1.6</v>
      </c>
      <c r="N166">
        <v>32.6</v>
      </c>
      <c r="O166">
        <v>1.6</v>
      </c>
      <c r="P166">
        <v>0</v>
      </c>
      <c r="Q166">
        <v>0</v>
      </c>
    </row>
    <row r="167" spans="1:17" x14ac:dyDescent="0.2">
      <c r="A167" s="2" t="s">
        <v>289</v>
      </c>
      <c r="B167" s="2">
        <v>6383</v>
      </c>
      <c r="C167" s="2">
        <v>4740</v>
      </c>
      <c r="D167">
        <v>16.600000000000001</v>
      </c>
      <c r="E167">
        <v>17</v>
      </c>
      <c r="F167">
        <v>22.8</v>
      </c>
      <c r="G167">
        <v>38.4</v>
      </c>
      <c r="H167">
        <v>14.5</v>
      </c>
      <c r="I167">
        <v>11.3</v>
      </c>
      <c r="J167">
        <v>4808</v>
      </c>
      <c r="K167">
        <v>77.8</v>
      </c>
      <c r="L167">
        <v>47.9</v>
      </c>
      <c r="M167">
        <v>37.6</v>
      </c>
      <c r="N167">
        <v>47.9</v>
      </c>
      <c r="O167">
        <v>37.6</v>
      </c>
      <c r="P167">
        <v>0</v>
      </c>
      <c r="Q167">
        <v>0</v>
      </c>
    </row>
    <row r="168" spans="1:17" x14ac:dyDescent="0.2">
      <c r="A168" s="2" t="s">
        <v>290</v>
      </c>
      <c r="B168" s="2">
        <v>6239</v>
      </c>
      <c r="C168" s="2">
        <v>4696</v>
      </c>
      <c r="D168">
        <v>15.6</v>
      </c>
      <c r="E168">
        <v>15.4</v>
      </c>
      <c r="F168">
        <v>22.9</v>
      </c>
      <c r="G168">
        <v>36.6</v>
      </c>
      <c r="H168">
        <v>12.3</v>
      </c>
      <c r="I168">
        <v>8.9</v>
      </c>
      <c r="J168">
        <v>4943</v>
      </c>
      <c r="K168">
        <v>64.5</v>
      </c>
      <c r="L168">
        <v>37.1</v>
      </c>
      <c r="M168">
        <v>8.8000000000000007</v>
      </c>
      <c r="N168">
        <v>37.1</v>
      </c>
      <c r="O168">
        <v>8.8000000000000007</v>
      </c>
      <c r="P168">
        <v>0</v>
      </c>
      <c r="Q168">
        <v>0</v>
      </c>
    </row>
    <row r="169" spans="1:17" x14ac:dyDescent="0.2">
      <c r="A169" s="2" t="s">
        <v>291</v>
      </c>
      <c r="B169" s="2">
        <v>6475</v>
      </c>
      <c r="C169" s="2">
        <v>5030</v>
      </c>
      <c r="D169">
        <v>16.2</v>
      </c>
      <c r="E169">
        <v>13.7</v>
      </c>
      <c r="F169">
        <v>20.6</v>
      </c>
      <c r="G169">
        <v>35.200000000000003</v>
      </c>
      <c r="H169">
        <v>9.9</v>
      </c>
      <c r="I169">
        <v>7.1</v>
      </c>
      <c r="J169">
        <v>5911</v>
      </c>
      <c r="K169">
        <v>67.2</v>
      </c>
      <c r="L169">
        <v>26.1</v>
      </c>
      <c r="M169">
        <v>8.1</v>
      </c>
      <c r="N169">
        <v>25.6</v>
      </c>
      <c r="O169">
        <v>8.1</v>
      </c>
      <c r="P169">
        <v>1.9</v>
      </c>
      <c r="Q169">
        <v>0</v>
      </c>
    </row>
    <row r="170" spans="1:17" x14ac:dyDescent="0.2">
      <c r="A170" s="2" t="s">
        <v>292</v>
      </c>
      <c r="B170" s="2">
        <v>2891</v>
      </c>
      <c r="C170" s="2">
        <v>2215</v>
      </c>
      <c r="D170">
        <v>15.8</v>
      </c>
      <c r="E170">
        <v>20.3</v>
      </c>
      <c r="F170">
        <v>28.3</v>
      </c>
      <c r="G170">
        <v>39.9</v>
      </c>
      <c r="H170">
        <v>21.8</v>
      </c>
      <c r="I170">
        <v>20.8</v>
      </c>
      <c r="J170">
        <v>2342</v>
      </c>
      <c r="K170">
        <v>72.3</v>
      </c>
      <c r="L170">
        <v>27.2</v>
      </c>
      <c r="M170">
        <v>0</v>
      </c>
      <c r="N170">
        <v>27.2</v>
      </c>
      <c r="O170">
        <v>0</v>
      </c>
      <c r="P170">
        <v>0</v>
      </c>
    </row>
    <row r="171" spans="1:17" x14ac:dyDescent="0.2">
      <c r="A171" s="2" t="s">
        <v>293</v>
      </c>
      <c r="B171" s="2">
        <v>6490</v>
      </c>
      <c r="C171" s="2">
        <v>4874</v>
      </c>
      <c r="D171">
        <v>17.7</v>
      </c>
      <c r="E171">
        <v>12</v>
      </c>
      <c r="F171">
        <v>18.600000000000001</v>
      </c>
      <c r="G171">
        <v>35.700000000000003</v>
      </c>
      <c r="H171">
        <v>13.3</v>
      </c>
      <c r="I171">
        <v>9.6</v>
      </c>
      <c r="J171">
        <v>5378</v>
      </c>
      <c r="K171">
        <v>73.099999999999994</v>
      </c>
      <c r="L171">
        <v>46.2</v>
      </c>
      <c r="M171">
        <v>24.5</v>
      </c>
      <c r="N171">
        <v>46.2</v>
      </c>
      <c r="O171">
        <v>24.5</v>
      </c>
      <c r="P171">
        <v>0</v>
      </c>
      <c r="Q171">
        <v>0</v>
      </c>
    </row>
    <row r="172" spans="1:17" x14ac:dyDescent="0.2">
      <c r="A172" s="2" t="s">
        <v>294</v>
      </c>
      <c r="B172" s="2">
        <v>4795</v>
      </c>
      <c r="C172" s="2">
        <v>3871</v>
      </c>
      <c r="D172">
        <v>16.2</v>
      </c>
      <c r="E172">
        <v>20.100000000000001</v>
      </c>
      <c r="F172">
        <v>27.4</v>
      </c>
      <c r="G172">
        <v>39.1</v>
      </c>
      <c r="H172">
        <v>17.399999999999999</v>
      </c>
      <c r="I172">
        <v>14.9</v>
      </c>
      <c r="J172">
        <v>3676</v>
      </c>
      <c r="K172">
        <v>75.400000000000006</v>
      </c>
      <c r="L172">
        <v>37.799999999999997</v>
      </c>
      <c r="M172">
        <v>12.8</v>
      </c>
      <c r="N172">
        <v>37.799999999999997</v>
      </c>
      <c r="O172">
        <v>12.8</v>
      </c>
      <c r="P172">
        <v>0</v>
      </c>
      <c r="Q172">
        <v>0</v>
      </c>
    </row>
    <row r="173" spans="1:17" x14ac:dyDescent="0.2">
      <c r="A173" s="2" t="s">
        <v>295</v>
      </c>
      <c r="B173" s="2">
        <v>2744</v>
      </c>
      <c r="C173" s="2">
        <v>2063</v>
      </c>
      <c r="D173">
        <v>15.5</v>
      </c>
      <c r="E173">
        <v>22.6</v>
      </c>
      <c r="F173">
        <v>30.8</v>
      </c>
      <c r="G173">
        <v>41.5</v>
      </c>
      <c r="H173">
        <v>22.3</v>
      </c>
      <c r="I173">
        <v>21.7</v>
      </c>
      <c r="J173">
        <v>2282</v>
      </c>
      <c r="K173">
        <v>75</v>
      </c>
      <c r="L173">
        <v>31.8</v>
      </c>
      <c r="M173">
        <v>12.9</v>
      </c>
      <c r="N173">
        <v>31.8</v>
      </c>
      <c r="O173">
        <v>12.9</v>
      </c>
      <c r="P173">
        <v>0</v>
      </c>
      <c r="Q173">
        <v>0</v>
      </c>
    </row>
    <row r="174" spans="1:17" x14ac:dyDescent="0.2">
      <c r="A174" s="2" t="s">
        <v>296</v>
      </c>
      <c r="B174" s="2">
        <v>2348</v>
      </c>
      <c r="C174" s="2">
        <v>1848</v>
      </c>
      <c r="D174">
        <v>14.9</v>
      </c>
      <c r="E174">
        <v>23</v>
      </c>
      <c r="F174">
        <v>32.200000000000003</v>
      </c>
      <c r="G174">
        <v>41.5</v>
      </c>
      <c r="H174">
        <v>24.9</v>
      </c>
      <c r="I174">
        <v>23.2</v>
      </c>
      <c r="J174">
        <v>1861</v>
      </c>
      <c r="K174">
        <v>75.900000000000006</v>
      </c>
      <c r="L174">
        <v>26.4</v>
      </c>
      <c r="M174">
        <v>0</v>
      </c>
      <c r="N174">
        <v>26.4</v>
      </c>
      <c r="O174">
        <v>0</v>
      </c>
      <c r="P174">
        <v>0</v>
      </c>
    </row>
    <row r="175" spans="1:17" x14ac:dyDescent="0.2">
      <c r="A175" s="2" t="s">
        <v>297</v>
      </c>
      <c r="B175" s="2">
        <v>1154</v>
      </c>
      <c r="C175" s="2">
        <v>709</v>
      </c>
      <c r="D175">
        <v>13.2</v>
      </c>
      <c r="E175">
        <v>30.1</v>
      </c>
      <c r="F175">
        <v>48.7</v>
      </c>
      <c r="G175">
        <v>46.3</v>
      </c>
      <c r="H175">
        <v>47.9</v>
      </c>
      <c r="I175">
        <v>53.4</v>
      </c>
      <c r="J175">
        <v>1102</v>
      </c>
      <c r="K175">
        <v>59.9</v>
      </c>
      <c r="L175">
        <v>0</v>
      </c>
      <c r="M175">
        <v>0</v>
      </c>
      <c r="N175">
        <v>0</v>
      </c>
      <c r="O175">
        <v>0</v>
      </c>
    </row>
    <row r="176" spans="1:17" x14ac:dyDescent="0.2">
      <c r="A176" s="2" t="s">
        <v>298</v>
      </c>
      <c r="B176" s="2">
        <v>2653</v>
      </c>
      <c r="C176" s="2">
        <v>2086</v>
      </c>
      <c r="D176">
        <v>13.7</v>
      </c>
      <c r="E176">
        <v>22.2</v>
      </c>
      <c r="F176">
        <v>34.700000000000003</v>
      </c>
      <c r="G176">
        <v>41.5</v>
      </c>
      <c r="H176">
        <v>26.1</v>
      </c>
      <c r="I176">
        <v>25.9</v>
      </c>
      <c r="J176">
        <v>2167</v>
      </c>
      <c r="K176">
        <v>71</v>
      </c>
      <c r="L176">
        <v>25.2</v>
      </c>
      <c r="M176">
        <v>8.4</v>
      </c>
      <c r="N176">
        <v>18.7</v>
      </c>
      <c r="O176">
        <v>8.4</v>
      </c>
      <c r="P176">
        <v>25.6</v>
      </c>
      <c r="Q176">
        <v>0</v>
      </c>
    </row>
    <row r="177" spans="1:17" x14ac:dyDescent="0.2">
      <c r="A177" s="2" t="s">
        <v>299</v>
      </c>
      <c r="B177" s="2">
        <v>3992</v>
      </c>
      <c r="C177" s="2">
        <v>3028</v>
      </c>
      <c r="D177">
        <v>14.6</v>
      </c>
      <c r="E177">
        <v>20.100000000000001</v>
      </c>
      <c r="F177">
        <v>31.6</v>
      </c>
      <c r="G177">
        <v>42.1</v>
      </c>
      <c r="H177">
        <v>22.5</v>
      </c>
      <c r="I177">
        <v>21.3</v>
      </c>
      <c r="J177">
        <v>3591</v>
      </c>
      <c r="K177">
        <v>72.400000000000006</v>
      </c>
      <c r="L177">
        <v>4.5</v>
      </c>
      <c r="M177">
        <v>0</v>
      </c>
      <c r="N177">
        <v>4.5</v>
      </c>
      <c r="O177">
        <v>0</v>
      </c>
      <c r="P177">
        <v>0</v>
      </c>
    </row>
    <row r="178" spans="1:17" x14ac:dyDescent="0.2">
      <c r="A178" s="2" t="s">
        <v>300</v>
      </c>
      <c r="B178" s="2">
        <v>4505</v>
      </c>
      <c r="C178" s="2">
        <v>3603</v>
      </c>
      <c r="D178">
        <v>13.9</v>
      </c>
      <c r="E178">
        <v>16.899999999999999</v>
      </c>
      <c r="F178">
        <v>27.5</v>
      </c>
      <c r="G178">
        <v>37.200000000000003</v>
      </c>
      <c r="H178">
        <v>14.5</v>
      </c>
      <c r="I178">
        <v>11.7</v>
      </c>
      <c r="J178">
        <v>3422</v>
      </c>
      <c r="K178">
        <v>59.2</v>
      </c>
      <c r="L178">
        <v>18.8</v>
      </c>
      <c r="M178">
        <v>3.9</v>
      </c>
      <c r="N178">
        <v>18.8</v>
      </c>
      <c r="O178">
        <v>3.9</v>
      </c>
      <c r="P178">
        <v>0</v>
      </c>
      <c r="Q178">
        <v>0</v>
      </c>
    </row>
    <row r="179" spans="1:17" x14ac:dyDescent="0.2">
      <c r="A179" s="2" t="s">
        <v>301</v>
      </c>
      <c r="B179" s="2">
        <v>3670</v>
      </c>
      <c r="C179" s="2">
        <v>2619</v>
      </c>
      <c r="D179">
        <v>15.1</v>
      </c>
      <c r="E179">
        <v>21.5</v>
      </c>
      <c r="F179">
        <v>31.1</v>
      </c>
      <c r="G179">
        <v>42.7</v>
      </c>
      <c r="H179">
        <v>24.4</v>
      </c>
      <c r="I179">
        <v>22.1</v>
      </c>
      <c r="J179">
        <v>2918</v>
      </c>
      <c r="K179">
        <v>72.3</v>
      </c>
      <c r="L179">
        <v>42.8</v>
      </c>
      <c r="M179">
        <v>0</v>
      </c>
      <c r="N179">
        <v>42.8</v>
      </c>
      <c r="O179">
        <v>0</v>
      </c>
      <c r="P179">
        <v>0</v>
      </c>
    </row>
    <row r="180" spans="1:17" x14ac:dyDescent="0.2">
      <c r="A180" s="2" t="s">
        <v>302</v>
      </c>
      <c r="B180" s="2">
        <v>4119</v>
      </c>
      <c r="C180" s="2">
        <v>3209</v>
      </c>
      <c r="D180">
        <v>15.8</v>
      </c>
      <c r="E180">
        <v>18.100000000000001</v>
      </c>
      <c r="F180">
        <v>27</v>
      </c>
      <c r="G180">
        <v>38.700000000000003</v>
      </c>
      <c r="H180">
        <v>16.7</v>
      </c>
      <c r="I180">
        <v>13.7</v>
      </c>
      <c r="J180">
        <v>2467</v>
      </c>
      <c r="K180">
        <v>73.2</v>
      </c>
      <c r="L180">
        <v>53.7</v>
      </c>
      <c r="M180">
        <v>5.2</v>
      </c>
      <c r="N180">
        <v>53.7</v>
      </c>
      <c r="O180">
        <v>5.2</v>
      </c>
      <c r="P180">
        <v>0</v>
      </c>
      <c r="Q180">
        <v>0</v>
      </c>
    </row>
    <row r="181" spans="1:17" x14ac:dyDescent="0.2">
      <c r="A181" s="2" t="s">
        <v>303</v>
      </c>
      <c r="B181" s="2">
        <v>3378</v>
      </c>
      <c r="C181" s="2">
        <v>2737</v>
      </c>
      <c r="D181">
        <v>14.2</v>
      </c>
      <c r="E181">
        <v>23.3</v>
      </c>
      <c r="F181">
        <v>31.6</v>
      </c>
      <c r="G181">
        <v>39.200000000000003</v>
      </c>
      <c r="H181">
        <v>22.7</v>
      </c>
      <c r="I181">
        <v>22.6</v>
      </c>
      <c r="J181">
        <v>3101</v>
      </c>
      <c r="K181">
        <v>56.9</v>
      </c>
      <c r="L181">
        <v>21.5</v>
      </c>
      <c r="M181">
        <v>11.7</v>
      </c>
      <c r="N181">
        <v>21.1</v>
      </c>
      <c r="O181">
        <v>11.7</v>
      </c>
      <c r="P181">
        <v>1.6</v>
      </c>
      <c r="Q181">
        <v>0</v>
      </c>
    </row>
    <row r="182" spans="1:17" x14ac:dyDescent="0.2">
      <c r="A182" s="2" t="s">
        <v>304</v>
      </c>
      <c r="B182" s="2">
        <v>3726</v>
      </c>
      <c r="C182" s="2">
        <v>2834</v>
      </c>
      <c r="D182">
        <v>15.4</v>
      </c>
      <c r="E182">
        <v>20.3</v>
      </c>
      <c r="F182">
        <v>28.8</v>
      </c>
      <c r="G182">
        <v>38.299999999999997</v>
      </c>
      <c r="H182">
        <v>17.7</v>
      </c>
      <c r="I182">
        <v>15.3</v>
      </c>
      <c r="J182">
        <v>2684</v>
      </c>
      <c r="K182">
        <v>65.400000000000006</v>
      </c>
      <c r="L182">
        <v>20.399999999999999</v>
      </c>
      <c r="M182">
        <v>17.3</v>
      </c>
      <c r="N182">
        <v>16.5</v>
      </c>
      <c r="O182">
        <v>12.2</v>
      </c>
      <c r="P182">
        <v>19</v>
      </c>
      <c r="Q182">
        <v>29.3</v>
      </c>
    </row>
    <row r="183" spans="1:17" x14ac:dyDescent="0.2">
      <c r="A183" s="2" t="s">
        <v>305</v>
      </c>
      <c r="B183" s="2">
        <v>2417</v>
      </c>
      <c r="C183" s="2">
        <v>1721</v>
      </c>
      <c r="D183">
        <v>13.2</v>
      </c>
      <c r="E183">
        <v>29.5</v>
      </c>
      <c r="F183">
        <v>42.6</v>
      </c>
      <c r="G183">
        <v>42.7</v>
      </c>
      <c r="H183">
        <v>38.9</v>
      </c>
      <c r="I183">
        <v>41.3</v>
      </c>
      <c r="J183">
        <v>1614</v>
      </c>
      <c r="K183">
        <v>52.9</v>
      </c>
      <c r="L183">
        <v>21</v>
      </c>
      <c r="M183">
        <v>10.9</v>
      </c>
      <c r="N183">
        <v>21</v>
      </c>
      <c r="O183">
        <v>10.9</v>
      </c>
      <c r="P183">
        <v>0</v>
      </c>
      <c r="Q183">
        <v>0</v>
      </c>
    </row>
    <row r="184" spans="1:17" x14ac:dyDescent="0.2">
      <c r="A184" s="2" t="s">
        <v>306</v>
      </c>
      <c r="B184" s="2">
        <v>3676</v>
      </c>
      <c r="C184" s="2">
        <v>2673</v>
      </c>
      <c r="D184">
        <v>16.7</v>
      </c>
      <c r="E184">
        <v>18.600000000000001</v>
      </c>
      <c r="F184">
        <v>25</v>
      </c>
      <c r="G184">
        <v>38.200000000000003</v>
      </c>
      <c r="H184">
        <v>17.899999999999999</v>
      </c>
      <c r="I184">
        <v>14.6</v>
      </c>
      <c r="J184">
        <v>3144</v>
      </c>
      <c r="K184">
        <v>74.7</v>
      </c>
      <c r="L184">
        <v>31.9</v>
      </c>
      <c r="M184">
        <v>0</v>
      </c>
      <c r="N184">
        <v>31.9</v>
      </c>
      <c r="O184">
        <v>0</v>
      </c>
      <c r="P184">
        <v>0</v>
      </c>
    </row>
    <row r="185" spans="1:17" x14ac:dyDescent="0.2">
      <c r="A185" s="2" t="s">
        <v>307</v>
      </c>
      <c r="B185" s="2">
        <v>3815</v>
      </c>
      <c r="C185" s="2">
        <v>2959</v>
      </c>
      <c r="D185">
        <v>15.7</v>
      </c>
      <c r="E185">
        <v>16.600000000000001</v>
      </c>
      <c r="F185">
        <v>24</v>
      </c>
      <c r="G185">
        <v>36.6</v>
      </c>
      <c r="H185">
        <v>15.2</v>
      </c>
      <c r="I185">
        <v>12.2</v>
      </c>
      <c r="J185">
        <v>3285</v>
      </c>
      <c r="K185">
        <v>64</v>
      </c>
      <c r="L185">
        <v>31.7</v>
      </c>
      <c r="M185">
        <v>0</v>
      </c>
      <c r="N185">
        <v>31.7</v>
      </c>
      <c r="O185">
        <v>0</v>
      </c>
      <c r="P185">
        <v>0</v>
      </c>
    </row>
    <row r="186" spans="1:17" x14ac:dyDescent="0.2">
      <c r="A186" s="2" t="s">
        <v>308</v>
      </c>
      <c r="B186" s="2">
        <v>4072</v>
      </c>
      <c r="C186" s="2">
        <v>3055</v>
      </c>
      <c r="D186">
        <v>15.1</v>
      </c>
      <c r="E186">
        <v>22.3</v>
      </c>
      <c r="F186">
        <v>29.8</v>
      </c>
      <c r="G186">
        <v>40</v>
      </c>
      <c r="H186">
        <v>21</v>
      </c>
      <c r="I186">
        <v>20.8</v>
      </c>
      <c r="J186">
        <v>3248</v>
      </c>
      <c r="K186">
        <v>63.4</v>
      </c>
      <c r="L186">
        <v>26</v>
      </c>
      <c r="M186">
        <v>0</v>
      </c>
      <c r="N186">
        <v>26</v>
      </c>
      <c r="O186">
        <v>0</v>
      </c>
      <c r="P186">
        <v>0</v>
      </c>
    </row>
    <row r="187" spans="1:17" x14ac:dyDescent="0.2">
      <c r="A187" s="2" t="s">
        <v>309</v>
      </c>
      <c r="B187" s="2">
        <v>5093</v>
      </c>
      <c r="C187" s="2">
        <v>4013</v>
      </c>
      <c r="D187">
        <v>13.9</v>
      </c>
      <c r="E187">
        <v>16.399999999999999</v>
      </c>
      <c r="F187">
        <v>26.6</v>
      </c>
      <c r="G187">
        <v>36.700000000000003</v>
      </c>
      <c r="H187">
        <v>15</v>
      </c>
      <c r="I187">
        <v>13.1</v>
      </c>
      <c r="J187">
        <v>3919</v>
      </c>
      <c r="K187">
        <v>65.2</v>
      </c>
      <c r="L187">
        <v>27.6</v>
      </c>
      <c r="M187">
        <v>17.2</v>
      </c>
      <c r="N187">
        <v>27.6</v>
      </c>
      <c r="O187">
        <v>17.2</v>
      </c>
      <c r="P187">
        <v>0</v>
      </c>
      <c r="Q187">
        <v>0</v>
      </c>
    </row>
    <row r="188" spans="1:17" x14ac:dyDescent="0.2">
      <c r="A188" s="2" t="s">
        <v>310</v>
      </c>
      <c r="B188" s="2">
        <v>5271</v>
      </c>
      <c r="C188" s="2">
        <v>3988</v>
      </c>
      <c r="D188">
        <v>15.6</v>
      </c>
      <c r="E188">
        <v>21.3</v>
      </c>
      <c r="F188">
        <v>28.8</v>
      </c>
      <c r="G188">
        <v>38.9</v>
      </c>
      <c r="H188">
        <v>19.600000000000001</v>
      </c>
      <c r="I188">
        <v>18.899999999999999</v>
      </c>
      <c r="J188">
        <v>4116</v>
      </c>
      <c r="K188">
        <v>58.8</v>
      </c>
      <c r="L188">
        <v>24.3</v>
      </c>
      <c r="M188">
        <v>0</v>
      </c>
      <c r="N188">
        <v>24.3</v>
      </c>
      <c r="O188">
        <v>0</v>
      </c>
      <c r="P188">
        <v>0</v>
      </c>
    </row>
    <row r="189" spans="1:17" x14ac:dyDescent="0.2">
      <c r="A189" s="2" t="s">
        <v>311</v>
      </c>
      <c r="B189" s="2">
        <v>2106</v>
      </c>
      <c r="C189" s="2">
        <v>1608</v>
      </c>
      <c r="D189">
        <v>16.100000000000001</v>
      </c>
      <c r="E189">
        <v>18.5</v>
      </c>
      <c r="F189">
        <v>26.4</v>
      </c>
      <c r="G189">
        <v>38.6</v>
      </c>
      <c r="H189">
        <v>20.5</v>
      </c>
      <c r="I189">
        <v>18.399999999999999</v>
      </c>
      <c r="J189">
        <v>1253</v>
      </c>
      <c r="K189">
        <v>61.8</v>
      </c>
      <c r="L189">
        <v>34.200000000000003</v>
      </c>
      <c r="M189">
        <v>11.7</v>
      </c>
      <c r="N189">
        <v>34.200000000000003</v>
      </c>
      <c r="O189">
        <v>11.7</v>
      </c>
      <c r="P189">
        <v>0</v>
      </c>
      <c r="Q189">
        <v>0</v>
      </c>
    </row>
    <row r="190" spans="1:17" x14ac:dyDescent="0.2">
      <c r="A190" s="2" t="s">
        <v>312</v>
      </c>
      <c r="B190" s="2">
        <v>5723</v>
      </c>
      <c r="C190" s="2">
        <v>4322</v>
      </c>
      <c r="D190">
        <v>14.8</v>
      </c>
      <c r="E190">
        <v>19.600000000000001</v>
      </c>
      <c r="F190">
        <v>27.8</v>
      </c>
      <c r="G190">
        <v>39</v>
      </c>
      <c r="H190">
        <v>19</v>
      </c>
      <c r="I190">
        <v>18</v>
      </c>
      <c r="J190">
        <v>4010</v>
      </c>
      <c r="K190">
        <v>62.3</v>
      </c>
      <c r="L190">
        <v>7.5</v>
      </c>
      <c r="M190">
        <v>4.9000000000000004</v>
      </c>
      <c r="N190">
        <v>7.5</v>
      </c>
      <c r="O190">
        <v>4.9000000000000004</v>
      </c>
      <c r="P190">
        <v>0</v>
      </c>
      <c r="Q190">
        <v>0</v>
      </c>
    </row>
    <row r="191" spans="1:17" x14ac:dyDescent="0.2">
      <c r="A191" s="2" t="s">
        <v>313</v>
      </c>
      <c r="B191" s="2">
        <v>6316</v>
      </c>
      <c r="C191" s="2">
        <v>5065</v>
      </c>
      <c r="D191">
        <v>14.4</v>
      </c>
      <c r="E191">
        <v>14.5</v>
      </c>
      <c r="F191">
        <v>23.4</v>
      </c>
      <c r="G191">
        <v>35.5</v>
      </c>
      <c r="H191">
        <v>12.7</v>
      </c>
      <c r="I191">
        <v>10.4</v>
      </c>
      <c r="J191">
        <v>4871</v>
      </c>
      <c r="K191">
        <v>62.3</v>
      </c>
      <c r="L191">
        <v>19.899999999999999</v>
      </c>
      <c r="M191">
        <v>9.8000000000000007</v>
      </c>
      <c r="N191">
        <v>19.899999999999999</v>
      </c>
      <c r="O191">
        <v>8.1999999999999993</v>
      </c>
      <c r="P191">
        <v>0</v>
      </c>
      <c r="Q191">
        <v>15.7</v>
      </c>
    </row>
    <row r="192" spans="1:17" x14ac:dyDescent="0.2">
      <c r="A192" s="2" t="s">
        <v>314</v>
      </c>
      <c r="B192" s="2">
        <v>4707</v>
      </c>
      <c r="C192" s="2">
        <v>3658</v>
      </c>
      <c r="D192">
        <v>14.8</v>
      </c>
      <c r="E192">
        <v>18.100000000000001</v>
      </c>
      <c r="F192">
        <v>26.8</v>
      </c>
      <c r="G192">
        <v>39.6</v>
      </c>
      <c r="H192">
        <v>17.100000000000001</v>
      </c>
      <c r="I192">
        <v>14.4</v>
      </c>
      <c r="J192">
        <v>4466</v>
      </c>
      <c r="K192">
        <v>72.5</v>
      </c>
      <c r="L192">
        <v>29.7</v>
      </c>
      <c r="M192">
        <v>0</v>
      </c>
      <c r="N192">
        <v>29.7</v>
      </c>
      <c r="O192">
        <v>0</v>
      </c>
      <c r="P192">
        <v>0</v>
      </c>
    </row>
    <row r="193" spans="1:17" x14ac:dyDescent="0.2">
      <c r="A193" s="2" t="s">
        <v>315</v>
      </c>
      <c r="B193" s="2">
        <v>2053</v>
      </c>
      <c r="C193" s="2">
        <v>1413</v>
      </c>
      <c r="D193">
        <v>14.2</v>
      </c>
      <c r="E193">
        <v>19.100000000000001</v>
      </c>
      <c r="F193">
        <v>28.5</v>
      </c>
      <c r="G193">
        <v>40.4</v>
      </c>
      <c r="H193">
        <v>21.8</v>
      </c>
      <c r="I193">
        <v>21.2</v>
      </c>
      <c r="J193">
        <v>1081</v>
      </c>
      <c r="K193">
        <v>61.6</v>
      </c>
      <c r="L193">
        <v>13.3</v>
      </c>
      <c r="M193">
        <v>19.2</v>
      </c>
      <c r="N193">
        <v>13.3</v>
      </c>
      <c r="O193">
        <v>19.2</v>
      </c>
      <c r="P193">
        <v>0</v>
      </c>
      <c r="Q193">
        <v>0</v>
      </c>
    </row>
    <row r="194" spans="1:17" x14ac:dyDescent="0.2">
      <c r="A194" s="2" t="s">
        <v>316</v>
      </c>
      <c r="B194" s="2">
        <v>4919</v>
      </c>
      <c r="C194" s="2">
        <v>3755</v>
      </c>
      <c r="D194">
        <v>14.2</v>
      </c>
      <c r="E194">
        <v>18</v>
      </c>
      <c r="F194">
        <v>28.1</v>
      </c>
      <c r="G194">
        <v>39.200000000000003</v>
      </c>
      <c r="H194">
        <v>16.899999999999999</v>
      </c>
      <c r="I194">
        <v>13.9</v>
      </c>
      <c r="J194">
        <v>3757</v>
      </c>
      <c r="K194">
        <v>71.900000000000006</v>
      </c>
      <c r="L194">
        <v>16.7</v>
      </c>
      <c r="M194">
        <v>1.7</v>
      </c>
      <c r="N194">
        <v>15.2</v>
      </c>
      <c r="O194">
        <v>1.7</v>
      </c>
      <c r="P194">
        <v>9.1999999999999993</v>
      </c>
      <c r="Q194">
        <v>0</v>
      </c>
    </row>
    <row r="195" spans="1:17" x14ac:dyDescent="0.2">
      <c r="A195" s="2" t="s">
        <v>317</v>
      </c>
      <c r="B195" s="2">
        <v>3716</v>
      </c>
      <c r="C195" s="2">
        <v>2874</v>
      </c>
      <c r="D195">
        <v>13</v>
      </c>
      <c r="E195">
        <v>17.399999999999999</v>
      </c>
      <c r="F195">
        <v>28.6</v>
      </c>
      <c r="G195">
        <v>39.700000000000003</v>
      </c>
      <c r="H195">
        <v>17.600000000000001</v>
      </c>
      <c r="I195">
        <v>14.8</v>
      </c>
      <c r="J195">
        <v>2913</v>
      </c>
      <c r="K195">
        <v>62.8</v>
      </c>
      <c r="L195">
        <v>14.1</v>
      </c>
      <c r="M195">
        <v>7.9</v>
      </c>
      <c r="N195">
        <v>14.1</v>
      </c>
      <c r="O195">
        <v>7.9</v>
      </c>
      <c r="P195">
        <v>0</v>
      </c>
      <c r="Q195">
        <v>0</v>
      </c>
    </row>
    <row r="196" spans="1:17" x14ac:dyDescent="0.2">
      <c r="A196" s="2" t="s">
        <v>318</v>
      </c>
      <c r="B196" s="2">
        <v>5380</v>
      </c>
      <c r="C196" s="2">
        <v>4221</v>
      </c>
      <c r="D196">
        <v>15</v>
      </c>
      <c r="E196">
        <v>14.9</v>
      </c>
      <c r="F196">
        <v>23.5</v>
      </c>
      <c r="G196">
        <v>38</v>
      </c>
      <c r="H196">
        <v>17.3</v>
      </c>
      <c r="I196">
        <v>15</v>
      </c>
      <c r="J196">
        <v>3670</v>
      </c>
      <c r="K196">
        <v>61.5</v>
      </c>
      <c r="L196">
        <v>15.4</v>
      </c>
      <c r="M196">
        <v>9.4</v>
      </c>
      <c r="N196">
        <v>15.4</v>
      </c>
      <c r="O196">
        <v>9.4</v>
      </c>
      <c r="P196">
        <v>0</v>
      </c>
      <c r="Q196">
        <v>0</v>
      </c>
    </row>
    <row r="197" spans="1:17" x14ac:dyDescent="0.2">
      <c r="A197" s="2" t="s">
        <v>319</v>
      </c>
      <c r="B197" s="2">
        <v>6034</v>
      </c>
      <c r="C197" s="2">
        <v>4648</v>
      </c>
      <c r="D197">
        <v>15.4</v>
      </c>
      <c r="E197">
        <v>20.5</v>
      </c>
      <c r="F197">
        <v>28.7</v>
      </c>
      <c r="G197">
        <v>39.5</v>
      </c>
      <c r="H197">
        <v>18.3</v>
      </c>
      <c r="I197">
        <v>15.4</v>
      </c>
      <c r="J197">
        <v>4531</v>
      </c>
      <c r="K197">
        <v>60.8</v>
      </c>
      <c r="L197">
        <v>20.7</v>
      </c>
      <c r="M197">
        <v>0</v>
      </c>
      <c r="N197">
        <v>16.5</v>
      </c>
      <c r="O197">
        <v>0</v>
      </c>
      <c r="P197">
        <v>20.5</v>
      </c>
    </row>
    <row r="198" spans="1:17" x14ac:dyDescent="0.2">
      <c r="A198" s="2" t="s">
        <v>320</v>
      </c>
      <c r="B198" s="2">
        <v>4992</v>
      </c>
      <c r="C198" s="2">
        <v>3777</v>
      </c>
      <c r="D198">
        <v>15.7</v>
      </c>
      <c r="E198">
        <v>17.3</v>
      </c>
      <c r="F198">
        <v>24.6</v>
      </c>
      <c r="G198">
        <v>38.700000000000003</v>
      </c>
      <c r="H198">
        <v>14.3</v>
      </c>
      <c r="I198">
        <v>11.5</v>
      </c>
      <c r="J198">
        <v>4180</v>
      </c>
      <c r="K198">
        <v>67.7</v>
      </c>
      <c r="L198">
        <v>31.1</v>
      </c>
      <c r="M198">
        <v>0</v>
      </c>
      <c r="N198">
        <v>28.9</v>
      </c>
      <c r="O198">
        <v>0</v>
      </c>
      <c r="P198">
        <v>7</v>
      </c>
    </row>
    <row r="199" spans="1:17" x14ac:dyDescent="0.2">
      <c r="A199" s="2" t="s">
        <v>321</v>
      </c>
      <c r="B199" s="2">
        <v>2316</v>
      </c>
      <c r="C199" s="2">
        <v>1798</v>
      </c>
      <c r="D199">
        <v>15.9</v>
      </c>
      <c r="E199">
        <v>19.2</v>
      </c>
      <c r="F199">
        <v>27.1</v>
      </c>
      <c r="G199">
        <v>38.6</v>
      </c>
      <c r="H199">
        <v>13.7</v>
      </c>
      <c r="I199">
        <v>11</v>
      </c>
      <c r="J199">
        <v>1883</v>
      </c>
      <c r="K199">
        <v>60.4</v>
      </c>
      <c r="L199">
        <v>21.9</v>
      </c>
      <c r="M199">
        <v>4</v>
      </c>
      <c r="N199">
        <v>21.9</v>
      </c>
      <c r="O199">
        <v>4</v>
      </c>
      <c r="P199">
        <v>0</v>
      </c>
      <c r="Q199">
        <v>0</v>
      </c>
    </row>
    <row r="200" spans="1:17" x14ac:dyDescent="0.2">
      <c r="A200" s="2" t="s">
        <v>322</v>
      </c>
      <c r="B200" s="2">
        <v>3268</v>
      </c>
      <c r="C200" s="2">
        <v>2529</v>
      </c>
      <c r="D200">
        <v>14.5</v>
      </c>
      <c r="E200">
        <v>22.3</v>
      </c>
      <c r="F200">
        <v>30</v>
      </c>
      <c r="G200">
        <v>38.299999999999997</v>
      </c>
      <c r="H200">
        <v>20.2</v>
      </c>
      <c r="I200">
        <v>20.3</v>
      </c>
      <c r="J200">
        <v>2768</v>
      </c>
      <c r="K200">
        <v>62.1</v>
      </c>
      <c r="L200">
        <v>44</v>
      </c>
      <c r="M200">
        <v>2.7</v>
      </c>
      <c r="N200">
        <v>44</v>
      </c>
      <c r="O200">
        <v>2.7</v>
      </c>
      <c r="P200">
        <v>0</v>
      </c>
      <c r="Q200">
        <v>0</v>
      </c>
    </row>
    <row r="201" spans="1:17" x14ac:dyDescent="0.2">
      <c r="A201" s="2" t="s">
        <v>323</v>
      </c>
      <c r="B201" s="2">
        <v>4194</v>
      </c>
      <c r="C201" s="2">
        <v>3310</v>
      </c>
      <c r="D201">
        <v>14</v>
      </c>
      <c r="E201">
        <v>17.3</v>
      </c>
      <c r="F201">
        <v>26.3</v>
      </c>
      <c r="G201">
        <v>38.1</v>
      </c>
      <c r="H201">
        <v>16</v>
      </c>
      <c r="I201">
        <v>13.7</v>
      </c>
      <c r="J201">
        <v>3494</v>
      </c>
      <c r="K201">
        <v>68.2</v>
      </c>
      <c r="L201">
        <v>29.5</v>
      </c>
      <c r="M201">
        <v>10</v>
      </c>
      <c r="N201">
        <v>29.5</v>
      </c>
      <c r="O201">
        <v>10</v>
      </c>
      <c r="P201">
        <v>0</v>
      </c>
      <c r="Q201">
        <v>0</v>
      </c>
    </row>
    <row r="202" spans="1:17" x14ac:dyDescent="0.2">
      <c r="A202" s="2" t="s">
        <v>324</v>
      </c>
      <c r="B202" s="2">
        <v>3247</v>
      </c>
      <c r="C202" s="2">
        <v>2587</v>
      </c>
      <c r="D202">
        <v>15.4</v>
      </c>
      <c r="E202">
        <v>14.9</v>
      </c>
      <c r="F202">
        <v>22.3</v>
      </c>
      <c r="G202">
        <v>36.299999999999997</v>
      </c>
      <c r="H202">
        <v>13.7</v>
      </c>
      <c r="I202">
        <v>10.8</v>
      </c>
      <c r="J202">
        <v>2602</v>
      </c>
      <c r="K202">
        <v>64.8</v>
      </c>
      <c r="L202">
        <v>42.1</v>
      </c>
      <c r="M202">
        <v>14.4</v>
      </c>
      <c r="N202">
        <v>42.1</v>
      </c>
      <c r="O202">
        <v>14.4</v>
      </c>
      <c r="P202">
        <v>0</v>
      </c>
      <c r="Q202">
        <v>0</v>
      </c>
    </row>
    <row r="203" spans="1:17" x14ac:dyDescent="0.2">
      <c r="A203" s="2" t="s">
        <v>325</v>
      </c>
      <c r="B203" s="2">
        <v>3176</v>
      </c>
      <c r="C203" s="2">
        <v>2444</v>
      </c>
      <c r="D203">
        <v>13.6</v>
      </c>
      <c r="E203">
        <v>25.7</v>
      </c>
      <c r="F203">
        <v>34.200000000000003</v>
      </c>
      <c r="G203">
        <v>41.7</v>
      </c>
      <c r="H203">
        <v>24.3</v>
      </c>
      <c r="I203">
        <v>24.5</v>
      </c>
      <c r="J203">
        <v>3001</v>
      </c>
      <c r="K203">
        <v>46.3</v>
      </c>
      <c r="L203">
        <v>9.6</v>
      </c>
      <c r="M203">
        <v>9</v>
      </c>
      <c r="N203">
        <v>9.6</v>
      </c>
      <c r="O203">
        <v>9</v>
      </c>
      <c r="P203">
        <v>0</v>
      </c>
      <c r="Q203">
        <v>0</v>
      </c>
    </row>
    <row r="204" spans="1:17" x14ac:dyDescent="0.2">
      <c r="A204" s="2" t="s">
        <v>326</v>
      </c>
      <c r="B204" s="2">
        <v>2588</v>
      </c>
      <c r="C204" s="2">
        <v>2023</v>
      </c>
      <c r="D204">
        <v>13.4</v>
      </c>
      <c r="E204">
        <v>20.8</v>
      </c>
      <c r="F204">
        <v>30.4</v>
      </c>
      <c r="G204">
        <v>42</v>
      </c>
      <c r="H204">
        <v>21.6</v>
      </c>
      <c r="I204">
        <v>20.6</v>
      </c>
      <c r="J204">
        <v>1946</v>
      </c>
      <c r="K204">
        <v>60</v>
      </c>
      <c r="L204">
        <v>50.7</v>
      </c>
      <c r="M204">
        <v>0</v>
      </c>
      <c r="N204">
        <v>46.9</v>
      </c>
      <c r="O204">
        <v>0</v>
      </c>
      <c r="P204">
        <v>7.5</v>
      </c>
    </row>
    <row r="205" spans="1:17" x14ac:dyDescent="0.2">
      <c r="A205" s="2" t="s">
        <v>327</v>
      </c>
      <c r="B205" s="2">
        <v>5224</v>
      </c>
      <c r="C205" s="2">
        <v>4102</v>
      </c>
      <c r="D205">
        <v>13.3</v>
      </c>
      <c r="E205">
        <v>26.1</v>
      </c>
      <c r="F205">
        <v>35.5</v>
      </c>
      <c r="G205">
        <v>42.1</v>
      </c>
      <c r="H205">
        <v>24.8</v>
      </c>
      <c r="I205">
        <v>25.7</v>
      </c>
      <c r="J205">
        <v>3673</v>
      </c>
      <c r="K205">
        <v>61.7</v>
      </c>
      <c r="L205">
        <v>21.1</v>
      </c>
      <c r="M205">
        <v>0</v>
      </c>
      <c r="N205">
        <v>21.1</v>
      </c>
      <c r="O205">
        <v>0</v>
      </c>
      <c r="P205">
        <v>0</v>
      </c>
    </row>
    <row r="206" spans="1:17" x14ac:dyDescent="0.2">
      <c r="A206" s="2" t="s">
        <v>328</v>
      </c>
      <c r="B206" s="2">
        <v>4157</v>
      </c>
      <c r="C206" s="2">
        <v>3184</v>
      </c>
      <c r="D206">
        <v>13.1</v>
      </c>
      <c r="E206">
        <v>25.2</v>
      </c>
      <c r="F206">
        <v>34.700000000000003</v>
      </c>
      <c r="G206">
        <v>43</v>
      </c>
      <c r="H206">
        <v>26.9</v>
      </c>
      <c r="I206">
        <v>27</v>
      </c>
      <c r="J206">
        <v>2790</v>
      </c>
      <c r="K206">
        <v>64.7</v>
      </c>
      <c r="L206">
        <v>37.299999999999997</v>
      </c>
      <c r="M206">
        <v>0</v>
      </c>
      <c r="N206">
        <v>37.299999999999997</v>
      </c>
      <c r="O206">
        <v>0</v>
      </c>
      <c r="P206">
        <v>0</v>
      </c>
    </row>
    <row r="207" spans="1:17" x14ac:dyDescent="0.2">
      <c r="A207" s="2" t="s">
        <v>329</v>
      </c>
      <c r="B207" s="2">
        <v>2899</v>
      </c>
      <c r="C207" s="2">
        <v>2201</v>
      </c>
      <c r="D207">
        <v>13.4</v>
      </c>
      <c r="E207">
        <v>20.399999999999999</v>
      </c>
      <c r="F207">
        <v>30.3</v>
      </c>
      <c r="G207">
        <v>44.2</v>
      </c>
      <c r="H207">
        <v>22.4</v>
      </c>
      <c r="I207">
        <v>19.8</v>
      </c>
      <c r="J207">
        <v>2937</v>
      </c>
      <c r="K207">
        <v>54</v>
      </c>
      <c r="L207">
        <v>30.8</v>
      </c>
      <c r="M207">
        <v>0</v>
      </c>
      <c r="N207">
        <v>25.4</v>
      </c>
      <c r="O207">
        <v>0</v>
      </c>
      <c r="P207">
        <v>17.600000000000001</v>
      </c>
    </row>
    <row r="208" spans="1:17" x14ac:dyDescent="0.2">
      <c r="A208" s="2" t="s">
        <v>330</v>
      </c>
      <c r="B208" s="2">
        <v>5560</v>
      </c>
      <c r="C208" s="2">
        <v>4230</v>
      </c>
      <c r="D208">
        <v>13.3</v>
      </c>
      <c r="E208">
        <v>20.3</v>
      </c>
      <c r="F208">
        <v>30.1</v>
      </c>
      <c r="G208">
        <v>43.1</v>
      </c>
      <c r="H208">
        <v>25.2</v>
      </c>
      <c r="I208">
        <v>22.9</v>
      </c>
      <c r="J208">
        <v>4702</v>
      </c>
      <c r="K208">
        <v>68.7</v>
      </c>
      <c r="L208">
        <v>27</v>
      </c>
      <c r="M208">
        <v>0</v>
      </c>
      <c r="N208">
        <v>27</v>
      </c>
      <c r="O208">
        <v>0</v>
      </c>
      <c r="P208">
        <v>0</v>
      </c>
    </row>
    <row r="209" spans="1:17" x14ac:dyDescent="0.2">
      <c r="A209" s="2" t="s">
        <v>331</v>
      </c>
      <c r="B209" s="2">
        <v>3277</v>
      </c>
      <c r="C209" s="2">
        <v>2600</v>
      </c>
      <c r="D209">
        <v>10.7</v>
      </c>
      <c r="E209">
        <v>22</v>
      </c>
      <c r="F209">
        <v>35.200000000000003</v>
      </c>
      <c r="G209">
        <v>46.1</v>
      </c>
      <c r="H209">
        <v>26</v>
      </c>
      <c r="I209">
        <v>25.4</v>
      </c>
      <c r="J209">
        <v>2777</v>
      </c>
      <c r="K209">
        <v>54.5</v>
      </c>
      <c r="L209">
        <v>22.1</v>
      </c>
      <c r="M209">
        <v>0</v>
      </c>
      <c r="N209">
        <v>22.1</v>
      </c>
      <c r="O209">
        <v>0</v>
      </c>
      <c r="P209">
        <v>0</v>
      </c>
    </row>
    <row r="210" spans="1:17" x14ac:dyDescent="0.2">
      <c r="A210" s="2" t="s">
        <v>332</v>
      </c>
      <c r="B210" s="2">
        <v>3818</v>
      </c>
      <c r="C210" s="2">
        <v>2977</v>
      </c>
      <c r="D210">
        <v>12.4</v>
      </c>
      <c r="E210">
        <v>15.5</v>
      </c>
      <c r="F210">
        <v>26.9</v>
      </c>
      <c r="G210">
        <v>43</v>
      </c>
      <c r="H210">
        <v>20.3</v>
      </c>
      <c r="I210">
        <v>16.7</v>
      </c>
      <c r="J210">
        <v>2774</v>
      </c>
      <c r="K210">
        <v>61.4</v>
      </c>
      <c r="L210">
        <v>26.6</v>
      </c>
      <c r="M210">
        <v>3.4</v>
      </c>
      <c r="N210">
        <v>26.6</v>
      </c>
      <c r="O210">
        <v>3.4</v>
      </c>
      <c r="P210">
        <v>0</v>
      </c>
      <c r="Q210">
        <v>0</v>
      </c>
    </row>
    <row r="211" spans="1:17" x14ac:dyDescent="0.2">
      <c r="A211" s="2" t="s">
        <v>333</v>
      </c>
      <c r="B211" s="2">
        <v>4284</v>
      </c>
      <c r="C211" s="2">
        <v>3121</v>
      </c>
      <c r="D211">
        <v>10.199999999999999</v>
      </c>
      <c r="E211">
        <v>28.8</v>
      </c>
      <c r="F211">
        <v>42.7</v>
      </c>
      <c r="G211">
        <v>48.9</v>
      </c>
      <c r="H211">
        <v>42</v>
      </c>
      <c r="I211">
        <v>48.3</v>
      </c>
      <c r="J211">
        <v>2676</v>
      </c>
      <c r="K211">
        <v>61.3</v>
      </c>
      <c r="L211">
        <v>37.4</v>
      </c>
      <c r="M211">
        <v>0</v>
      </c>
      <c r="N211">
        <v>37.4</v>
      </c>
      <c r="O211">
        <v>0</v>
      </c>
      <c r="P211">
        <v>0</v>
      </c>
    </row>
    <row r="212" spans="1:17" x14ac:dyDescent="0.2">
      <c r="A212" s="2" t="s">
        <v>334</v>
      </c>
      <c r="B212" s="2">
        <v>1936</v>
      </c>
      <c r="C212" s="2">
        <v>1499</v>
      </c>
      <c r="D212">
        <v>13.2</v>
      </c>
      <c r="E212">
        <v>26.4</v>
      </c>
      <c r="F212">
        <v>35.799999999999997</v>
      </c>
      <c r="G212">
        <v>42.3</v>
      </c>
      <c r="H212">
        <v>27.5</v>
      </c>
      <c r="I212">
        <v>28.5</v>
      </c>
      <c r="J212">
        <v>1569</v>
      </c>
      <c r="K212">
        <v>52.7</v>
      </c>
      <c r="L212">
        <v>24</v>
      </c>
      <c r="M212">
        <v>4.8</v>
      </c>
      <c r="N212">
        <v>24</v>
      </c>
      <c r="O212">
        <v>4.8</v>
      </c>
      <c r="P212">
        <v>0</v>
      </c>
      <c r="Q212">
        <v>0</v>
      </c>
    </row>
    <row r="213" spans="1:17" x14ac:dyDescent="0.2">
      <c r="A213" s="2" t="s">
        <v>335</v>
      </c>
      <c r="B213" s="2">
        <v>5855</v>
      </c>
      <c r="C213" s="2">
        <v>4487</v>
      </c>
      <c r="D213">
        <v>15</v>
      </c>
      <c r="E213">
        <v>19.3</v>
      </c>
      <c r="F213">
        <v>27.2</v>
      </c>
      <c r="G213">
        <v>39.1</v>
      </c>
      <c r="H213">
        <v>18.8</v>
      </c>
      <c r="I213">
        <v>17</v>
      </c>
      <c r="J213">
        <v>5232</v>
      </c>
      <c r="K213">
        <v>66.2</v>
      </c>
      <c r="L213">
        <v>18.2</v>
      </c>
      <c r="M213">
        <v>16</v>
      </c>
      <c r="N213">
        <v>18.2</v>
      </c>
      <c r="O213">
        <v>16</v>
      </c>
      <c r="P213">
        <v>0</v>
      </c>
      <c r="Q213">
        <v>0</v>
      </c>
    </row>
    <row r="214" spans="1:17" x14ac:dyDescent="0.2">
      <c r="A214" s="2" t="s">
        <v>336</v>
      </c>
      <c r="B214" s="2">
        <v>3185</v>
      </c>
      <c r="C214" s="2">
        <v>2347</v>
      </c>
      <c r="D214">
        <v>10.199999999999999</v>
      </c>
      <c r="E214">
        <v>21.3</v>
      </c>
      <c r="F214">
        <v>35.9</v>
      </c>
      <c r="G214">
        <v>47.7</v>
      </c>
      <c r="H214">
        <v>32.700000000000003</v>
      </c>
      <c r="I214">
        <v>33.5</v>
      </c>
      <c r="J214">
        <v>2477</v>
      </c>
      <c r="K214">
        <v>47.2</v>
      </c>
      <c r="L214">
        <v>26.5</v>
      </c>
      <c r="M214">
        <v>5.7</v>
      </c>
      <c r="N214">
        <v>19.5</v>
      </c>
      <c r="O214">
        <v>5.7</v>
      </c>
      <c r="P214">
        <v>26.2</v>
      </c>
      <c r="Q214">
        <v>0</v>
      </c>
    </row>
    <row r="215" spans="1:17" x14ac:dyDescent="0.2">
      <c r="A215" s="2" t="s">
        <v>337</v>
      </c>
      <c r="B215" s="2">
        <v>2646</v>
      </c>
      <c r="C215" s="2">
        <v>1988</v>
      </c>
      <c r="D215">
        <v>11.3</v>
      </c>
      <c r="E215">
        <v>24.2</v>
      </c>
      <c r="F215">
        <v>37.299999999999997</v>
      </c>
      <c r="G215">
        <v>47.1</v>
      </c>
      <c r="H215">
        <v>33.6</v>
      </c>
      <c r="I215">
        <v>34.4</v>
      </c>
      <c r="J215">
        <v>2214</v>
      </c>
      <c r="K215">
        <v>64.8</v>
      </c>
      <c r="L215">
        <v>21.9</v>
      </c>
      <c r="M215">
        <v>0</v>
      </c>
      <c r="N215">
        <v>17.600000000000001</v>
      </c>
      <c r="O215">
        <v>0</v>
      </c>
      <c r="P215">
        <v>19.600000000000001</v>
      </c>
    </row>
    <row r="216" spans="1:17" x14ac:dyDescent="0.2">
      <c r="A216" s="2" t="s">
        <v>338</v>
      </c>
      <c r="B216" s="2">
        <v>1183</v>
      </c>
      <c r="C216" s="2">
        <v>944</v>
      </c>
      <c r="D216">
        <v>16.7</v>
      </c>
      <c r="E216">
        <v>8.6999999999999993</v>
      </c>
      <c r="F216">
        <v>14.8</v>
      </c>
      <c r="G216">
        <v>30.2</v>
      </c>
      <c r="H216">
        <v>6.2</v>
      </c>
      <c r="I216">
        <v>4.0999999999999996</v>
      </c>
      <c r="J216">
        <v>905</v>
      </c>
      <c r="K216">
        <v>67.8</v>
      </c>
      <c r="L216">
        <v>32.700000000000003</v>
      </c>
      <c r="M216">
        <v>8.6</v>
      </c>
      <c r="N216">
        <v>31.8</v>
      </c>
      <c r="O216">
        <v>8.6</v>
      </c>
      <c r="P216">
        <v>2.8</v>
      </c>
      <c r="Q216">
        <v>0</v>
      </c>
    </row>
    <row r="217" spans="1:17" x14ac:dyDescent="0.2">
      <c r="A217" s="2" t="s">
        <v>339</v>
      </c>
      <c r="J2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A20F-6014-40BF-B3A6-394A99D12BDA}">
  <dimension ref="A1:C217"/>
  <sheetViews>
    <sheetView workbookViewId="0"/>
  </sheetViews>
  <sheetFormatPr baseColWidth="10" defaultColWidth="8.83203125" defaultRowHeight="15" x14ac:dyDescent="0.2"/>
  <cols>
    <col min="1" max="1" width="21.6640625" bestFit="1" customWidth="1"/>
    <col min="2" max="2" width="12" bestFit="1" customWidth="1"/>
    <col min="3" max="3" width="23.1640625" bestFit="1" customWidth="1"/>
  </cols>
  <sheetData>
    <row r="1" spans="1:3" x14ac:dyDescent="0.2">
      <c r="A1" t="s">
        <v>123</v>
      </c>
      <c r="B1" t="s">
        <v>444</v>
      </c>
      <c r="C1" t="s">
        <v>436</v>
      </c>
    </row>
    <row r="2" spans="1:3" x14ac:dyDescent="0.2">
      <c r="A2" t="s">
        <v>124</v>
      </c>
      <c r="B2">
        <v>21111000201</v>
      </c>
      <c r="C2">
        <v>0.94003241500000001</v>
      </c>
    </row>
    <row r="3" spans="1:3" x14ac:dyDescent="0.2">
      <c r="A3" t="s">
        <v>125</v>
      </c>
      <c r="B3">
        <v>21111000202</v>
      </c>
      <c r="C3">
        <v>0.91117478500000004</v>
      </c>
    </row>
    <row r="4" spans="1:3" x14ac:dyDescent="0.2">
      <c r="A4" t="s">
        <v>126</v>
      </c>
      <c r="B4">
        <v>21111000300</v>
      </c>
      <c r="C4">
        <v>0.868014269</v>
      </c>
    </row>
    <row r="5" spans="1:3" x14ac:dyDescent="0.2">
      <c r="A5" t="s">
        <v>127</v>
      </c>
      <c r="B5">
        <v>21111000400</v>
      </c>
      <c r="C5">
        <v>0.77577045700000002</v>
      </c>
    </row>
    <row r="6" spans="1:3" x14ac:dyDescent="0.2">
      <c r="A6" t="s">
        <v>128</v>
      </c>
      <c r="B6">
        <v>21111000600</v>
      </c>
      <c r="C6">
        <v>0.70494186000000003</v>
      </c>
    </row>
    <row r="7" spans="1:3" x14ac:dyDescent="0.2">
      <c r="A7" t="s">
        <v>129</v>
      </c>
      <c r="B7">
        <v>21111000700</v>
      </c>
      <c r="C7">
        <v>0.81511839699999999</v>
      </c>
    </row>
    <row r="8" spans="1:3" x14ac:dyDescent="0.2">
      <c r="A8" t="s">
        <v>130</v>
      </c>
      <c r="B8">
        <v>21111000800</v>
      </c>
      <c r="C8">
        <v>0.909090909</v>
      </c>
    </row>
    <row r="9" spans="1:3" x14ac:dyDescent="0.2">
      <c r="A9" t="s">
        <v>131</v>
      </c>
      <c r="B9">
        <v>21111000900</v>
      </c>
      <c r="C9">
        <v>0.68292682900000001</v>
      </c>
    </row>
    <row r="10" spans="1:3" x14ac:dyDescent="0.2">
      <c r="A10" t="s">
        <v>132</v>
      </c>
      <c r="B10">
        <v>21111001000</v>
      </c>
      <c r="C10">
        <v>0.74777183599999997</v>
      </c>
    </row>
    <row r="11" spans="1:3" x14ac:dyDescent="0.2">
      <c r="A11" t="s">
        <v>133</v>
      </c>
      <c r="B11">
        <v>21111001100</v>
      </c>
      <c r="C11">
        <v>0.78850102700000002</v>
      </c>
    </row>
    <row r="12" spans="1:3" x14ac:dyDescent="0.2">
      <c r="A12" t="s">
        <v>134</v>
      </c>
      <c r="B12">
        <v>21111001200</v>
      </c>
      <c r="C12">
        <v>0.83281492999999995</v>
      </c>
    </row>
    <row r="13" spans="1:3" x14ac:dyDescent="0.2">
      <c r="A13" t="s">
        <v>135</v>
      </c>
      <c r="B13">
        <v>21111001400</v>
      </c>
      <c r="C13">
        <v>0.85654450299999996</v>
      </c>
    </row>
    <row r="14" spans="1:3" x14ac:dyDescent="0.2">
      <c r="A14" t="s">
        <v>136</v>
      </c>
      <c r="B14">
        <v>21111001500</v>
      </c>
      <c r="C14">
        <v>0.72310405600000005</v>
      </c>
    </row>
    <row r="15" spans="1:3" x14ac:dyDescent="0.2">
      <c r="A15" t="s">
        <v>137</v>
      </c>
      <c r="B15">
        <v>21111001600</v>
      </c>
      <c r="C15">
        <v>0.68592436999999995</v>
      </c>
    </row>
    <row r="16" spans="1:3" x14ac:dyDescent="0.2">
      <c r="A16" t="s">
        <v>138</v>
      </c>
      <c r="B16">
        <v>21111001700</v>
      </c>
      <c r="C16">
        <v>0.80412371100000002</v>
      </c>
    </row>
    <row r="17" spans="1:3" x14ac:dyDescent="0.2">
      <c r="A17" t="s">
        <v>139</v>
      </c>
      <c r="B17">
        <v>21111001800</v>
      </c>
      <c r="C17">
        <v>0.8125</v>
      </c>
    </row>
    <row r="18" spans="1:3" x14ac:dyDescent="0.2">
      <c r="A18" t="s">
        <v>140</v>
      </c>
      <c r="B18">
        <v>21111002100</v>
      </c>
      <c r="C18">
        <v>0.70293797599999996</v>
      </c>
    </row>
    <row r="19" spans="1:3" x14ac:dyDescent="0.2">
      <c r="A19" t="s">
        <v>141</v>
      </c>
      <c r="B19">
        <v>21111002300</v>
      </c>
      <c r="C19">
        <v>0.61159062900000005</v>
      </c>
    </row>
    <row r="20" spans="1:3" x14ac:dyDescent="0.2">
      <c r="A20" t="s">
        <v>142</v>
      </c>
      <c r="B20">
        <v>21111002401</v>
      </c>
      <c r="C20">
        <v>0.72992700700000002</v>
      </c>
    </row>
    <row r="21" spans="1:3" x14ac:dyDescent="0.2">
      <c r="A21" t="s">
        <v>143</v>
      </c>
      <c r="B21">
        <v>21111002402</v>
      </c>
      <c r="C21">
        <v>0.73526824999999996</v>
      </c>
    </row>
    <row r="22" spans="1:3" x14ac:dyDescent="0.2">
      <c r="A22" t="s">
        <v>144</v>
      </c>
      <c r="B22">
        <v>21111002700</v>
      </c>
      <c r="C22">
        <v>0.53839590400000004</v>
      </c>
    </row>
    <row r="23" spans="1:3" x14ac:dyDescent="0.2">
      <c r="A23" t="s">
        <v>145</v>
      </c>
      <c r="B23">
        <v>21111002800</v>
      </c>
      <c r="C23">
        <v>0.60131795700000001</v>
      </c>
    </row>
    <row r="24" spans="1:3" x14ac:dyDescent="0.2">
      <c r="A24" t="s">
        <v>146</v>
      </c>
      <c r="B24">
        <v>21111003000</v>
      </c>
      <c r="C24">
        <v>0.80117820299999998</v>
      </c>
    </row>
    <row r="25" spans="1:3" x14ac:dyDescent="0.2">
      <c r="A25" t="s">
        <v>147</v>
      </c>
      <c r="B25">
        <v>21111003501</v>
      </c>
      <c r="C25">
        <v>0.38435940099999999</v>
      </c>
    </row>
    <row r="26" spans="1:3" x14ac:dyDescent="0.2">
      <c r="A26" t="s">
        <v>148</v>
      </c>
      <c r="B26">
        <v>21111003502</v>
      </c>
      <c r="C26">
        <v>0.716066482</v>
      </c>
    </row>
    <row r="27" spans="1:3" x14ac:dyDescent="0.2">
      <c r="A27" t="s">
        <v>149</v>
      </c>
      <c r="B27">
        <v>21111003600</v>
      </c>
      <c r="C27">
        <v>0.66191904000000001</v>
      </c>
    </row>
    <row r="28" spans="1:3" x14ac:dyDescent="0.2">
      <c r="A28" t="s">
        <v>150</v>
      </c>
      <c r="B28">
        <v>21111003700</v>
      </c>
      <c r="C28">
        <v>0.66815476200000001</v>
      </c>
    </row>
    <row r="29" spans="1:3" x14ac:dyDescent="0.2">
      <c r="A29" t="s">
        <v>151</v>
      </c>
      <c r="B29">
        <v>21111003800</v>
      </c>
      <c r="C29">
        <v>0.85</v>
      </c>
    </row>
    <row r="30" spans="1:3" x14ac:dyDescent="0.2">
      <c r="A30" t="s">
        <v>152</v>
      </c>
      <c r="B30">
        <v>21111003900</v>
      </c>
      <c r="C30">
        <v>0.72772277200000002</v>
      </c>
    </row>
    <row r="31" spans="1:3" x14ac:dyDescent="0.2">
      <c r="A31" t="s">
        <v>153</v>
      </c>
      <c r="B31">
        <v>21111004000</v>
      </c>
      <c r="C31">
        <v>0.74806800600000001</v>
      </c>
    </row>
    <row r="32" spans="1:3" x14ac:dyDescent="0.2">
      <c r="A32" t="s">
        <v>154</v>
      </c>
      <c r="B32">
        <v>21111004100</v>
      </c>
      <c r="C32">
        <v>0.71476510100000001</v>
      </c>
    </row>
    <row r="33" spans="1:3" x14ac:dyDescent="0.2">
      <c r="A33" t="s">
        <v>155</v>
      </c>
      <c r="B33">
        <v>21111004301</v>
      </c>
      <c r="C33">
        <v>0.59536231900000003</v>
      </c>
    </row>
    <row r="34" spans="1:3" x14ac:dyDescent="0.2">
      <c r="A34" t="s">
        <v>156</v>
      </c>
      <c r="B34">
        <v>21111004302</v>
      </c>
      <c r="C34">
        <v>0.63109048700000003</v>
      </c>
    </row>
    <row r="35" spans="1:3" x14ac:dyDescent="0.2">
      <c r="A35" t="s">
        <v>157</v>
      </c>
      <c r="B35">
        <v>21111004400</v>
      </c>
      <c r="C35">
        <v>0.74522613100000001</v>
      </c>
    </row>
    <row r="36" spans="1:3" x14ac:dyDescent="0.2">
      <c r="A36" t="s">
        <v>158</v>
      </c>
      <c r="B36">
        <v>21111004500</v>
      </c>
      <c r="C36">
        <v>0.69204389600000005</v>
      </c>
    </row>
    <row r="37" spans="1:3" x14ac:dyDescent="0.2">
      <c r="A37" t="s">
        <v>159</v>
      </c>
      <c r="B37">
        <v>21111004600</v>
      </c>
      <c r="C37">
        <v>0.73061458899999998</v>
      </c>
    </row>
    <row r="38" spans="1:3" x14ac:dyDescent="0.2">
      <c r="A38" t="s">
        <v>160</v>
      </c>
      <c r="B38">
        <v>21111004900</v>
      </c>
      <c r="C38">
        <v>0.49774887400000001</v>
      </c>
    </row>
    <row r="39" spans="1:3" x14ac:dyDescent="0.2">
      <c r="A39" t="s">
        <v>161</v>
      </c>
      <c r="B39">
        <v>21111005000</v>
      </c>
      <c r="C39">
        <v>0.65894924300000002</v>
      </c>
    </row>
    <row r="40" spans="1:3" x14ac:dyDescent="0.2">
      <c r="A40" t="s">
        <v>162</v>
      </c>
      <c r="B40">
        <v>21111005100</v>
      </c>
      <c r="C40">
        <v>0.58345642499999995</v>
      </c>
    </row>
    <row r="41" spans="1:3" x14ac:dyDescent="0.2">
      <c r="A41" t="s">
        <v>163</v>
      </c>
      <c r="B41">
        <v>21111005200</v>
      </c>
      <c r="C41">
        <v>0.495660559</v>
      </c>
    </row>
    <row r="42" spans="1:3" x14ac:dyDescent="0.2">
      <c r="A42" t="s">
        <v>164</v>
      </c>
      <c r="B42">
        <v>21111005300</v>
      </c>
      <c r="C42">
        <v>0.36608557800000002</v>
      </c>
    </row>
    <row r="43" spans="1:3" x14ac:dyDescent="0.2">
      <c r="A43" t="s">
        <v>165</v>
      </c>
      <c r="B43">
        <v>21111005600</v>
      </c>
      <c r="C43">
        <v>0.680096696</v>
      </c>
    </row>
    <row r="44" spans="1:3" x14ac:dyDescent="0.2">
      <c r="A44" t="s">
        <v>166</v>
      </c>
      <c r="B44">
        <v>21111005901</v>
      </c>
      <c r="C44">
        <v>0.75824915800000003</v>
      </c>
    </row>
    <row r="45" spans="1:3" x14ac:dyDescent="0.2">
      <c r="A45" t="s">
        <v>167</v>
      </c>
      <c r="B45">
        <v>21111005902</v>
      </c>
      <c r="C45">
        <v>0.68627450999999995</v>
      </c>
    </row>
    <row r="46" spans="1:3" x14ac:dyDescent="0.2">
      <c r="A46" t="s">
        <v>168</v>
      </c>
      <c r="B46">
        <v>21111006200</v>
      </c>
      <c r="C46">
        <v>0.65605095499999999</v>
      </c>
    </row>
    <row r="47" spans="1:3" x14ac:dyDescent="0.2">
      <c r="A47" t="s">
        <v>169</v>
      </c>
      <c r="B47">
        <v>21111006300</v>
      </c>
      <c r="C47">
        <v>0.74539544999999996</v>
      </c>
    </row>
    <row r="48" spans="1:3" x14ac:dyDescent="0.2">
      <c r="A48" t="s">
        <v>170</v>
      </c>
      <c r="B48">
        <v>21111006400</v>
      </c>
      <c r="C48">
        <v>0.67404255300000004</v>
      </c>
    </row>
    <row r="49" spans="1:3" x14ac:dyDescent="0.2">
      <c r="A49" t="s">
        <v>171</v>
      </c>
      <c r="B49">
        <v>21111006500</v>
      </c>
      <c r="C49">
        <v>0.70940882599999999</v>
      </c>
    </row>
    <row r="50" spans="1:3" x14ac:dyDescent="0.2">
      <c r="A50" t="s">
        <v>172</v>
      </c>
      <c r="B50">
        <v>21111006600</v>
      </c>
      <c r="C50">
        <v>0.59118409699999996</v>
      </c>
    </row>
    <row r="51" spans="1:3" x14ac:dyDescent="0.2">
      <c r="A51" t="s">
        <v>173</v>
      </c>
      <c r="B51">
        <v>21111006800</v>
      </c>
      <c r="C51">
        <v>0.72052401700000002</v>
      </c>
    </row>
    <row r="52" spans="1:3" x14ac:dyDescent="0.2">
      <c r="A52" t="s">
        <v>174</v>
      </c>
      <c r="B52">
        <v>21111006900</v>
      </c>
      <c r="C52">
        <v>0.74336283199999997</v>
      </c>
    </row>
    <row r="53" spans="1:3" x14ac:dyDescent="0.2">
      <c r="A53" t="s">
        <v>175</v>
      </c>
      <c r="B53">
        <v>21111007000</v>
      </c>
      <c r="C53">
        <v>0.81828978600000002</v>
      </c>
    </row>
    <row r="54" spans="1:3" x14ac:dyDescent="0.2">
      <c r="A54" t="s">
        <v>176</v>
      </c>
      <c r="B54">
        <v>21111007101</v>
      </c>
      <c r="C54">
        <v>0.89333333299999995</v>
      </c>
    </row>
    <row r="55" spans="1:3" x14ac:dyDescent="0.2">
      <c r="A55" t="s">
        <v>177</v>
      </c>
      <c r="B55">
        <v>21111007102</v>
      </c>
      <c r="C55">
        <v>0.59237132400000003</v>
      </c>
    </row>
    <row r="56" spans="1:3" x14ac:dyDescent="0.2">
      <c r="A56" t="s">
        <v>178</v>
      </c>
      <c r="B56">
        <v>21111007400</v>
      </c>
      <c r="C56">
        <v>0.61074918600000005</v>
      </c>
    </row>
    <row r="57" spans="1:3" x14ac:dyDescent="0.2">
      <c r="A57" t="s">
        <v>179</v>
      </c>
      <c r="B57">
        <v>21111007501</v>
      </c>
      <c r="C57">
        <v>0.84981562200000005</v>
      </c>
    </row>
    <row r="58" spans="1:3" x14ac:dyDescent="0.2">
      <c r="A58" t="s">
        <v>180</v>
      </c>
      <c r="B58">
        <v>21111007502</v>
      </c>
      <c r="C58">
        <v>0.85591836700000001</v>
      </c>
    </row>
    <row r="59" spans="1:3" x14ac:dyDescent="0.2">
      <c r="A59" t="s">
        <v>181</v>
      </c>
      <c r="B59">
        <v>21111007601</v>
      </c>
      <c r="C59">
        <v>0.71145833300000005</v>
      </c>
    </row>
    <row r="60" spans="1:3" x14ac:dyDescent="0.2">
      <c r="A60" t="s">
        <v>182</v>
      </c>
      <c r="B60">
        <v>21111007602</v>
      </c>
      <c r="C60">
        <v>0.583922261</v>
      </c>
    </row>
    <row r="61" spans="1:3" x14ac:dyDescent="0.2">
      <c r="A61" t="s">
        <v>183</v>
      </c>
      <c r="B61">
        <v>21111007603</v>
      </c>
      <c r="C61">
        <v>0.57088989400000001</v>
      </c>
    </row>
    <row r="62" spans="1:3" x14ac:dyDescent="0.2">
      <c r="A62" t="s">
        <v>184</v>
      </c>
      <c r="B62">
        <v>21111007700</v>
      </c>
      <c r="C62">
        <v>0.57189901200000004</v>
      </c>
    </row>
    <row r="63" spans="1:3" x14ac:dyDescent="0.2">
      <c r="A63" t="s">
        <v>185</v>
      </c>
      <c r="B63">
        <v>21111007800</v>
      </c>
      <c r="C63">
        <v>0.74207858000000004</v>
      </c>
    </row>
    <row r="64" spans="1:3" x14ac:dyDescent="0.2">
      <c r="A64" t="s">
        <v>186</v>
      </c>
      <c r="B64">
        <v>21111007900</v>
      </c>
      <c r="C64">
        <v>0.74741676199999996</v>
      </c>
    </row>
    <row r="65" spans="1:3" x14ac:dyDescent="0.2">
      <c r="A65" t="s">
        <v>187</v>
      </c>
      <c r="B65">
        <v>21111008100</v>
      </c>
      <c r="C65">
        <v>0.52028301899999996</v>
      </c>
    </row>
    <row r="66" spans="1:3" x14ac:dyDescent="0.2">
      <c r="A66" t="s">
        <v>188</v>
      </c>
      <c r="B66">
        <v>21111008201</v>
      </c>
      <c r="C66">
        <v>0.65973535000000005</v>
      </c>
    </row>
    <row r="67" spans="1:3" x14ac:dyDescent="0.2">
      <c r="A67" t="s">
        <v>189</v>
      </c>
      <c r="B67">
        <v>21111008202</v>
      </c>
      <c r="C67">
        <v>0.38277858199999998</v>
      </c>
    </row>
    <row r="68" spans="1:3" x14ac:dyDescent="0.2">
      <c r="A68" t="s">
        <v>190</v>
      </c>
      <c r="B68">
        <v>21111008300</v>
      </c>
      <c r="C68">
        <v>0.72552301299999999</v>
      </c>
    </row>
    <row r="69" spans="1:3" x14ac:dyDescent="0.2">
      <c r="A69" t="s">
        <v>191</v>
      </c>
      <c r="B69">
        <v>21111008400</v>
      </c>
      <c r="C69">
        <v>0.71583514100000001</v>
      </c>
    </row>
    <row r="70" spans="1:3" x14ac:dyDescent="0.2">
      <c r="A70" t="s">
        <v>192</v>
      </c>
      <c r="B70">
        <v>21111008500</v>
      </c>
      <c r="C70">
        <v>0.78639846700000005</v>
      </c>
    </row>
    <row r="71" spans="1:3" x14ac:dyDescent="0.2">
      <c r="A71" t="s">
        <v>193</v>
      </c>
      <c r="B71">
        <v>21111008700</v>
      </c>
      <c r="C71">
        <v>0.80691056900000002</v>
      </c>
    </row>
    <row r="72" spans="1:3" x14ac:dyDescent="0.2">
      <c r="A72" t="s">
        <v>194</v>
      </c>
      <c r="B72">
        <v>21111008800</v>
      </c>
      <c r="C72">
        <v>0.75891238699999997</v>
      </c>
    </row>
    <row r="73" spans="1:3" x14ac:dyDescent="0.2">
      <c r="A73" t="s">
        <v>195</v>
      </c>
      <c r="B73">
        <v>21111008900</v>
      </c>
      <c r="C73">
        <v>0.83983692499999996</v>
      </c>
    </row>
    <row r="74" spans="1:3" x14ac:dyDescent="0.2">
      <c r="A74" t="s">
        <v>196</v>
      </c>
      <c r="B74">
        <v>21111009001</v>
      </c>
      <c r="C74">
        <v>0.77509157500000003</v>
      </c>
    </row>
    <row r="75" spans="1:3" x14ac:dyDescent="0.2">
      <c r="A75" t="s">
        <v>197</v>
      </c>
      <c r="B75">
        <v>21111009002</v>
      </c>
      <c r="C75">
        <v>0.82203926500000002</v>
      </c>
    </row>
    <row r="76" spans="1:3" x14ac:dyDescent="0.2">
      <c r="A76" t="s">
        <v>198</v>
      </c>
      <c r="B76">
        <v>21111009103</v>
      </c>
      <c r="C76">
        <v>0.79317269099999999</v>
      </c>
    </row>
    <row r="77" spans="1:3" x14ac:dyDescent="0.2">
      <c r="A77" t="s">
        <v>199</v>
      </c>
      <c r="B77">
        <v>21111009105</v>
      </c>
      <c r="C77">
        <v>0.58012820499999995</v>
      </c>
    </row>
    <row r="78" spans="1:3" x14ac:dyDescent="0.2">
      <c r="A78" t="s">
        <v>200</v>
      </c>
      <c r="B78">
        <v>21111009106</v>
      </c>
      <c r="C78">
        <v>0.77470355700000004</v>
      </c>
    </row>
    <row r="79" spans="1:3" x14ac:dyDescent="0.2">
      <c r="A79" t="s">
        <v>201</v>
      </c>
      <c r="B79">
        <v>21111009300</v>
      </c>
      <c r="C79">
        <v>0.88703626499999999</v>
      </c>
    </row>
    <row r="80" spans="1:3" x14ac:dyDescent="0.2">
      <c r="A80" t="s">
        <v>202</v>
      </c>
      <c r="B80">
        <v>21111009401</v>
      </c>
      <c r="C80">
        <v>0.84608695700000003</v>
      </c>
    </row>
    <row r="81" spans="1:3" x14ac:dyDescent="0.2">
      <c r="A81" t="s">
        <v>203</v>
      </c>
      <c r="B81">
        <v>21111009402</v>
      </c>
      <c r="C81">
        <v>0.69720279699999999</v>
      </c>
    </row>
    <row r="82" spans="1:3" x14ac:dyDescent="0.2">
      <c r="A82" t="s">
        <v>204</v>
      </c>
      <c r="B82">
        <v>21111009600</v>
      </c>
      <c r="C82">
        <v>0.87350506000000006</v>
      </c>
    </row>
    <row r="83" spans="1:3" x14ac:dyDescent="0.2">
      <c r="A83" t="s">
        <v>205</v>
      </c>
      <c r="B83">
        <v>21111009700</v>
      </c>
      <c r="C83">
        <v>0.77555910500000003</v>
      </c>
    </row>
    <row r="84" spans="1:3" x14ac:dyDescent="0.2">
      <c r="A84" t="s">
        <v>206</v>
      </c>
      <c r="B84">
        <v>21111009800</v>
      </c>
      <c r="C84">
        <v>0.78655199399999998</v>
      </c>
    </row>
    <row r="85" spans="1:3" x14ac:dyDescent="0.2">
      <c r="A85" t="s">
        <v>207</v>
      </c>
      <c r="B85">
        <v>21111009900</v>
      </c>
      <c r="C85">
        <v>0.80726698299999999</v>
      </c>
    </row>
    <row r="86" spans="1:3" x14ac:dyDescent="0.2">
      <c r="A86" t="s">
        <v>208</v>
      </c>
      <c r="B86">
        <v>21111010001</v>
      </c>
      <c r="C86">
        <v>0.80031039800000003</v>
      </c>
    </row>
    <row r="87" spans="1:3" x14ac:dyDescent="0.2">
      <c r="A87" t="s">
        <v>209</v>
      </c>
      <c r="B87">
        <v>21111010004</v>
      </c>
      <c r="C87">
        <v>0.68875408299999996</v>
      </c>
    </row>
    <row r="88" spans="1:3" x14ac:dyDescent="0.2">
      <c r="A88" t="s">
        <v>210</v>
      </c>
      <c r="B88">
        <v>21111010005</v>
      </c>
      <c r="C88">
        <v>0.72480988599999996</v>
      </c>
    </row>
    <row r="89" spans="1:3" x14ac:dyDescent="0.2">
      <c r="A89" t="s">
        <v>211</v>
      </c>
      <c r="B89">
        <v>21111010006</v>
      </c>
      <c r="C89">
        <v>0.69268592500000004</v>
      </c>
    </row>
    <row r="90" spans="1:3" x14ac:dyDescent="0.2">
      <c r="A90" t="s">
        <v>212</v>
      </c>
      <c r="B90">
        <v>21111010007</v>
      </c>
      <c r="C90">
        <v>0.83685800600000004</v>
      </c>
    </row>
    <row r="91" spans="1:3" x14ac:dyDescent="0.2">
      <c r="A91" t="s">
        <v>213</v>
      </c>
      <c r="B91">
        <v>21111010008</v>
      </c>
      <c r="C91">
        <v>0.65983175599999999</v>
      </c>
    </row>
    <row r="92" spans="1:3" x14ac:dyDescent="0.2">
      <c r="A92" t="s">
        <v>214</v>
      </c>
      <c r="B92">
        <v>21111010102</v>
      </c>
      <c r="C92">
        <v>0.85417804500000005</v>
      </c>
    </row>
    <row r="93" spans="1:3" x14ac:dyDescent="0.2">
      <c r="A93" t="s">
        <v>215</v>
      </c>
      <c r="B93">
        <v>21111010103</v>
      </c>
      <c r="C93">
        <v>0.62595056999999998</v>
      </c>
    </row>
    <row r="94" spans="1:3" x14ac:dyDescent="0.2">
      <c r="A94" t="s">
        <v>216</v>
      </c>
      <c r="B94">
        <v>21111010104</v>
      </c>
      <c r="C94">
        <v>0.70256073500000005</v>
      </c>
    </row>
    <row r="95" spans="1:3" x14ac:dyDescent="0.2">
      <c r="A95" t="s">
        <v>217</v>
      </c>
      <c r="B95">
        <v>21111010309</v>
      </c>
      <c r="C95">
        <v>0.72324539600000004</v>
      </c>
    </row>
    <row r="96" spans="1:3" x14ac:dyDescent="0.2">
      <c r="A96" t="s">
        <v>218</v>
      </c>
      <c r="B96">
        <v>21111010312</v>
      </c>
      <c r="C96">
        <v>0.84210526299999999</v>
      </c>
    </row>
    <row r="97" spans="1:3" x14ac:dyDescent="0.2">
      <c r="A97" t="s">
        <v>219</v>
      </c>
      <c r="B97">
        <v>21111010313</v>
      </c>
      <c r="C97">
        <v>0.70987654300000003</v>
      </c>
    </row>
    <row r="98" spans="1:3" x14ac:dyDescent="0.2">
      <c r="A98" t="s">
        <v>220</v>
      </c>
      <c r="B98">
        <v>21111010314</v>
      </c>
      <c r="C98">
        <v>0.76640847899999998</v>
      </c>
    </row>
    <row r="99" spans="1:3" x14ac:dyDescent="0.2">
      <c r="A99" t="s">
        <v>221</v>
      </c>
      <c r="B99">
        <v>21111010315</v>
      </c>
      <c r="C99">
        <v>0.63055872300000004</v>
      </c>
    </row>
    <row r="100" spans="1:3" x14ac:dyDescent="0.2">
      <c r="A100" t="s">
        <v>222</v>
      </c>
      <c r="B100">
        <v>21111010316</v>
      </c>
      <c r="C100">
        <v>0.86898395699999997</v>
      </c>
    </row>
    <row r="101" spans="1:3" x14ac:dyDescent="0.2">
      <c r="A101" t="s">
        <v>223</v>
      </c>
      <c r="B101">
        <v>21111010317</v>
      </c>
      <c r="C101">
        <v>0.89432703000000002</v>
      </c>
    </row>
    <row r="102" spans="1:3" x14ac:dyDescent="0.2">
      <c r="A102" t="s">
        <v>224</v>
      </c>
      <c r="B102">
        <v>21111010318</v>
      </c>
      <c r="C102">
        <v>0.67430795799999999</v>
      </c>
    </row>
    <row r="103" spans="1:3" x14ac:dyDescent="0.2">
      <c r="A103" t="s">
        <v>225</v>
      </c>
      <c r="B103">
        <v>21111010319</v>
      </c>
      <c r="C103">
        <v>0.68987341800000002</v>
      </c>
    </row>
    <row r="104" spans="1:3" x14ac:dyDescent="0.2">
      <c r="A104" t="s">
        <v>226</v>
      </c>
      <c r="B104">
        <v>21111010320</v>
      </c>
      <c r="C104">
        <v>0.74116077400000002</v>
      </c>
    </row>
    <row r="105" spans="1:3" x14ac:dyDescent="0.2">
      <c r="A105" t="s">
        <v>227</v>
      </c>
      <c r="B105">
        <v>21111010321</v>
      </c>
      <c r="C105">
        <v>0.75216795999999997</v>
      </c>
    </row>
    <row r="106" spans="1:3" x14ac:dyDescent="0.2">
      <c r="A106" t="s">
        <v>228</v>
      </c>
      <c r="B106">
        <v>21111010322</v>
      </c>
      <c r="C106">
        <v>0.66970802900000004</v>
      </c>
    </row>
    <row r="107" spans="1:3" x14ac:dyDescent="0.2">
      <c r="A107" t="s">
        <v>229</v>
      </c>
      <c r="B107">
        <v>21111010323</v>
      </c>
      <c r="C107">
        <v>0.62606013900000002</v>
      </c>
    </row>
    <row r="108" spans="1:3" x14ac:dyDescent="0.2">
      <c r="A108" t="s">
        <v>230</v>
      </c>
      <c r="B108">
        <v>21111010324</v>
      </c>
      <c r="C108">
        <v>0.69273742999999999</v>
      </c>
    </row>
    <row r="109" spans="1:3" x14ac:dyDescent="0.2">
      <c r="A109" t="s">
        <v>231</v>
      </c>
      <c r="B109">
        <v>21111010403</v>
      </c>
      <c r="C109">
        <v>0.68658965299999997</v>
      </c>
    </row>
    <row r="110" spans="1:3" x14ac:dyDescent="0.2">
      <c r="A110" t="s">
        <v>232</v>
      </c>
      <c r="B110">
        <v>21111010405</v>
      </c>
      <c r="C110">
        <v>0.79657194399999998</v>
      </c>
    </row>
    <row r="111" spans="1:3" x14ac:dyDescent="0.2">
      <c r="A111" t="s">
        <v>233</v>
      </c>
      <c r="B111">
        <v>21111010406</v>
      </c>
      <c r="C111">
        <v>0.59647749500000002</v>
      </c>
    </row>
    <row r="112" spans="1:3" x14ac:dyDescent="0.2">
      <c r="A112" t="s">
        <v>234</v>
      </c>
      <c r="B112">
        <v>21111010407</v>
      </c>
      <c r="C112">
        <v>0.64780252900000002</v>
      </c>
    </row>
    <row r="113" spans="1:3" x14ac:dyDescent="0.2">
      <c r="A113" t="s">
        <v>235</v>
      </c>
      <c r="B113">
        <v>21111010408</v>
      </c>
      <c r="C113">
        <v>0.71105964099999996</v>
      </c>
    </row>
    <row r="114" spans="1:3" x14ac:dyDescent="0.2">
      <c r="A114" t="s">
        <v>236</v>
      </c>
      <c r="B114">
        <v>21111010500</v>
      </c>
      <c r="C114">
        <v>0.78351093699999996</v>
      </c>
    </row>
    <row r="115" spans="1:3" x14ac:dyDescent="0.2">
      <c r="A115" t="s">
        <v>237</v>
      </c>
      <c r="B115">
        <v>21111010601</v>
      </c>
      <c r="C115">
        <v>0.64634146299999995</v>
      </c>
    </row>
    <row r="116" spans="1:3" x14ac:dyDescent="0.2">
      <c r="A116" t="s">
        <v>238</v>
      </c>
      <c r="B116">
        <v>21111010602</v>
      </c>
      <c r="C116">
        <v>0.44538706300000003</v>
      </c>
    </row>
    <row r="117" spans="1:3" x14ac:dyDescent="0.2">
      <c r="A117" t="s">
        <v>239</v>
      </c>
      <c r="B117">
        <v>21111010701</v>
      </c>
      <c r="C117">
        <v>0.69742020100000002</v>
      </c>
    </row>
    <row r="118" spans="1:3" x14ac:dyDescent="0.2">
      <c r="A118" t="s">
        <v>240</v>
      </c>
      <c r="B118">
        <v>21111010702</v>
      </c>
      <c r="C118">
        <v>0.63970870099999999</v>
      </c>
    </row>
    <row r="119" spans="1:3" x14ac:dyDescent="0.2">
      <c r="A119" t="s">
        <v>241</v>
      </c>
      <c r="B119">
        <v>21111010706</v>
      </c>
      <c r="C119">
        <v>0.76502732200000001</v>
      </c>
    </row>
    <row r="120" spans="1:3" x14ac:dyDescent="0.2">
      <c r="A120" t="s">
        <v>242</v>
      </c>
      <c r="B120">
        <v>21111010707</v>
      </c>
      <c r="C120">
        <v>0.77175792499999996</v>
      </c>
    </row>
    <row r="121" spans="1:3" x14ac:dyDescent="0.2">
      <c r="A121" t="s">
        <v>243</v>
      </c>
      <c r="B121">
        <v>21111010708</v>
      </c>
      <c r="C121">
        <v>0.66459074699999998</v>
      </c>
    </row>
    <row r="122" spans="1:3" x14ac:dyDescent="0.2">
      <c r="A122" t="s">
        <v>244</v>
      </c>
      <c r="B122">
        <v>21111010800</v>
      </c>
      <c r="C122">
        <v>0.73005319099999999</v>
      </c>
    </row>
    <row r="123" spans="1:3" x14ac:dyDescent="0.2">
      <c r="A123" t="s">
        <v>245</v>
      </c>
      <c r="B123">
        <v>21111010901</v>
      </c>
      <c r="C123">
        <v>0.68967072600000001</v>
      </c>
    </row>
    <row r="124" spans="1:3" x14ac:dyDescent="0.2">
      <c r="A124" t="s">
        <v>246</v>
      </c>
      <c r="B124">
        <v>21111010902</v>
      </c>
      <c r="C124">
        <v>0.78478137400000003</v>
      </c>
    </row>
    <row r="125" spans="1:3" x14ac:dyDescent="0.2">
      <c r="A125" t="s">
        <v>247</v>
      </c>
      <c r="B125">
        <v>21111011003</v>
      </c>
      <c r="C125">
        <v>0.81630218700000001</v>
      </c>
    </row>
    <row r="126" spans="1:3" x14ac:dyDescent="0.2">
      <c r="A126" t="s">
        <v>248</v>
      </c>
      <c r="B126">
        <v>21111011005</v>
      </c>
      <c r="C126">
        <v>0.75245282999999996</v>
      </c>
    </row>
    <row r="127" spans="1:3" x14ac:dyDescent="0.2">
      <c r="A127" t="s">
        <v>249</v>
      </c>
      <c r="B127">
        <v>21111011006</v>
      </c>
      <c r="C127">
        <v>0.63029827299999996</v>
      </c>
    </row>
    <row r="128" spans="1:3" x14ac:dyDescent="0.2">
      <c r="A128" t="s">
        <v>250</v>
      </c>
      <c r="B128">
        <v>21111011007</v>
      </c>
      <c r="C128">
        <v>0.58224755699999997</v>
      </c>
    </row>
    <row r="129" spans="1:3" x14ac:dyDescent="0.2">
      <c r="A129" t="s">
        <v>251</v>
      </c>
      <c r="B129">
        <v>21111011008</v>
      </c>
      <c r="C129">
        <v>0.60448957800000003</v>
      </c>
    </row>
    <row r="130" spans="1:3" x14ac:dyDescent="0.2">
      <c r="A130" t="s">
        <v>252</v>
      </c>
      <c r="B130">
        <v>21111011009</v>
      </c>
      <c r="C130">
        <v>0.80895731299999996</v>
      </c>
    </row>
    <row r="131" spans="1:3" x14ac:dyDescent="0.2">
      <c r="A131" t="s">
        <v>253</v>
      </c>
      <c r="B131">
        <v>21111011109</v>
      </c>
      <c r="C131">
        <v>0.63843958099999998</v>
      </c>
    </row>
    <row r="132" spans="1:3" x14ac:dyDescent="0.2">
      <c r="A132" t="s">
        <v>254</v>
      </c>
      <c r="B132">
        <v>21111011110</v>
      </c>
      <c r="C132">
        <v>0.83157511799999995</v>
      </c>
    </row>
    <row r="133" spans="1:3" x14ac:dyDescent="0.2">
      <c r="A133" t="s">
        <v>255</v>
      </c>
      <c r="B133">
        <v>21111011111</v>
      </c>
      <c r="C133">
        <v>0.75173824099999997</v>
      </c>
    </row>
    <row r="134" spans="1:3" x14ac:dyDescent="0.2">
      <c r="A134" t="s">
        <v>256</v>
      </c>
      <c r="B134">
        <v>21111011112</v>
      </c>
      <c r="C134">
        <v>0.75268817200000004</v>
      </c>
    </row>
    <row r="135" spans="1:3" x14ac:dyDescent="0.2">
      <c r="A135" t="s">
        <v>257</v>
      </c>
      <c r="B135">
        <v>21111011113</v>
      </c>
      <c r="C135">
        <v>0.74570673700000001</v>
      </c>
    </row>
    <row r="136" spans="1:3" x14ac:dyDescent="0.2">
      <c r="A136" t="s">
        <v>258</v>
      </c>
      <c r="B136">
        <v>21111011114</v>
      </c>
      <c r="C136">
        <v>0.82975810100000003</v>
      </c>
    </row>
    <row r="137" spans="1:3" x14ac:dyDescent="0.2">
      <c r="A137" t="s">
        <v>259</v>
      </c>
      <c r="B137">
        <v>21111011115</v>
      </c>
      <c r="C137">
        <v>0.777598711</v>
      </c>
    </row>
    <row r="138" spans="1:3" x14ac:dyDescent="0.2">
      <c r="A138" t="s">
        <v>260</v>
      </c>
      <c r="B138">
        <v>21111011116</v>
      </c>
      <c r="C138">
        <v>0.67255594799999996</v>
      </c>
    </row>
    <row r="139" spans="1:3" x14ac:dyDescent="0.2">
      <c r="A139" t="s">
        <v>261</v>
      </c>
      <c r="B139">
        <v>21111011117</v>
      </c>
      <c r="C139">
        <v>0.69616135300000004</v>
      </c>
    </row>
    <row r="140" spans="1:3" x14ac:dyDescent="0.2">
      <c r="A140" t="s">
        <v>262</v>
      </c>
      <c r="B140">
        <v>21111011118</v>
      </c>
      <c r="C140">
        <v>0.84990125100000002</v>
      </c>
    </row>
    <row r="141" spans="1:3" x14ac:dyDescent="0.2">
      <c r="A141" t="s">
        <v>263</v>
      </c>
      <c r="B141">
        <v>21111011201</v>
      </c>
      <c r="C141">
        <v>0.60093348899999999</v>
      </c>
    </row>
    <row r="142" spans="1:3" x14ac:dyDescent="0.2">
      <c r="A142" t="s">
        <v>264</v>
      </c>
      <c r="B142">
        <v>21111011202</v>
      </c>
      <c r="C142">
        <v>0.69380733900000002</v>
      </c>
    </row>
    <row r="143" spans="1:3" x14ac:dyDescent="0.2">
      <c r="A143" t="s">
        <v>265</v>
      </c>
      <c r="B143">
        <v>21111011301</v>
      </c>
      <c r="C143">
        <v>0.764705882</v>
      </c>
    </row>
    <row r="144" spans="1:3" x14ac:dyDescent="0.2">
      <c r="A144" t="s">
        <v>266</v>
      </c>
      <c r="B144">
        <v>21111011302</v>
      </c>
      <c r="C144">
        <v>0.78657074299999996</v>
      </c>
    </row>
    <row r="145" spans="1:3" x14ac:dyDescent="0.2">
      <c r="A145" t="s">
        <v>267</v>
      </c>
      <c r="B145">
        <v>21111011403</v>
      </c>
      <c r="C145">
        <v>0.76511954999999998</v>
      </c>
    </row>
    <row r="146" spans="1:3" x14ac:dyDescent="0.2">
      <c r="A146" t="s">
        <v>268</v>
      </c>
      <c r="B146">
        <v>21111011404</v>
      </c>
      <c r="C146">
        <v>0.63990554899999996</v>
      </c>
    </row>
    <row r="147" spans="1:3" x14ac:dyDescent="0.2">
      <c r="A147" t="s">
        <v>269</v>
      </c>
      <c r="B147">
        <v>21111011405</v>
      </c>
      <c r="C147">
        <v>0.78565400799999996</v>
      </c>
    </row>
    <row r="148" spans="1:3" x14ac:dyDescent="0.2">
      <c r="A148" t="s">
        <v>270</v>
      </c>
      <c r="B148">
        <v>21111011406</v>
      </c>
      <c r="C148">
        <v>0.62543402800000003</v>
      </c>
    </row>
    <row r="149" spans="1:3" x14ac:dyDescent="0.2">
      <c r="A149" t="s">
        <v>271</v>
      </c>
      <c r="B149">
        <v>21111011506</v>
      </c>
      <c r="C149">
        <v>0.78546712799999996</v>
      </c>
    </row>
    <row r="150" spans="1:3" x14ac:dyDescent="0.2">
      <c r="A150" t="s">
        <v>272</v>
      </c>
      <c r="B150">
        <v>21111011508</v>
      </c>
      <c r="C150">
        <v>0.71743568800000002</v>
      </c>
    </row>
    <row r="151" spans="1:3" x14ac:dyDescent="0.2">
      <c r="A151" t="s">
        <v>273</v>
      </c>
      <c r="B151">
        <v>21111011509</v>
      </c>
      <c r="C151">
        <v>0.57566938300000003</v>
      </c>
    </row>
    <row r="152" spans="1:3" x14ac:dyDescent="0.2">
      <c r="A152" t="s">
        <v>274</v>
      </c>
      <c r="B152">
        <v>21111011513</v>
      </c>
      <c r="C152">
        <v>0.809581565</v>
      </c>
    </row>
    <row r="153" spans="1:3" x14ac:dyDescent="0.2">
      <c r="A153" t="s">
        <v>275</v>
      </c>
      <c r="B153">
        <v>21111011514</v>
      </c>
      <c r="C153">
        <v>0.72407732899999999</v>
      </c>
    </row>
    <row r="154" spans="1:3" x14ac:dyDescent="0.2">
      <c r="A154" t="s">
        <v>276</v>
      </c>
      <c r="B154">
        <v>21111011515</v>
      </c>
      <c r="C154">
        <v>0.80078125</v>
      </c>
    </row>
    <row r="155" spans="1:3" x14ac:dyDescent="0.2">
      <c r="A155" t="s">
        <v>277</v>
      </c>
      <c r="B155">
        <v>21111011516</v>
      </c>
      <c r="C155">
        <v>0.71796306700000001</v>
      </c>
    </row>
    <row r="156" spans="1:3" x14ac:dyDescent="0.2">
      <c r="A156" t="s">
        <v>278</v>
      </c>
      <c r="B156">
        <v>21111011517</v>
      </c>
      <c r="C156">
        <v>0.70299460000000003</v>
      </c>
    </row>
    <row r="157" spans="1:3" x14ac:dyDescent="0.2">
      <c r="A157" t="s">
        <v>279</v>
      </c>
      <c r="B157">
        <v>21111011518</v>
      </c>
      <c r="C157">
        <v>0.89238845099999997</v>
      </c>
    </row>
    <row r="158" spans="1:3" x14ac:dyDescent="0.2">
      <c r="A158" t="s">
        <v>280</v>
      </c>
      <c r="B158">
        <v>21111011519</v>
      </c>
      <c r="C158">
        <v>0.72216890600000005</v>
      </c>
    </row>
    <row r="159" spans="1:3" x14ac:dyDescent="0.2">
      <c r="A159" t="s">
        <v>281</v>
      </c>
      <c r="B159">
        <v>21111011520</v>
      </c>
      <c r="C159">
        <v>0.80732860500000003</v>
      </c>
    </row>
    <row r="160" spans="1:3" x14ac:dyDescent="0.2">
      <c r="A160" t="s">
        <v>282</v>
      </c>
      <c r="B160">
        <v>21111011521</v>
      </c>
      <c r="C160">
        <v>0.62407862400000003</v>
      </c>
    </row>
    <row r="161" spans="1:3" x14ac:dyDescent="0.2">
      <c r="A161" t="s">
        <v>283</v>
      </c>
      <c r="B161">
        <v>21111011522</v>
      </c>
      <c r="C161">
        <v>0.82053742799999996</v>
      </c>
    </row>
    <row r="162" spans="1:3" x14ac:dyDescent="0.2">
      <c r="A162" t="s">
        <v>284</v>
      </c>
      <c r="B162">
        <v>21111011603</v>
      </c>
      <c r="C162">
        <v>0.82395732300000002</v>
      </c>
    </row>
    <row r="163" spans="1:3" x14ac:dyDescent="0.2">
      <c r="A163" t="s">
        <v>285</v>
      </c>
      <c r="B163">
        <v>21111011604</v>
      </c>
      <c r="C163">
        <v>0.80041580000000001</v>
      </c>
    </row>
    <row r="164" spans="1:3" x14ac:dyDescent="0.2">
      <c r="A164" t="s">
        <v>286</v>
      </c>
      <c r="B164">
        <v>21111011605</v>
      </c>
      <c r="C164">
        <v>0.58956411099999995</v>
      </c>
    </row>
    <row r="165" spans="1:3" x14ac:dyDescent="0.2">
      <c r="A165" t="s">
        <v>287</v>
      </c>
      <c r="B165">
        <v>21111011606</v>
      </c>
      <c r="C165">
        <v>0.67751938</v>
      </c>
    </row>
    <row r="166" spans="1:3" x14ac:dyDescent="0.2">
      <c r="A166" t="s">
        <v>288</v>
      </c>
      <c r="B166">
        <v>21111011706</v>
      </c>
      <c r="C166">
        <v>0.803732691</v>
      </c>
    </row>
    <row r="167" spans="1:3" x14ac:dyDescent="0.2">
      <c r="A167" t="s">
        <v>289</v>
      </c>
      <c r="B167">
        <v>21111011707</v>
      </c>
      <c r="C167">
        <v>0.80286436400000005</v>
      </c>
    </row>
    <row r="168" spans="1:3" x14ac:dyDescent="0.2">
      <c r="A168" t="s">
        <v>290</v>
      </c>
      <c r="B168">
        <v>21111011708</v>
      </c>
      <c r="C168">
        <v>0.70967741900000003</v>
      </c>
    </row>
    <row r="169" spans="1:3" x14ac:dyDescent="0.2">
      <c r="A169" t="s">
        <v>291</v>
      </c>
      <c r="B169">
        <v>21111011709</v>
      </c>
      <c r="C169">
        <v>0.63401417299999996</v>
      </c>
    </row>
    <row r="170" spans="1:3" x14ac:dyDescent="0.2">
      <c r="A170" t="s">
        <v>292</v>
      </c>
      <c r="B170">
        <v>21111011710</v>
      </c>
      <c r="C170">
        <v>0.62947189100000001</v>
      </c>
    </row>
    <row r="171" spans="1:3" x14ac:dyDescent="0.2">
      <c r="A171" t="s">
        <v>293</v>
      </c>
      <c r="B171">
        <v>21111011711</v>
      </c>
      <c r="C171">
        <v>0.83719165100000004</v>
      </c>
    </row>
    <row r="172" spans="1:3" x14ac:dyDescent="0.2">
      <c r="A172" t="s">
        <v>294</v>
      </c>
      <c r="B172">
        <v>21111011712</v>
      </c>
      <c r="C172">
        <v>0.59877800400000003</v>
      </c>
    </row>
    <row r="173" spans="1:3" x14ac:dyDescent="0.2">
      <c r="A173" t="s">
        <v>295</v>
      </c>
      <c r="B173">
        <v>21111011713</v>
      </c>
      <c r="C173">
        <v>0.64705882400000003</v>
      </c>
    </row>
    <row r="174" spans="1:3" x14ac:dyDescent="0.2">
      <c r="A174" t="s">
        <v>296</v>
      </c>
      <c r="B174">
        <v>21111011800</v>
      </c>
      <c r="C174">
        <v>0.61604584500000004</v>
      </c>
    </row>
    <row r="175" spans="1:3" x14ac:dyDescent="0.2">
      <c r="A175" t="s">
        <v>297</v>
      </c>
      <c r="B175">
        <v>21111011901</v>
      </c>
      <c r="C175">
        <v>0.60618556700000004</v>
      </c>
    </row>
    <row r="176" spans="1:3" x14ac:dyDescent="0.2">
      <c r="A176" t="s">
        <v>298</v>
      </c>
      <c r="B176">
        <v>21111011904</v>
      </c>
      <c r="C176">
        <v>0.80689655199999999</v>
      </c>
    </row>
    <row r="177" spans="1:3" x14ac:dyDescent="0.2">
      <c r="A177" t="s">
        <v>299</v>
      </c>
      <c r="B177">
        <v>21111011906</v>
      </c>
      <c r="C177">
        <v>0.58368869899999998</v>
      </c>
    </row>
    <row r="178" spans="1:3" x14ac:dyDescent="0.2">
      <c r="A178" t="s">
        <v>300</v>
      </c>
      <c r="B178">
        <v>21111011907</v>
      </c>
      <c r="C178">
        <v>0.82818294199999998</v>
      </c>
    </row>
    <row r="179" spans="1:3" x14ac:dyDescent="0.2">
      <c r="A179" t="s">
        <v>301</v>
      </c>
      <c r="B179">
        <v>21111011908</v>
      </c>
      <c r="C179">
        <v>0.73748211699999999</v>
      </c>
    </row>
    <row r="180" spans="1:3" x14ac:dyDescent="0.2">
      <c r="A180" t="s">
        <v>302</v>
      </c>
      <c r="B180">
        <v>21111011909</v>
      </c>
      <c r="C180">
        <v>0.73604060900000001</v>
      </c>
    </row>
    <row r="181" spans="1:3" x14ac:dyDescent="0.2">
      <c r="A181" t="s">
        <v>303</v>
      </c>
      <c r="B181">
        <v>21111012001</v>
      </c>
      <c r="C181">
        <v>0.84056200400000003</v>
      </c>
    </row>
    <row r="182" spans="1:3" x14ac:dyDescent="0.2">
      <c r="A182" t="s">
        <v>304</v>
      </c>
      <c r="B182">
        <v>21111012003</v>
      </c>
      <c r="C182">
        <v>0.89328063199999996</v>
      </c>
    </row>
    <row r="183" spans="1:3" x14ac:dyDescent="0.2">
      <c r="A183" t="s">
        <v>305</v>
      </c>
      <c r="B183">
        <v>21111012004</v>
      </c>
      <c r="C183">
        <v>0.76419965599999995</v>
      </c>
    </row>
    <row r="184" spans="1:3" x14ac:dyDescent="0.2">
      <c r="A184" t="s">
        <v>306</v>
      </c>
      <c r="B184">
        <v>21111012005</v>
      </c>
      <c r="C184">
        <v>0.75541252199999998</v>
      </c>
    </row>
    <row r="185" spans="1:3" x14ac:dyDescent="0.2">
      <c r="A185" t="s">
        <v>307</v>
      </c>
      <c r="B185">
        <v>21111012103</v>
      </c>
      <c r="C185">
        <v>0.71737786000000003</v>
      </c>
    </row>
    <row r="186" spans="1:3" x14ac:dyDescent="0.2">
      <c r="A186" t="s">
        <v>308</v>
      </c>
      <c r="B186">
        <v>21111012104</v>
      </c>
      <c r="C186">
        <v>0.77498572200000004</v>
      </c>
    </row>
    <row r="187" spans="1:3" x14ac:dyDescent="0.2">
      <c r="A187" t="s">
        <v>309</v>
      </c>
      <c r="B187">
        <v>21111012105</v>
      </c>
      <c r="C187">
        <v>0.67903815999999995</v>
      </c>
    </row>
    <row r="188" spans="1:3" x14ac:dyDescent="0.2">
      <c r="A188" t="s">
        <v>310</v>
      </c>
      <c r="B188">
        <v>21111012107</v>
      </c>
      <c r="C188">
        <v>0.85736274999999995</v>
      </c>
    </row>
    <row r="189" spans="1:3" x14ac:dyDescent="0.2">
      <c r="A189" t="s">
        <v>311</v>
      </c>
      <c r="B189">
        <v>21111012108</v>
      </c>
      <c r="C189">
        <v>0.63734567900000005</v>
      </c>
    </row>
    <row r="190" spans="1:3" x14ac:dyDescent="0.2">
      <c r="A190" t="s">
        <v>312</v>
      </c>
      <c r="B190">
        <v>21111012109</v>
      </c>
      <c r="C190">
        <v>0.74780915299999995</v>
      </c>
    </row>
    <row r="191" spans="1:3" x14ac:dyDescent="0.2">
      <c r="A191" t="s">
        <v>313</v>
      </c>
      <c r="B191">
        <v>21111012203</v>
      </c>
      <c r="C191">
        <v>0.77283849900000001</v>
      </c>
    </row>
    <row r="192" spans="1:3" x14ac:dyDescent="0.2">
      <c r="A192" t="s">
        <v>314</v>
      </c>
      <c r="B192">
        <v>21111012204</v>
      </c>
      <c r="C192">
        <v>0.75429389300000005</v>
      </c>
    </row>
    <row r="193" spans="1:3" x14ac:dyDescent="0.2">
      <c r="A193" t="s">
        <v>315</v>
      </c>
      <c r="B193">
        <v>21111012205</v>
      </c>
      <c r="C193">
        <v>0.68547249600000004</v>
      </c>
    </row>
    <row r="194" spans="1:3" x14ac:dyDescent="0.2">
      <c r="A194" t="s">
        <v>316</v>
      </c>
      <c r="B194">
        <v>21111012206</v>
      </c>
      <c r="C194">
        <v>0.84332281799999997</v>
      </c>
    </row>
    <row r="195" spans="1:3" x14ac:dyDescent="0.2">
      <c r="A195" t="s">
        <v>317</v>
      </c>
      <c r="B195">
        <v>21111012301</v>
      </c>
      <c r="C195">
        <v>0.80786026200000005</v>
      </c>
    </row>
    <row r="196" spans="1:3" x14ac:dyDescent="0.2">
      <c r="A196" t="s">
        <v>318</v>
      </c>
      <c r="B196">
        <v>21111012302</v>
      </c>
      <c r="C196">
        <v>0.73715203399999996</v>
      </c>
    </row>
    <row r="197" spans="1:3" x14ac:dyDescent="0.2">
      <c r="A197" t="s">
        <v>319</v>
      </c>
      <c r="B197">
        <v>21111012406</v>
      </c>
      <c r="C197">
        <v>0.75412684600000002</v>
      </c>
    </row>
    <row r="198" spans="1:3" x14ac:dyDescent="0.2">
      <c r="A198" t="s">
        <v>320</v>
      </c>
      <c r="B198">
        <v>21111012407</v>
      </c>
      <c r="C198">
        <v>0.78816693100000002</v>
      </c>
    </row>
    <row r="199" spans="1:3" x14ac:dyDescent="0.2">
      <c r="A199" t="s">
        <v>321</v>
      </c>
      <c r="B199">
        <v>21111012408</v>
      </c>
      <c r="C199">
        <v>0.82908704899999996</v>
      </c>
    </row>
    <row r="200" spans="1:3" x14ac:dyDescent="0.2">
      <c r="A200" t="s">
        <v>322</v>
      </c>
      <c r="B200">
        <v>21111012409</v>
      </c>
      <c r="C200">
        <v>0.78767123299999997</v>
      </c>
    </row>
    <row r="201" spans="1:3" x14ac:dyDescent="0.2">
      <c r="A201" t="s">
        <v>323</v>
      </c>
      <c r="B201">
        <v>21111012410</v>
      </c>
      <c r="C201">
        <v>0.79150363300000004</v>
      </c>
    </row>
    <row r="202" spans="1:3" x14ac:dyDescent="0.2">
      <c r="A202" t="s">
        <v>324</v>
      </c>
      <c r="B202">
        <v>21111012412</v>
      </c>
      <c r="C202">
        <v>0.89769821000000005</v>
      </c>
    </row>
    <row r="203" spans="1:3" x14ac:dyDescent="0.2">
      <c r="A203" t="s">
        <v>325</v>
      </c>
      <c r="B203">
        <v>21111012413</v>
      </c>
      <c r="C203">
        <v>0.84055727599999996</v>
      </c>
    </row>
    <row r="204" spans="1:3" x14ac:dyDescent="0.2">
      <c r="A204" t="s">
        <v>326</v>
      </c>
      <c r="B204">
        <v>21111012501</v>
      </c>
      <c r="C204">
        <v>0.72423802599999998</v>
      </c>
    </row>
    <row r="205" spans="1:3" x14ac:dyDescent="0.2">
      <c r="A205" t="s">
        <v>327</v>
      </c>
      <c r="B205">
        <v>21111012502</v>
      </c>
      <c r="C205">
        <v>0.79916067099999999</v>
      </c>
    </row>
    <row r="206" spans="1:3" x14ac:dyDescent="0.2">
      <c r="A206" t="s">
        <v>328</v>
      </c>
      <c r="B206">
        <v>21111012503</v>
      </c>
      <c r="C206">
        <v>0.86238532099999998</v>
      </c>
    </row>
    <row r="207" spans="1:3" x14ac:dyDescent="0.2">
      <c r="A207" t="s">
        <v>329</v>
      </c>
      <c r="B207">
        <v>21111012603</v>
      </c>
      <c r="C207">
        <v>0.81825524999999999</v>
      </c>
    </row>
    <row r="208" spans="1:3" x14ac:dyDescent="0.2">
      <c r="A208" t="s">
        <v>330</v>
      </c>
      <c r="B208">
        <v>21111012604</v>
      </c>
      <c r="C208">
        <v>0.86486486500000004</v>
      </c>
    </row>
    <row r="209" spans="1:3" x14ac:dyDescent="0.2">
      <c r="A209" t="s">
        <v>331</v>
      </c>
      <c r="B209">
        <v>21111012605</v>
      </c>
      <c r="C209">
        <v>0.86157826599999998</v>
      </c>
    </row>
    <row r="210" spans="1:3" x14ac:dyDescent="0.2">
      <c r="A210" t="s">
        <v>332</v>
      </c>
      <c r="B210">
        <v>21111012606</v>
      </c>
      <c r="C210">
        <v>0.82237762199999997</v>
      </c>
    </row>
    <row r="211" spans="1:3" x14ac:dyDescent="0.2">
      <c r="A211" t="s">
        <v>333</v>
      </c>
      <c r="B211">
        <v>21111012701</v>
      </c>
      <c r="C211">
        <v>0.57747355300000003</v>
      </c>
    </row>
    <row r="212" spans="1:3" x14ac:dyDescent="0.2">
      <c r="A212" t="s">
        <v>334</v>
      </c>
      <c r="B212">
        <v>21111012702</v>
      </c>
      <c r="C212">
        <v>0.81514762500000004</v>
      </c>
    </row>
    <row r="213" spans="1:3" x14ac:dyDescent="0.2">
      <c r="A213" t="s">
        <v>335</v>
      </c>
      <c r="B213">
        <v>21111012703</v>
      </c>
      <c r="C213">
        <v>0.81912251700000005</v>
      </c>
    </row>
    <row r="214" spans="1:3" x14ac:dyDescent="0.2">
      <c r="A214" t="s">
        <v>336</v>
      </c>
      <c r="B214">
        <v>21111012801</v>
      </c>
      <c r="C214">
        <v>0.84321080299999995</v>
      </c>
    </row>
    <row r="215" spans="1:3" x14ac:dyDescent="0.2">
      <c r="A215" t="s">
        <v>337</v>
      </c>
      <c r="B215">
        <v>21111012802</v>
      </c>
      <c r="C215">
        <v>0.78829869100000005</v>
      </c>
    </row>
    <row r="216" spans="1:3" x14ac:dyDescent="0.2">
      <c r="A216" t="s">
        <v>338</v>
      </c>
      <c r="B216">
        <v>21111013100</v>
      </c>
      <c r="C216">
        <v>0.87448559699999995</v>
      </c>
    </row>
    <row r="217" spans="1:3" x14ac:dyDescent="0.2">
      <c r="A217" t="s">
        <v>339</v>
      </c>
      <c r="B217">
        <v>21111980100</v>
      </c>
      <c r="C2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36E9-2AD6-4BBB-93A6-52FEF1D9B2A2}">
  <dimension ref="A1:F217"/>
  <sheetViews>
    <sheetView workbookViewId="0"/>
  </sheetViews>
  <sheetFormatPr baseColWidth="10" defaultColWidth="8.83203125" defaultRowHeight="15" x14ac:dyDescent="0.2"/>
  <cols>
    <col min="1" max="1" width="21.6640625" bestFit="1" customWidth="1"/>
    <col min="2" max="2" width="12" bestFit="1" customWidth="1"/>
    <col min="3" max="3" width="17.33203125" bestFit="1" customWidth="1"/>
    <col min="4" max="4" width="16.5" bestFit="1" customWidth="1"/>
    <col min="5" max="5" width="18.5" bestFit="1" customWidth="1"/>
    <col min="6" max="6" width="15" bestFit="1" customWidth="1"/>
  </cols>
  <sheetData>
    <row r="1" spans="1:6" x14ac:dyDescent="0.2">
      <c r="A1" s="2" t="s">
        <v>123</v>
      </c>
      <c r="B1" t="s">
        <v>444</v>
      </c>
      <c r="C1" s="2" t="s">
        <v>437</v>
      </c>
      <c r="D1" s="2" t="s">
        <v>438</v>
      </c>
      <c r="E1" s="2" t="s">
        <v>439</v>
      </c>
      <c r="F1" s="2" t="s">
        <v>440</v>
      </c>
    </row>
    <row r="2" spans="1:6" x14ac:dyDescent="0.2">
      <c r="A2" s="2" t="s">
        <v>124</v>
      </c>
      <c r="B2">
        <v>21111000201</v>
      </c>
      <c r="C2" s="2">
        <v>53.160919540229884</v>
      </c>
      <c r="D2" s="2">
        <v>47.41379310344827</v>
      </c>
      <c r="E2" s="2">
        <v>52.44252873563218</v>
      </c>
      <c r="F2" s="2">
        <v>0</v>
      </c>
    </row>
    <row r="3" spans="1:6" x14ac:dyDescent="0.2">
      <c r="A3" s="2" t="s">
        <v>125</v>
      </c>
      <c r="B3">
        <v>21111000202</v>
      </c>
      <c r="C3" s="2">
        <v>79.754601226993856</v>
      </c>
      <c r="D3" s="2">
        <v>49.079754601226995</v>
      </c>
      <c r="E3" s="2">
        <v>72.743207712532865</v>
      </c>
      <c r="F3" s="2">
        <v>0</v>
      </c>
    </row>
    <row r="4" spans="1:6" x14ac:dyDescent="0.2">
      <c r="A4" s="2" t="s">
        <v>126</v>
      </c>
      <c r="B4">
        <v>21111000300</v>
      </c>
      <c r="C4" s="2">
        <v>57.858022158391464</v>
      </c>
      <c r="D4" s="2">
        <v>34.468608945424698</v>
      </c>
      <c r="E4" s="2">
        <v>58.678703323758718</v>
      </c>
      <c r="F4" s="2">
        <v>0.82068116536725477</v>
      </c>
    </row>
    <row r="5" spans="1:6" x14ac:dyDescent="0.2">
      <c r="A5" s="2" t="s">
        <v>127</v>
      </c>
      <c r="B5">
        <v>21111000400</v>
      </c>
      <c r="C5" s="2">
        <v>32.798165137614681</v>
      </c>
      <c r="D5" s="2">
        <v>29.587155963302752</v>
      </c>
      <c r="E5" s="2">
        <v>42.201834862385326</v>
      </c>
      <c r="F5" s="2">
        <v>0.22935779816513763</v>
      </c>
    </row>
    <row r="6" spans="1:6" x14ac:dyDescent="0.2">
      <c r="A6" s="2" t="s">
        <v>128</v>
      </c>
      <c r="B6">
        <v>21111000600</v>
      </c>
      <c r="C6" s="2">
        <v>67.025733093955708</v>
      </c>
      <c r="D6" s="2">
        <v>49.072411729503294</v>
      </c>
      <c r="E6" s="2">
        <v>65.82884500299221</v>
      </c>
      <c r="F6" s="2">
        <v>0</v>
      </c>
    </row>
    <row r="7" spans="1:6" x14ac:dyDescent="0.2">
      <c r="A7" s="2" t="s">
        <v>129</v>
      </c>
      <c r="B7">
        <v>21111000700</v>
      </c>
      <c r="C7" s="2">
        <v>53.024026512013251</v>
      </c>
      <c r="D7" s="2">
        <v>37.282518641259323</v>
      </c>
      <c r="E7" s="2">
        <v>46.396023198011605</v>
      </c>
      <c r="F7" s="2">
        <v>0.41425020712510352</v>
      </c>
    </row>
    <row r="8" spans="1:6" x14ac:dyDescent="0.2">
      <c r="A8" s="2" t="s">
        <v>130</v>
      </c>
      <c r="B8">
        <v>21111000800</v>
      </c>
      <c r="C8" s="2">
        <v>41.109460128776625</v>
      </c>
      <c r="D8" s="2">
        <v>44.576523031203564</v>
      </c>
      <c r="E8" s="2">
        <v>52.99653293709757</v>
      </c>
      <c r="F8" s="2">
        <v>0.49529470034670625</v>
      </c>
    </row>
    <row r="9" spans="1:6" x14ac:dyDescent="0.2">
      <c r="A9" s="2" t="s">
        <v>131</v>
      </c>
      <c r="B9">
        <v>21111000900</v>
      </c>
      <c r="C9" s="2">
        <v>35.446829755366949</v>
      </c>
      <c r="D9" s="2">
        <v>33.949076385421868</v>
      </c>
      <c r="E9" s="2">
        <v>52.920619071392906</v>
      </c>
      <c r="F9" s="2">
        <v>0</v>
      </c>
    </row>
    <row r="10" spans="1:6" x14ac:dyDescent="0.2">
      <c r="A10" s="2" t="s">
        <v>132</v>
      </c>
      <c r="B10">
        <v>21111001000</v>
      </c>
      <c r="C10" s="2">
        <v>62.87787182587666</v>
      </c>
      <c r="D10" s="2">
        <v>39.097138250705363</v>
      </c>
      <c r="E10" s="2">
        <v>57.638049173720269</v>
      </c>
      <c r="F10" s="2">
        <v>0</v>
      </c>
    </row>
    <row r="11" spans="1:6" x14ac:dyDescent="0.2">
      <c r="A11" s="2" t="s">
        <v>133</v>
      </c>
      <c r="B11">
        <v>21111001100</v>
      </c>
      <c r="C11" s="2">
        <v>49.75124378109453</v>
      </c>
      <c r="D11" s="2">
        <v>43.532338308457717</v>
      </c>
      <c r="E11" s="2">
        <v>67.164179104477611</v>
      </c>
      <c r="F11" s="2">
        <v>0</v>
      </c>
    </row>
    <row r="12" spans="1:6" x14ac:dyDescent="0.2">
      <c r="A12" s="2" t="s">
        <v>134</v>
      </c>
      <c r="B12">
        <v>21111001200</v>
      </c>
      <c r="C12" s="2">
        <v>40.447815095702417</v>
      </c>
      <c r="D12" s="2">
        <v>25.279884434814015</v>
      </c>
      <c r="E12" s="2">
        <v>39.003250270855901</v>
      </c>
      <c r="F12" s="2">
        <v>0</v>
      </c>
    </row>
    <row r="13" spans="1:6" x14ac:dyDescent="0.2">
      <c r="A13" s="2" t="s">
        <v>135</v>
      </c>
      <c r="B13">
        <v>21111001400</v>
      </c>
      <c r="C13" s="2">
        <v>19.857624578493819</v>
      </c>
      <c r="D13" s="2">
        <v>22.855001873360809</v>
      </c>
      <c r="E13" s="2">
        <v>29.224428624953166</v>
      </c>
      <c r="F13" s="2">
        <v>0</v>
      </c>
    </row>
    <row r="14" spans="1:6" x14ac:dyDescent="0.2">
      <c r="A14" s="2" t="s">
        <v>136</v>
      </c>
      <c r="B14">
        <v>21111001500</v>
      </c>
      <c r="C14" s="2">
        <v>42.838018741633199</v>
      </c>
      <c r="D14" s="2">
        <v>38.487282463186077</v>
      </c>
      <c r="E14" s="2">
        <v>43.507362784471219</v>
      </c>
      <c r="F14" s="2">
        <v>0</v>
      </c>
    </row>
    <row r="15" spans="1:6" x14ac:dyDescent="0.2">
      <c r="A15" s="2" t="s">
        <v>137</v>
      </c>
      <c r="B15">
        <v>21111001600</v>
      </c>
      <c r="C15" s="2">
        <v>54.22353375138325</v>
      </c>
      <c r="D15" s="2">
        <v>43.895241608262637</v>
      </c>
      <c r="E15" s="2">
        <v>45.001844337882702</v>
      </c>
      <c r="F15" s="2">
        <v>0.73773515308004434</v>
      </c>
    </row>
    <row r="16" spans="1:6" x14ac:dyDescent="0.2">
      <c r="A16" s="2" t="s">
        <v>138</v>
      </c>
      <c r="B16">
        <v>21111001700</v>
      </c>
      <c r="C16" s="2">
        <v>48.343777976723366</v>
      </c>
      <c r="D16" s="2">
        <v>26.85765443151298</v>
      </c>
      <c r="E16" s="2">
        <v>45.658012533572069</v>
      </c>
      <c r="F16" s="2">
        <v>0</v>
      </c>
    </row>
    <row r="17" spans="1:6" x14ac:dyDescent="0.2">
      <c r="A17" s="2" t="s">
        <v>139</v>
      </c>
      <c r="B17">
        <v>21111001800</v>
      </c>
      <c r="C17" s="2">
        <v>82.43130724396336</v>
      </c>
      <c r="D17" s="2">
        <v>82.43130724396336</v>
      </c>
      <c r="E17" s="2">
        <v>77.435470441298918</v>
      </c>
      <c r="F17" s="2">
        <v>0.8326394671107411</v>
      </c>
    </row>
    <row r="18" spans="1:6" x14ac:dyDescent="0.2">
      <c r="A18" s="2" t="s">
        <v>140</v>
      </c>
      <c r="B18">
        <v>21111002100</v>
      </c>
      <c r="C18" s="2">
        <v>57.455540355677151</v>
      </c>
      <c r="D18" s="2">
        <v>55.175558595531236</v>
      </c>
      <c r="E18" s="2">
        <v>55.175558595531236</v>
      </c>
      <c r="F18" s="2">
        <v>0.45599635202918376</v>
      </c>
    </row>
    <row r="19" spans="1:6" x14ac:dyDescent="0.2">
      <c r="A19" s="2" t="s">
        <v>141</v>
      </c>
      <c r="B19">
        <v>21111002300</v>
      </c>
      <c r="C19" s="2">
        <v>77.660594439117929</v>
      </c>
      <c r="D19" s="2">
        <v>50.335570469798654</v>
      </c>
      <c r="E19" s="2">
        <v>62.799616490891665</v>
      </c>
      <c r="F19" s="2">
        <v>0.47938638542665385</v>
      </c>
    </row>
    <row r="20" spans="1:6" x14ac:dyDescent="0.2">
      <c r="A20" s="2" t="s">
        <v>142</v>
      </c>
      <c r="B20">
        <v>21111002401</v>
      </c>
      <c r="C20" s="2">
        <v>97.9431929480901</v>
      </c>
      <c r="D20" s="2">
        <v>74.92654260528893</v>
      </c>
      <c r="E20" s="2">
        <v>87.169441723800205</v>
      </c>
      <c r="F20" s="2">
        <v>0</v>
      </c>
    </row>
    <row r="21" spans="1:6" x14ac:dyDescent="0.2">
      <c r="A21" s="2" t="s">
        <v>143</v>
      </c>
      <c r="B21">
        <v>21111002402</v>
      </c>
      <c r="C21" s="2">
        <v>49.863654070899884</v>
      </c>
      <c r="D21" s="2">
        <v>34.670821971172579</v>
      </c>
      <c r="E21" s="2">
        <v>59.992208804051423</v>
      </c>
      <c r="F21" s="2">
        <v>0.38955979742890534</v>
      </c>
    </row>
    <row r="22" spans="1:6" x14ac:dyDescent="0.2">
      <c r="A22" s="2" t="s">
        <v>144</v>
      </c>
      <c r="B22">
        <v>21111002700</v>
      </c>
      <c r="C22" s="2">
        <v>91.443261109070875</v>
      </c>
      <c r="D22" s="2">
        <v>92.177745134043334</v>
      </c>
      <c r="E22" s="2">
        <v>82.6294528094014</v>
      </c>
      <c r="F22" s="2">
        <v>1.4689680499449136</v>
      </c>
    </row>
    <row r="23" spans="1:6" x14ac:dyDescent="0.2">
      <c r="A23" s="2" t="s">
        <v>145</v>
      </c>
      <c r="B23">
        <v>21111002800</v>
      </c>
      <c r="C23" s="2">
        <v>47.518479408658919</v>
      </c>
      <c r="D23" s="2">
        <v>35.37486800422387</v>
      </c>
      <c r="E23" s="2">
        <v>43.294614572333685</v>
      </c>
      <c r="F23" s="2">
        <v>0</v>
      </c>
    </row>
    <row r="24" spans="1:6" x14ac:dyDescent="0.2">
      <c r="A24" s="2" t="s">
        <v>146</v>
      </c>
      <c r="B24">
        <v>21111003000</v>
      </c>
      <c r="C24" s="2">
        <v>106.62177328843995</v>
      </c>
      <c r="D24" s="2">
        <v>53.872053872053868</v>
      </c>
      <c r="E24" s="2">
        <v>73.512906846240185</v>
      </c>
      <c r="F24" s="2">
        <v>1.122334455667789</v>
      </c>
    </row>
    <row r="25" spans="1:6" x14ac:dyDescent="0.2">
      <c r="A25" s="2" t="s">
        <v>147</v>
      </c>
      <c r="B25">
        <v>21111003501</v>
      </c>
      <c r="C25" s="2">
        <v>4.8324742268041243</v>
      </c>
      <c r="D25" s="2">
        <v>9.6649484536082486</v>
      </c>
      <c r="E25" s="2">
        <v>11.597938144329897</v>
      </c>
      <c r="F25" s="2">
        <v>0</v>
      </c>
    </row>
    <row r="26" spans="1:6" x14ac:dyDescent="0.2">
      <c r="A26" s="2" t="s">
        <v>148</v>
      </c>
      <c r="B26">
        <v>21111003502</v>
      </c>
      <c r="C26" s="2">
        <v>122.75622466705269</v>
      </c>
      <c r="D26" s="2">
        <v>40.53271569195136</v>
      </c>
      <c r="E26" s="2">
        <v>35.321366531557615</v>
      </c>
      <c r="F26" s="2">
        <v>0</v>
      </c>
    </row>
    <row r="27" spans="1:6" x14ac:dyDescent="0.2">
      <c r="A27" s="2" t="s">
        <v>149</v>
      </c>
      <c r="B27">
        <v>21111003600</v>
      </c>
      <c r="C27" s="2">
        <v>47.998323202682876</v>
      </c>
      <c r="D27" s="2">
        <v>30.391951372877802</v>
      </c>
      <c r="E27" s="2">
        <v>50.932718507650392</v>
      </c>
      <c r="F27" s="2">
        <v>0.62879899392160965</v>
      </c>
    </row>
    <row r="28" spans="1:6" x14ac:dyDescent="0.2">
      <c r="A28" s="2" t="s">
        <v>150</v>
      </c>
      <c r="B28">
        <v>21111003700</v>
      </c>
      <c r="C28" s="2">
        <v>38.408779149519894</v>
      </c>
      <c r="D28" s="2">
        <v>47.096479195244626</v>
      </c>
      <c r="E28" s="2">
        <v>60.356652949245543</v>
      </c>
      <c r="F28" s="2">
        <v>0</v>
      </c>
    </row>
    <row r="29" spans="1:6" x14ac:dyDescent="0.2">
      <c r="A29" s="2" t="s">
        <v>151</v>
      </c>
      <c r="B29">
        <v>21111003800</v>
      </c>
      <c r="C29" s="2">
        <v>39.836289222373807</v>
      </c>
      <c r="D29" s="2">
        <v>31.105047748976808</v>
      </c>
      <c r="E29" s="2">
        <v>32.469304229195089</v>
      </c>
      <c r="F29" s="2">
        <v>0</v>
      </c>
    </row>
    <row r="30" spans="1:6" x14ac:dyDescent="0.2">
      <c r="A30" s="2" t="s">
        <v>152</v>
      </c>
      <c r="B30">
        <v>21111003900</v>
      </c>
      <c r="C30" s="2">
        <v>59.69360802958267</v>
      </c>
      <c r="D30" s="2">
        <v>51.241415742208133</v>
      </c>
      <c r="E30" s="2">
        <v>61.014263074484944</v>
      </c>
      <c r="F30" s="2">
        <v>0.26413100898045433</v>
      </c>
    </row>
    <row r="31" spans="1:6" x14ac:dyDescent="0.2">
      <c r="A31" s="2" t="s">
        <v>153</v>
      </c>
      <c r="B31">
        <v>21111004000</v>
      </c>
      <c r="C31" s="2">
        <v>33.966609096142776</v>
      </c>
      <c r="D31" s="2">
        <v>42.602187679907885</v>
      </c>
      <c r="E31" s="2">
        <v>52.389176741508351</v>
      </c>
      <c r="F31" s="2">
        <v>0.57570523891767422</v>
      </c>
    </row>
    <row r="32" spans="1:6" x14ac:dyDescent="0.2">
      <c r="A32" s="2" t="s">
        <v>154</v>
      </c>
      <c r="B32">
        <v>21111004100</v>
      </c>
      <c r="C32" s="2">
        <v>34.411276948590384</v>
      </c>
      <c r="D32" s="2">
        <v>50.165837479270316</v>
      </c>
      <c r="E32" s="2">
        <v>57.213930348258707</v>
      </c>
      <c r="F32" s="2">
        <v>0.82918739635157546</v>
      </c>
    </row>
    <row r="33" spans="1:6" x14ac:dyDescent="0.2">
      <c r="A33" s="2" t="s">
        <v>155</v>
      </c>
      <c r="B33">
        <v>21111004301</v>
      </c>
      <c r="C33" s="2">
        <v>47.640966628308398</v>
      </c>
      <c r="D33" s="2">
        <v>22.784810126582279</v>
      </c>
      <c r="E33" s="2">
        <v>42.577675489067893</v>
      </c>
      <c r="F33" s="2">
        <v>0.46029919447640966</v>
      </c>
    </row>
    <row r="34" spans="1:6" x14ac:dyDescent="0.2">
      <c r="A34" s="2" t="s">
        <v>156</v>
      </c>
      <c r="B34">
        <v>21111004302</v>
      </c>
      <c r="C34" s="2">
        <v>45.709703287890939</v>
      </c>
      <c r="D34" s="2">
        <v>26.463512429831596</v>
      </c>
      <c r="E34" s="2">
        <v>27.265437048917402</v>
      </c>
      <c r="F34" s="2">
        <v>0</v>
      </c>
    </row>
    <row r="35" spans="1:6" x14ac:dyDescent="0.2">
      <c r="A35" s="2" t="s">
        <v>157</v>
      </c>
      <c r="B35">
        <v>21111004400</v>
      </c>
      <c r="C35" s="2">
        <v>12.591575091575091</v>
      </c>
      <c r="D35" s="2">
        <v>21.062271062271062</v>
      </c>
      <c r="E35" s="2">
        <v>24.267399267399266</v>
      </c>
      <c r="F35" s="2">
        <v>0.45787545787545786</v>
      </c>
    </row>
    <row r="36" spans="1:6" x14ac:dyDescent="0.2">
      <c r="A36" s="2" t="s">
        <v>158</v>
      </c>
      <c r="B36">
        <v>21111004500</v>
      </c>
      <c r="C36" s="2">
        <v>30.039050765995796</v>
      </c>
      <c r="D36" s="2">
        <v>36.347251426854911</v>
      </c>
      <c r="E36" s="2">
        <v>41.453890057074197</v>
      </c>
      <c r="F36" s="2">
        <v>0.6007810153199159</v>
      </c>
    </row>
    <row r="37" spans="1:6" x14ac:dyDescent="0.2">
      <c r="A37" s="2" t="s">
        <v>159</v>
      </c>
      <c r="B37">
        <v>21111004600</v>
      </c>
      <c r="C37" s="2">
        <v>16.666666666666668</v>
      </c>
      <c r="D37" s="2">
        <v>15.364583333333332</v>
      </c>
      <c r="E37" s="2">
        <v>26.041666666666668</v>
      </c>
      <c r="F37" s="2">
        <v>0.26041666666666669</v>
      </c>
    </row>
    <row r="38" spans="1:6" x14ac:dyDescent="0.2">
      <c r="A38" s="2" t="s">
        <v>160</v>
      </c>
      <c r="B38">
        <v>21111004900</v>
      </c>
      <c r="C38" s="2">
        <v>142.09591474245116</v>
      </c>
      <c r="D38" s="2">
        <v>191.82948490230905</v>
      </c>
      <c r="E38" s="2">
        <v>176.35117990357776</v>
      </c>
      <c r="F38" s="2">
        <v>3.5523978685612789</v>
      </c>
    </row>
    <row r="39" spans="1:6" x14ac:dyDescent="0.2">
      <c r="A39" s="2" t="s">
        <v>161</v>
      </c>
      <c r="B39">
        <v>21111005000</v>
      </c>
      <c r="C39" s="2">
        <v>61.573546180159639</v>
      </c>
      <c r="D39" s="2">
        <v>68.415051311288479</v>
      </c>
      <c r="E39" s="2">
        <v>63.283922462941845</v>
      </c>
      <c r="F39" s="2">
        <v>1.1402508551881414</v>
      </c>
    </row>
    <row r="40" spans="1:6" x14ac:dyDescent="0.2">
      <c r="A40" s="2" t="s">
        <v>162</v>
      </c>
      <c r="B40">
        <v>21111005100</v>
      </c>
      <c r="C40" s="2">
        <v>48.921789507563567</v>
      </c>
      <c r="D40" s="2">
        <v>52.784036047634373</v>
      </c>
      <c r="E40" s="2">
        <v>55.68072095268748</v>
      </c>
      <c r="F40" s="2">
        <v>0.96556163501770187</v>
      </c>
    </row>
    <row r="41" spans="1:6" x14ac:dyDescent="0.2">
      <c r="A41" s="2" t="s">
        <v>163</v>
      </c>
      <c r="B41">
        <v>21111005200</v>
      </c>
      <c r="C41" s="2">
        <v>28.290649195949968</v>
      </c>
      <c r="D41" s="2">
        <v>45.562835020845746</v>
      </c>
      <c r="E41" s="2">
        <v>59.559261465157832</v>
      </c>
      <c r="F41" s="2">
        <v>0</v>
      </c>
    </row>
    <row r="42" spans="1:6" x14ac:dyDescent="0.2">
      <c r="A42" s="2" t="s">
        <v>164</v>
      </c>
      <c r="B42">
        <v>21111005300</v>
      </c>
      <c r="C42" s="2">
        <v>26.82857949731714</v>
      </c>
      <c r="D42" s="2">
        <v>29.087828297091217</v>
      </c>
      <c r="E42" s="2">
        <v>36.712792996328723</v>
      </c>
      <c r="F42" s="2">
        <v>0</v>
      </c>
    </row>
    <row r="43" spans="1:6" x14ac:dyDescent="0.2">
      <c r="A43" s="2" t="s">
        <v>165</v>
      </c>
      <c r="B43">
        <v>21111005600</v>
      </c>
      <c r="C43" s="2">
        <v>42.849035187287171</v>
      </c>
      <c r="D43" s="2">
        <v>23.269012485811576</v>
      </c>
      <c r="E43" s="2">
        <v>47.105561861520997</v>
      </c>
      <c r="F43" s="2">
        <v>0.28376844494892167</v>
      </c>
    </row>
    <row r="44" spans="1:6" x14ac:dyDescent="0.2">
      <c r="A44" s="2" t="s">
        <v>166</v>
      </c>
      <c r="B44">
        <v>21111005901</v>
      </c>
      <c r="C44" s="2">
        <v>38.542990258365101</v>
      </c>
      <c r="D44" s="2">
        <v>55.484963998305801</v>
      </c>
      <c r="E44" s="2">
        <v>50.402371876323592</v>
      </c>
      <c r="F44" s="2">
        <v>0.84709868699703517</v>
      </c>
    </row>
    <row r="45" spans="1:6" x14ac:dyDescent="0.2">
      <c r="A45" s="2" t="s">
        <v>167</v>
      </c>
      <c r="B45">
        <v>21111005902</v>
      </c>
      <c r="C45" s="2">
        <v>28.173913043478262</v>
      </c>
      <c r="D45" s="2">
        <v>86.608695652173907</v>
      </c>
      <c r="E45" s="2">
        <v>78.608695652173921</v>
      </c>
      <c r="F45" s="2">
        <v>0.34782608695652178</v>
      </c>
    </row>
    <row r="46" spans="1:6" x14ac:dyDescent="0.2">
      <c r="A46" s="2" t="s">
        <v>168</v>
      </c>
      <c r="B46">
        <v>21111006200</v>
      </c>
      <c r="C46" s="2">
        <v>58.629232039636662</v>
      </c>
      <c r="D46" s="2">
        <v>53.674649050371592</v>
      </c>
      <c r="E46" s="2">
        <v>70.189925681255161</v>
      </c>
      <c r="F46" s="2">
        <v>0.41288191577208916</v>
      </c>
    </row>
    <row r="47" spans="1:6" x14ac:dyDescent="0.2">
      <c r="A47" s="2" t="s">
        <v>169</v>
      </c>
      <c r="B47">
        <v>21111006300</v>
      </c>
      <c r="C47" s="2">
        <v>22.248947684906796</v>
      </c>
      <c r="D47" s="2">
        <v>31.870114251352977</v>
      </c>
      <c r="E47" s="2">
        <v>49.30847865303668</v>
      </c>
      <c r="F47" s="2">
        <v>0</v>
      </c>
    </row>
    <row r="48" spans="1:6" x14ac:dyDescent="0.2">
      <c r="A48" s="2" t="s">
        <v>170</v>
      </c>
      <c r="B48">
        <v>21111006400</v>
      </c>
      <c r="C48" s="2">
        <v>22.209883398112162</v>
      </c>
      <c r="D48" s="2">
        <v>56.079955580233204</v>
      </c>
      <c r="E48" s="2">
        <v>63.85341476957246</v>
      </c>
      <c r="F48" s="2">
        <v>0.55524708495280406</v>
      </c>
    </row>
    <row r="49" spans="1:6" x14ac:dyDescent="0.2">
      <c r="A49" s="2" t="s">
        <v>171</v>
      </c>
      <c r="B49">
        <v>21111006500</v>
      </c>
      <c r="C49" s="2">
        <v>44.878754976474845</v>
      </c>
      <c r="D49" s="2">
        <v>41.621425986246834</v>
      </c>
      <c r="E49" s="2">
        <v>55.736518277234886</v>
      </c>
      <c r="F49" s="2">
        <v>0.72385088671733622</v>
      </c>
    </row>
    <row r="50" spans="1:6" x14ac:dyDescent="0.2">
      <c r="A50" s="2" t="s">
        <v>172</v>
      </c>
      <c r="B50">
        <v>21111006600</v>
      </c>
      <c r="C50" s="2">
        <v>33.742331288343557</v>
      </c>
      <c r="D50" s="2">
        <v>39.366053169734151</v>
      </c>
      <c r="E50" s="2">
        <v>35.276073619631902</v>
      </c>
      <c r="F50" s="2">
        <v>0</v>
      </c>
    </row>
    <row r="51" spans="1:6" x14ac:dyDescent="0.2">
      <c r="A51" s="2" t="s">
        <v>173</v>
      </c>
      <c r="B51">
        <v>21111006800</v>
      </c>
      <c r="C51" s="2">
        <v>13.065795613625758</v>
      </c>
      <c r="D51" s="2">
        <v>19.598693420438639</v>
      </c>
      <c r="E51" s="2">
        <v>28.931404573028466</v>
      </c>
      <c r="F51" s="2">
        <v>0.46663555762949138</v>
      </c>
    </row>
    <row r="52" spans="1:6" x14ac:dyDescent="0.2">
      <c r="A52" s="2" t="s">
        <v>174</v>
      </c>
      <c r="B52">
        <v>21111006900</v>
      </c>
      <c r="C52" s="2">
        <v>8.5163603765127753</v>
      </c>
      <c r="D52" s="2">
        <v>14.791573285522189</v>
      </c>
      <c r="E52" s="2">
        <v>28.686687584043032</v>
      </c>
      <c r="F52" s="2">
        <v>0</v>
      </c>
    </row>
    <row r="53" spans="1:6" x14ac:dyDescent="0.2">
      <c r="A53" s="2" t="s">
        <v>175</v>
      </c>
      <c r="B53">
        <v>21111007000</v>
      </c>
      <c r="C53" s="2">
        <v>10.97328244274809</v>
      </c>
      <c r="D53" s="2">
        <v>20.515267175572518</v>
      </c>
      <c r="E53" s="2">
        <v>20.515267175572518</v>
      </c>
      <c r="F53" s="2">
        <v>0</v>
      </c>
    </row>
    <row r="54" spans="1:6" x14ac:dyDescent="0.2">
      <c r="A54" s="2" t="s">
        <v>176</v>
      </c>
      <c r="B54">
        <v>21111007101</v>
      </c>
      <c r="C54" s="2">
        <v>335.57046979865771</v>
      </c>
      <c r="D54" s="2">
        <v>1516.7785234899329</v>
      </c>
      <c r="E54" s="2">
        <v>778.52348993288592</v>
      </c>
      <c r="F54" s="2">
        <v>0</v>
      </c>
    </row>
    <row r="55" spans="1:6" x14ac:dyDescent="0.2">
      <c r="A55" s="2" t="s">
        <v>177</v>
      </c>
      <c r="B55">
        <v>21111007102</v>
      </c>
      <c r="C55" s="2">
        <v>25.472790428406022</v>
      </c>
      <c r="D55" s="2">
        <v>29.525279814743342</v>
      </c>
      <c r="E55" s="2">
        <v>32.612890775762253</v>
      </c>
      <c r="F55" s="2">
        <v>0.38595137012736397</v>
      </c>
    </row>
    <row r="56" spans="1:6" x14ac:dyDescent="0.2">
      <c r="A56" s="2" t="s">
        <v>178</v>
      </c>
      <c r="B56">
        <v>21111007400</v>
      </c>
      <c r="C56" s="2">
        <v>25.862068965517242</v>
      </c>
      <c r="D56" s="2">
        <v>63.218390804597711</v>
      </c>
      <c r="E56" s="2">
        <v>50.903119868637113</v>
      </c>
      <c r="F56" s="2">
        <v>0.82101806239737274</v>
      </c>
    </row>
    <row r="57" spans="1:6" x14ac:dyDescent="0.2">
      <c r="A57" s="2" t="s">
        <v>179</v>
      </c>
      <c r="B57">
        <v>21111007501</v>
      </c>
      <c r="C57" s="2">
        <v>1.3333333333333333</v>
      </c>
      <c r="D57" s="2">
        <v>5.9259259259259256</v>
      </c>
      <c r="E57" s="2">
        <v>2.2222222222222223</v>
      </c>
      <c r="F57" s="2">
        <v>0</v>
      </c>
    </row>
    <row r="58" spans="1:6" x14ac:dyDescent="0.2">
      <c r="A58" s="2" t="s">
        <v>180</v>
      </c>
      <c r="B58">
        <v>21111007502</v>
      </c>
      <c r="C58" s="2">
        <v>1.9635844341306676</v>
      </c>
      <c r="D58" s="2">
        <v>3.2131381649410926</v>
      </c>
      <c r="E58" s="2">
        <v>5.7122456265619421</v>
      </c>
      <c r="F58" s="2">
        <v>0</v>
      </c>
    </row>
    <row r="59" spans="1:6" x14ac:dyDescent="0.2">
      <c r="A59" s="2" t="s">
        <v>181</v>
      </c>
      <c r="B59">
        <v>21111007601</v>
      </c>
      <c r="C59" s="2">
        <v>12.377514182568335</v>
      </c>
      <c r="D59" s="2">
        <v>15.987622485817431</v>
      </c>
      <c r="E59" s="2">
        <v>20.113460546673544</v>
      </c>
      <c r="F59" s="2">
        <v>1.5471892728210419</v>
      </c>
    </row>
    <row r="60" spans="1:6" x14ac:dyDescent="0.2">
      <c r="A60" s="2" t="s">
        <v>182</v>
      </c>
      <c r="B60">
        <v>21111007602</v>
      </c>
      <c r="C60" s="2">
        <v>13.640010698047607</v>
      </c>
      <c r="D60" s="2">
        <v>12.03530355710083</v>
      </c>
      <c r="E60" s="2">
        <v>16.581973789783362</v>
      </c>
      <c r="F60" s="2">
        <v>1.0698047606311847</v>
      </c>
    </row>
    <row r="61" spans="1:6" x14ac:dyDescent="0.2">
      <c r="A61" s="2" t="s">
        <v>183</v>
      </c>
      <c r="B61">
        <v>21111007603</v>
      </c>
      <c r="C61" s="2">
        <v>15.019762845849803</v>
      </c>
      <c r="D61" s="2">
        <v>11.857707509881422</v>
      </c>
      <c r="E61" s="2">
        <v>12.252964426877471</v>
      </c>
      <c r="F61" s="2">
        <v>0.39525691699604742</v>
      </c>
    </row>
    <row r="62" spans="1:6" x14ac:dyDescent="0.2">
      <c r="A62" s="2" t="s">
        <v>184</v>
      </c>
      <c r="B62">
        <v>21111007700</v>
      </c>
      <c r="C62" s="2">
        <v>5.5674518201284799</v>
      </c>
      <c r="D62" s="2">
        <v>13.704496788008564</v>
      </c>
      <c r="E62" s="2">
        <v>11.13490364025696</v>
      </c>
      <c r="F62" s="2">
        <v>0</v>
      </c>
    </row>
    <row r="63" spans="1:6" x14ac:dyDescent="0.2">
      <c r="A63" s="2" t="s">
        <v>185</v>
      </c>
      <c r="B63">
        <v>21111007800</v>
      </c>
      <c r="C63" s="2">
        <v>7.602153943617358</v>
      </c>
      <c r="D63" s="2">
        <v>9.1859360152043088</v>
      </c>
      <c r="E63" s="2">
        <v>5.0681026290782389</v>
      </c>
      <c r="F63" s="2">
        <v>0.31675641431738993</v>
      </c>
    </row>
    <row r="64" spans="1:6" x14ac:dyDescent="0.2">
      <c r="A64" s="2" t="s">
        <v>186</v>
      </c>
      <c r="B64">
        <v>21111007900</v>
      </c>
      <c r="C64" s="2">
        <v>11.185682326621924</v>
      </c>
      <c r="D64" s="2">
        <v>15.100671140939598</v>
      </c>
      <c r="E64" s="2">
        <v>19.01565995525727</v>
      </c>
      <c r="F64" s="2">
        <v>0</v>
      </c>
    </row>
    <row r="65" spans="1:6" x14ac:dyDescent="0.2">
      <c r="A65" s="2" t="s">
        <v>187</v>
      </c>
      <c r="B65">
        <v>21111008100</v>
      </c>
      <c r="C65" s="2">
        <v>13.572204125950055</v>
      </c>
      <c r="D65" s="2">
        <v>30.673181324647121</v>
      </c>
      <c r="E65" s="2">
        <v>32.03040173724213</v>
      </c>
      <c r="F65" s="2">
        <v>1.0857763300760044</v>
      </c>
    </row>
    <row r="66" spans="1:6" x14ac:dyDescent="0.2">
      <c r="A66" s="2" t="s">
        <v>188</v>
      </c>
      <c r="B66">
        <v>21111008201</v>
      </c>
      <c r="C66" s="2">
        <v>3.8398244651673066</v>
      </c>
      <c r="D66" s="2">
        <v>15.359297860669226</v>
      </c>
      <c r="E66" s="2">
        <v>26.878771256171145</v>
      </c>
      <c r="F66" s="2">
        <v>0.54854635216675807</v>
      </c>
    </row>
    <row r="67" spans="1:6" x14ac:dyDescent="0.2">
      <c r="A67" s="2" t="s">
        <v>189</v>
      </c>
      <c r="B67">
        <v>21111008202</v>
      </c>
      <c r="C67" s="2">
        <v>13.585638039786511</v>
      </c>
      <c r="D67" s="2">
        <v>19.893255701115962</v>
      </c>
      <c r="E67" s="2">
        <v>28.626880155264434</v>
      </c>
      <c r="F67" s="2">
        <v>0</v>
      </c>
    </row>
    <row r="68" spans="1:6" x14ac:dyDescent="0.2">
      <c r="A68" s="2" t="s">
        <v>190</v>
      </c>
      <c r="B68">
        <v>21111008300</v>
      </c>
      <c r="C68" s="2">
        <v>31.023368251410151</v>
      </c>
      <c r="D68" s="2">
        <v>29.814665592264305</v>
      </c>
      <c r="E68" s="2">
        <v>33.440773569701854</v>
      </c>
      <c r="F68" s="2">
        <v>1.2087026591458503</v>
      </c>
    </row>
    <row r="69" spans="1:6" x14ac:dyDescent="0.2">
      <c r="A69" s="2" t="s">
        <v>191</v>
      </c>
      <c r="B69">
        <v>21111008400</v>
      </c>
      <c r="C69" s="2">
        <v>9.3393289519197502</v>
      </c>
      <c r="D69" s="2">
        <v>14.873746108612936</v>
      </c>
      <c r="E69" s="2">
        <v>17.295053614666205</v>
      </c>
      <c r="F69" s="2">
        <v>0</v>
      </c>
    </row>
    <row r="70" spans="1:6" x14ac:dyDescent="0.2">
      <c r="A70" s="2" t="s">
        <v>192</v>
      </c>
      <c r="B70">
        <v>21111008500</v>
      </c>
      <c r="C70" s="2">
        <v>2.5947067981318113</v>
      </c>
      <c r="D70" s="2">
        <v>14.530358069538142</v>
      </c>
      <c r="E70" s="2">
        <v>16.606123508043591</v>
      </c>
      <c r="F70" s="2">
        <v>0.51894135962636223</v>
      </c>
    </row>
    <row r="71" spans="1:6" x14ac:dyDescent="0.2">
      <c r="A71" s="2" t="s">
        <v>193</v>
      </c>
      <c r="B71">
        <v>21111008700</v>
      </c>
      <c r="C71" s="2">
        <v>2.8653295128939829</v>
      </c>
      <c r="D71" s="2">
        <v>15.042979942693409</v>
      </c>
      <c r="E71" s="2">
        <v>8.595988538681949</v>
      </c>
      <c r="F71" s="2">
        <v>0.47755491881566381</v>
      </c>
    </row>
    <row r="72" spans="1:6" x14ac:dyDescent="0.2">
      <c r="A72" s="2" t="s">
        <v>194</v>
      </c>
      <c r="B72">
        <v>21111008800</v>
      </c>
      <c r="C72" s="2">
        <v>4.9881858755578889</v>
      </c>
      <c r="D72" s="2">
        <v>13.126804935678656</v>
      </c>
      <c r="E72" s="2">
        <v>10.763980047256499</v>
      </c>
      <c r="F72" s="2">
        <v>0.26253609871357314</v>
      </c>
    </row>
    <row r="73" spans="1:6" x14ac:dyDescent="0.2">
      <c r="A73" s="2" t="s">
        <v>195</v>
      </c>
      <c r="B73">
        <v>21111008900</v>
      </c>
      <c r="C73" s="2">
        <v>4.4766574291195909</v>
      </c>
      <c r="D73" s="2">
        <v>10.232359837987635</v>
      </c>
      <c r="E73" s="2">
        <v>10.658708164570454</v>
      </c>
      <c r="F73" s="2">
        <v>0</v>
      </c>
    </row>
    <row r="74" spans="1:6" x14ac:dyDescent="0.2">
      <c r="A74" s="2" t="s">
        <v>196</v>
      </c>
      <c r="B74">
        <v>21111009001</v>
      </c>
      <c r="C74" s="2">
        <v>17.837837837837839</v>
      </c>
      <c r="D74" s="2">
        <v>8.6486486486486491</v>
      </c>
      <c r="E74" s="2">
        <v>20</v>
      </c>
      <c r="F74" s="2">
        <v>0.54054054054054057</v>
      </c>
    </row>
    <row r="75" spans="1:6" x14ac:dyDescent="0.2">
      <c r="A75" s="2" t="s">
        <v>197</v>
      </c>
      <c r="B75">
        <v>21111009002</v>
      </c>
      <c r="C75" s="2">
        <v>15.121814617754129</v>
      </c>
      <c r="D75" s="2">
        <v>21.282553906468777</v>
      </c>
      <c r="E75" s="2">
        <v>27.443293195183422</v>
      </c>
      <c r="F75" s="2">
        <v>0</v>
      </c>
    </row>
    <row r="76" spans="1:6" x14ac:dyDescent="0.2">
      <c r="A76" s="2" t="s">
        <v>198</v>
      </c>
      <c r="B76">
        <v>21111009103</v>
      </c>
      <c r="C76" s="2">
        <v>9.7205346294046162</v>
      </c>
      <c r="D76" s="2">
        <v>17.01093560145808</v>
      </c>
      <c r="E76" s="2">
        <v>23.693803159173754</v>
      </c>
      <c r="F76" s="2">
        <v>0</v>
      </c>
    </row>
    <row r="77" spans="1:6" x14ac:dyDescent="0.2">
      <c r="A77" s="2" t="s">
        <v>199</v>
      </c>
      <c r="B77">
        <v>21111009105</v>
      </c>
      <c r="C77" s="2">
        <v>13.190730837789662</v>
      </c>
      <c r="D77" s="2">
        <v>13.190730837789662</v>
      </c>
      <c r="E77" s="2">
        <v>16.75579322638146</v>
      </c>
      <c r="F77" s="2">
        <v>0</v>
      </c>
    </row>
    <row r="78" spans="1:6" x14ac:dyDescent="0.2">
      <c r="A78" s="2" t="s">
        <v>200</v>
      </c>
      <c r="B78">
        <v>21111009106</v>
      </c>
      <c r="C78" s="2">
        <v>11.328725038402458</v>
      </c>
      <c r="D78" s="2">
        <v>8.2565284178187408</v>
      </c>
      <c r="E78" s="2">
        <v>14.78494623655914</v>
      </c>
      <c r="F78" s="2">
        <v>0.19201228878648233</v>
      </c>
    </row>
    <row r="79" spans="1:6" x14ac:dyDescent="0.2">
      <c r="A79" s="2" t="s">
        <v>201</v>
      </c>
      <c r="B79">
        <v>21111009300</v>
      </c>
      <c r="C79" s="2">
        <v>6.6145520144317498</v>
      </c>
      <c r="D79" s="2">
        <v>15.433954700340751</v>
      </c>
      <c r="E79" s="2">
        <v>13.2291040288635</v>
      </c>
      <c r="F79" s="2">
        <v>0</v>
      </c>
    </row>
    <row r="80" spans="1:6" x14ac:dyDescent="0.2">
      <c r="A80" s="2" t="s">
        <v>202</v>
      </c>
      <c r="B80">
        <v>21111009401</v>
      </c>
      <c r="C80" s="2">
        <v>12.88404360753221</v>
      </c>
      <c r="D80" s="2">
        <v>12.553683515031384</v>
      </c>
      <c r="E80" s="2">
        <v>17.178724810042944</v>
      </c>
      <c r="F80" s="2">
        <v>0.66072018500165175</v>
      </c>
    </row>
    <row r="81" spans="1:6" x14ac:dyDescent="0.2">
      <c r="A81" s="2" t="s">
        <v>203</v>
      </c>
      <c r="B81">
        <v>21111009402</v>
      </c>
      <c r="C81" s="2">
        <v>9.6618357487922708</v>
      </c>
      <c r="D81" s="2">
        <v>26.268115942028984</v>
      </c>
      <c r="E81" s="2">
        <v>24.75845410628019</v>
      </c>
      <c r="F81" s="2">
        <v>1.2077294685990339</v>
      </c>
    </row>
    <row r="82" spans="1:6" x14ac:dyDescent="0.2">
      <c r="A82" s="2" t="s">
        <v>204</v>
      </c>
      <c r="B82">
        <v>21111009600</v>
      </c>
      <c r="C82" s="2">
        <v>2.1119324181626187</v>
      </c>
      <c r="D82" s="2">
        <v>9.0813093980992612</v>
      </c>
      <c r="E82" s="2">
        <v>5.7022175290390713</v>
      </c>
      <c r="F82" s="2">
        <v>0.21119324181626187</v>
      </c>
    </row>
    <row r="83" spans="1:6" x14ac:dyDescent="0.2">
      <c r="A83" s="2" t="s">
        <v>205</v>
      </c>
      <c r="B83">
        <v>21111009700</v>
      </c>
      <c r="C83" s="2">
        <v>5.0890585241730282</v>
      </c>
      <c r="D83" s="2">
        <v>10.541621228644129</v>
      </c>
      <c r="E83" s="2">
        <v>10.178117048346056</v>
      </c>
      <c r="F83" s="2">
        <v>1.4540167211922936</v>
      </c>
    </row>
    <row r="84" spans="1:6" x14ac:dyDescent="0.2">
      <c r="A84" s="2" t="s">
        <v>206</v>
      </c>
      <c r="B84">
        <v>21111009800</v>
      </c>
      <c r="C84" s="2">
        <v>0.38138825324180015</v>
      </c>
      <c r="D84" s="2">
        <v>1.1441647597254005</v>
      </c>
      <c r="E84" s="2">
        <v>0</v>
      </c>
      <c r="F84" s="2">
        <v>0</v>
      </c>
    </row>
    <row r="85" spans="1:6" x14ac:dyDescent="0.2">
      <c r="A85" s="2" t="s">
        <v>207</v>
      </c>
      <c r="B85">
        <v>21111009900</v>
      </c>
      <c r="C85" s="2">
        <v>0</v>
      </c>
      <c r="D85" s="2">
        <v>0.71607590404582888</v>
      </c>
      <c r="E85" s="2">
        <v>1.7901897601145722</v>
      </c>
      <c r="F85" s="2">
        <v>0.35803795202291444</v>
      </c>
    </row>
    <row r="86" spans="1:6" x14ac:dyDescent="0.2">
      <c r="A86" s="2" t="s">
        <v>208</v>
      </c>
      <c r="B86">
        <v>21111010001</v>
      </c>
      <c r="C86" s="2">
        <v>1.6959932160271358</v>
      </c>
      <c r="D86" s="2">
        <v>5.723977104091583</v>
      </c>
      <c r="E86" s="2">
        <v>2.5439898240407035</v>
      </c>
      <c r="F86" s="2">
        <v>0</v>
      </c>
    </row>
    <row r="87" spans="1:6" x14ac:dyDescent="0.2">
      <c r="A87" s="2" t="s">
        <v>209</v>
      </c>
      <c r="B87">
        <v>21111010004</v>
      </c>
      <c r="C87" s="2">
        <v>0.89445438282647582</v>
      </c>
      <c r="D87" s="2">
        <v>0</v>
      </c>
      <c r="E87" s="2">
        <v>0.22361359570661896</v>
      </c>
      <c r="F87" s="2">
        <v>0</v>
      </c>
    </row>
    <row r="88" spans="1:6" x14ac:dyDescent="0.2">
      <c r="A88" s="2" t="s">
        <v>210</v>
      </c>
      <c r="B88">
        <v>21111010005</v>
      </c>
      <c r="C88" s="2">
        <v>1.144950767117014</v>
      </c>
      <c r="D88" s="2">
        <v>2.7478818410808334</v>
      </c>
      <c r="E88" s="2">
        <v>0.45798030684680557</v>
      </c>
      <c r="F88" s="2">
        <v>0</v>
      </c>
    </row>
    <row r="89" spans="1:6" x14ac:dyDescent="0.2">
      <c r="A89" s="2" t="s">
        <v>211</v>
      </c>
      <c r="B89">
        <v>21111010006</v>
      </c>
      <c r="C89" s="2">
        <v>7.9062159214830974</v>
      </c>
      <c r="D89" s="2">
        <v>12.268266085059977</v>
      </c>
      <c r="E89" s="2">
        <v>5.7251908396946565</v>
      </c>
      <c r="F89" s="2">
        <v>0</v>
      </c>
    </row>
    <row r="90" spans="1:6" x14ac:dyDescent="0.2">
      <c r="A90" s="2" t="s">
        <v>212</v>
      </c>
      <c r="B90">
        <v>21111010007</v>
      </c>
      <c r="C90" s="2">
        <v>0.72674418604651159</v>
      </c>
      <c r="D90" s="2">
        <v>5.8139534883720927</v>
      </c>
      <c r="E90" s="2">
        <v>3.3914728682170541</v>
      </c>
      <c r="F90" s="2">
        <v>0.24224806201550386</v>
      </c>
    </row>
    <row r="91" spans="1:6" x14ac:dyDescent="0.2">
      <c r="A91" s="2" t="s">
        <v>213</v>
      </c>
      <c r="B91">
        <v>21111010008</v>
      </c>
      <c r="C91" s="2">
        <v>7.6726342710997448</v>
      </c>
      <c r="D91" s="2">
        <v>9.3001627528481752</v>
      </c>
      <c r="E91" s="2">
        <v>13.020227853987446</v>
      </c>
      <c r="F91" s="2">
        <v>0.23250406882120436</v>
      </c>
    </row>
    <row r="92" spans="1:6" x14ac:dyDescent="0.2">
      <c r="A92" s="2" t="s">
        <v>214</v>
      </c>
      <c r="B92">
        <v>21111010102</v>
      </c>
      <c r="C92" s="2">
        <v>3.3557046979865772</v>
      </c>
      <c r="D92" s="2">
        <v>5.2732502396931924</v>
      </c>
      <c r="E92" s="2">
        <v>3.1160115052732507</v>
      </c>
      <c r="F92" s="2">
        <v>1.1984659635666348</v>
      </c>
    </row>
    <row r="93" spans="1:6" x14ac:dyDescent="0.2">
      <c r="A93" s="2" t="s">
        <v>215</v>
      </c>
      <c r="B93">
        <v>21111010103</v>
      </c>
      <c r="C93" s="2">
        <v>0.52673163023439562</v>
      </c>
      <c r="D93" s="2">
        <v>1.0534632604687912</v>
      </c>
      <c r="E93" s="2">
        <v>0.52673163023439562</v>
      </c>
      <c r="F93" s="2">
        <v>0.52673163023439562</v>
      </c>
    </row>
    <row r="94" spans="1:6" x14ac:dyDescent="0.2">
      <c r="A94" s="2" t="s">
        <v>216</v>
      </c>
      <c r="B94">
        <v>21111010104</v>
      </c>
      <c r="C94" s="2">
        <v>2.1329541414859583</v>
      </c>
      <c r="D94" s="2">
        <v>2.1329541414859583</v>
      </c>
      <c r="E94" s="2">
        <v>1.0664770707429791</v>
      </c>
      <c r="F94" s="2">
        <v>0</v>
      </c>
    </row>
    <row r="95" spans="1:6" x14ac:dyDescent="0.2">
      <c r="A95" s="2" t="s">
        <v>217</v>
      </c>
      <c r="B95">
        <v>21111010309</v>
      </c>
      <c r="C95" s="2">
        <v>6.5915373166064217</v>
      </c>
      <c r="D95" s="2">
        <v>20.412502657877948</v>
      </c>
      <c r="E95" s="2">
        <v>7.6546884967042317</v>
      </c>
      <c r="F95" s="2">
        <v>0</v>
      </c>
    </row>
    <row r="96" spans="1:6" x14ac:dyDescent="0.2">
      <c r="A96" s="2" t="s">
        <v>218</v>
      </c>
      <c r="B96">
        <v>21111010312</v>
      </c>
      <c r="C96" s="2">
        <v>0</v>
      </c>
      <c r="D96" s="2">
        <v>0.32637075718015668</v>
      </c>
      <c r="E96" s="2">
        <v>0.32637075718015668</v>
      </c>
      <c r="F96" s="2">
        <v>0</v>
      </c>
    </row>
    <row r="97" spans="1:6" x14ac:dyDescent="0.2">
      <c r="A97" s="2" t="s">
        <v>219</v>
      </c>
      <c r="B97">
        <v>21111010313</v>
      </c>
      <c r="C97" s="2">
        <v>1.7611271213576689</v>
      </c>
      <c r="D97" s="2">
        <v>7.5248158821645852</v>
      </c>
      <c r="E97" s="2">
        <v>5.443483829650976</v>
      </c>
      <c r="F97" s="2">
        <v>0</v>
      </c>
    </row>
    <row r="98" spans="1:6" x14ac:dyDescent="0.2">
      <c r="A98" s="2" t="s">
        <v>220</v>
      </c>
      <c r="B98">
        <v>21111010314</v>
      </c>
      <c r="C98" s="2">
        <v>3.243744207599629</v>
      </c>
      <c r="D98" s="2">
        <v>9.7312326227988883</v>
      </c>
      <c r="E98" s="2">
        <v>8.6499845535990119</v>
      </c>
      <c r="F98" s="2">
        <v>0.46339202965708992</v>
      </c>
    </row>
    <row r="99" spans="1:6" x14ac:dyDescent="0.2">
      <c r="A99" s="2" t="s">
        <v>221</v>
      </c>
      <c r="B99">
        <v>21111010315</v>
      </c>
      <c r="C99" s="2">
        <v>6.3179176143543092</v>
      </c>
      <c r="D99" s="2">
        <v>14.910285569876169</v>
      </c>
      <c r="E99" s="2">
        <v>10.108668182966895</v>
      </c>
      <c r="F99" s="2">
        <v>0.50543340914834467</v>
      </c>
    </row>
    <row r="100" spans="1:6" x14ac:dyDescent="0.2">
      <c r="A100" s="2" t="s">
        <v>222</v>
      </c>
      <c r="B100">
        <v>21111010316</v>
      </c>
      <c r="C100" s="2">
        <v>1.2053033346725592</v>
      </c>
      <c r="D100" s="2">
        <v>4.8212133386902369</v>
      </c>
      <c r="E100" s="2">
        <v>2.209722780233025</v>
      </c>
      <c r="F100" s="2">
        <v>2.0088388911209321</v>
      </c>
    </row>
    <row r="101" spans="1:6" x14ac:dyDescent="0.2">
      <c r="A101" s="2" t="s">
        <v>223</v>
      </c>
      <c r="B101">
        <v>21111010317</v>
      </c>
      <c r="C101" s="2">
        <v>1.215066828675577</v>
      </c>
      <c r="D101" s="2">
        <v>3.240178209801539</v>
      </c>
      <c r="E101" s="2">
        <v>1.0125556905629809</v>
      </c>
      <c r="F101" s="2">
        <v>0</v>
      </c>
    </row>
    <row r="102" spans="1:6" x14ac:dyDescent="0.2">
      <c r="A102" s="2" t="s">
        <v>224</v>
      </c>
      <c r="B102">
        <v>21111010318</v>
      </c>
      <c r="C102" s="2">
        <v>3.3604527767951891</v>
      </c>
      <c r="D102" s="2">
        <v>17.155995755217546</v>
      </c>
      <c r="E102" s="2">
        <v>6.0134418111071808</v>
      </c>
      <c r="F102" s="2">
        <v>0.17686593562079944</v>
      </c>
    </row>
    <row r="103" spans="1:6" x14ac:dyDescent="0.2">
      <c r="A103" s="2" t="s">
        <v>225</v>
      </c>
      <c r="B103">
        <v>21111010319</v>
      </c>
      <c r="C103" s="2">
        <v>6.0633280934201661</v>
      </c>
      <c r="D103" s="2">
        <v>21.109364473388727</v>
      </c>
      <c r="E103" s="2">
        <v>8.533572872220974</v>
      </c>
      <c r="F103" s="2">
        <v>0</v>
      </c>
    </row>
    <row r="104" spans="1:6" x14ac:dyDescent="0.2">
      <c r="A104" s="2" t="s">
        <v>226</v>
      </c>
      <c r="B104">
        <v>21111010320</v>
      </c>
      <c r="C104" s="2">
        <v>8.0415045395590141</v>
      </c>
      <c r="D104" s="2">
        <v>9.0791180285343724</v>
      </c>
      <c r="E104" s="2">
        <v>9.857328145265889</v>
      </c>
      <c r="F104" s="2">
        <v>0.25940337224383919</v>
      </c>
    </row>
    <row r="105" spans="1:6" x14ac:dyDescent="0.2">
      <c r="A105" s="2" t="s">
        <v>227</v>
      </c>
      <c r="B105">
        <v>21111010321</v>
      </c>
      <c r="C105" s="2">
        <v>3.5205364626990781</v>
      </c>
      <c r="D105" s="2">
        <v>4.5264040234702438</v>
      </c>
      <c r="E105" s="2">
        <v>2.0117351215423303</v>
      </c>
      <c r="F105" s="2">
        <v>0</v>
      </c>
    </row>
    <row r="106" spans="1:6" x14ac:dyDescent="0.2">
      <c r="A106" s="2" t="s">
        <v>228</v>
      </c>
      <c r="B106">
        <v>21111010322</v>
      </c>
      <c r="C106" s="2">
        <v>1.5787811809283234</v>
      </c>
      <c r="D106" s="2">
        <v>3.7890748342279763</v>
      </c>
      <c r="E106" s="2">
        <v>2.5260498894853174</v>
      </c>
      <c r="F106" s="2">
        <v>0</v>
      </c>
    </row>
    <row r="107" spans="1:6" x14ac:dyDescent="0.2">
      <c r="A107" s="2" t="s">
        <v>229</v>
      </c>
      <c r="B107">
        <v>21111010323</v>
      </c>
      <c r="C107" s="2">
        <v>5.625413633355393</v>
      </c>
      <c r="D107" s="2">
        <v>3.3090668431502319</v>
      </c>
      <c r="E107" s="2">
        <v>1.985440105890139</v>
      </c>
      <c r="F107" s="2">
        <v>0</v>
      </c>
    </row>
    <row r="108" spans="1:6" x14ac:dyDescent="0.2">
      <c r="A108" s="2" t="s">
        <v>230</v>
      </c>
      <c r="B108">
        <v>21111010324</v>
      </c>
      <c r="C108" s="2">
        <v>7.5860727484925112</v>
      </c>
      <c r="D108" s="2">
        <v>7.7805874343512942</v>
      </c>
      <c r="E108" s="2">
        <v>8.5586461777864216</v>
      </c>
      <c r="F108" s="2">
        <v>0</v>
      </c>
    </row>
    <row r="109" spans="1:6" x14ac:dyDescent="0.2">
      <c r="A109" s="2" t="s">
        <v>231</v>
      </c>
      <c r="B109">
        <v>21111010403</v>
      </c>
      <c r="C109" s="2">
        <v>4.4130626654898499</v>
      </c>
      <c r="D109" s="2">
        <v>11.032656663724625</v>
      </c>
      <c r="E109" s="2">
        <v>5.7369814651368056</v>
      </c>
      <c r="F109" s="2">
        <v>0</v>
      </c>
    </row>
    <row r="110" spans="1:6" x14ac:dyDescent="0.2">
      <c r="A110" s="2" t="s">
        <v>232</v>
      </c>
      <c r="B110">
        <v>21111010405</v>
      </c>
      <c r="C110" s="2">
        <v>3.581822252070741</v>
      </c>
      <c r="D110" s="2">
        <v>5.372733378106112</v>
      </c>
      <c r="E110" s="2">
        <v>4.701141705842848</v>
      </c>
      <c r="F110" s="2">
        <v>0</v>
      </c>
    </row>
    <row r="111" spans="1:6" x14ac:dyDescent="0.2">
      <c r="A111" s="2" t="s">
        <v>233</v>
      </c>
      <c r="B111">
        <v>21111010406</v>
      </c>
      <c r="C111" s="2">
        <v>3.5335689045936394</v>
      </c>
      <c r="D111" s="2">
        <v>5.3003533568904597</v>
      </c>
      <c r="E111" s="2">
        <v>4.8185030517185989</v>
      </c>
      <c r="F111" s="2">
        <v>0.16061676839062</v>
      </c>
    </row>
    <row r="112" spans="1:6" x14ac:dyDescent="0.2">
      <c r="A112" s="2" t="s">
        <v>234</v>
      </c>
      <c r="B112">
        <v>21111010407</v>
      </c>
      <c r="C112" s="2">
        <v>1.5649452269170578</v>
      </c>
      <c r="D112" s="2">
        <v>1.788508830762352</v>
      </c>
      <c r="E112" s="2">
        <v>0.447127207690588</v>
      </c>
      <c r="F112" s="2">
        <v>0</v>
      </c>
    </row>
    <row r="113" spans="1:6" x14ac:dyDescent="0.2">
      <c r="A113" s="2" t="s">
        <v>235</v>
      </c>
      <c r="B113">
        <v>21111010408</v>
      </c>
      <c r="C113" s="2">
        <v>0.86058519793459554</v>
      </c>
      <c r="D113" s="2">
        <v>2.2948938611589211</v>
      </c>
      <c r="E113" s="2">
        <v>1.434308663224326</v>
      </c>
      <c r="F113" s="2">
        <v>0</v>
      </c>
    </row>
    <row r="114" spans="1:6" x14ac:dyDescent="0.2">
      <c r="A114" s="2" t="s">
        <v>236</v>
      </c>
      <c r="B114">
        <v>21111010500</v>
      </c>
      <c r="C114" s="2">
        <v>2.5687130747495504</v>
      </c>
      <c r="D114" s="2">
        <v>2.5687130747495504</v>
      </c>
      <c r="E114" s="2">
        <v>1.2843565373747752</v>
      </c>
      <c r="F114" s="2">
        <v>0</v>
      </c>
    </row>
    <row r="115" spans="1:6" x14ac:dyDescent="0.2">
      <c r="A115" s="2" t="s">
        <v>237</v>
      </c>
      <c r="B115">
        <v>21111010601</v>
      </c>
      <c r="C115" s="2">
        <v>1.0080645161290323</v>
      </c>
      <c r="D115" s="2">
        <v>2.0161290322580645</v>
      </c>
      <c r="E115" s="2">
        <v>1.6801075268817205</v>
      </c>
      <c r="F115" s="2">
        <v>0</v>
      </c>
    </row>
    <row r="116" spans="1:6" x14ac:dyDescent="0.2">
      <c r="A116" s="2" t="s">
        <v>238</v>
      </c>
      <c r="B116">
        <v>21111010602</v>
      </c>
      <c r="C116" s="2">
        <v>1.1883541295306002</v>
      </c>
      <c r="D116" s="2">
        <v>3.5650623885918002</v>
      </c>
      <c r="E116" s="2">
        <v>1.4854426619132501</v>
      </c>
      <c r="F116" s="2">
        <v>0.29708853238265004</v>
      </c>
    </row>
    <row r="117" spans="1:6" x14ac:dyDescent="0.2">
      <c r="A117" s="2" t="s">
        <v>239</v>
      </c>
      <c r="B117">
        <v>21111010701</v>
      </c>
      <c r="C117" s="2">
        <v>6.0583112457402493</v>
      </c>
      <c r="D117" s="2">
        <v>35.024611889435818</v>
      </c>
      <c r="E117" s="2">
        <v>7.9515335100340776</v>
      </c>
      <c r="F117" s="2">
        <v>0</v>
      </c>
    </row>
    <row r="118" spans="1:6" x14ac:dyDescent="0.2">
      <c r="A118" s="2" t="s">
        <v>240</v>
      </c>
      <c r="B118">
        <v>21111010702</v>
      </c>
      <c r="C118" s="2">
        <v>6.0685583073642775</v>
      </c>
      <c r="D118" s="2">
        <v>14.269312776775463</v>
      </c>
      <c r="E118" s="2">
        <v>11.809086435952107</v>
      </c>
      <c r="F118" s="2">
        <v>0</v>
      </c>
    </row>
    <row r="119" spans="1:6" x14ac:dyDescent="0.2">
      <c r="A119" s="2" t="s">
        <v>241</v>
      </c>
      <c r="B119">
        <v>21111010706</v>
      </c>
      <c r="C119" s="2">
        <v>2.5889967637540452</v>
      </c>
      <c r="D119" s="2">
        <v>8.090614886731391</v>
      </c>
      <c r="E119" s="2">
        <v>6.1488673139158578</v>
      </c>
      <c r="F119" s="2">
        <v>0</v>
      </c>
    </row>
    <row r="120" spans="1:6" x14ac:dyDescent="0.2">
      <c r="A120" s="2" t="s">
        <v>242</v>
      </c>
      <c r="B120">
        <v>21111010707</v>
      </c>
      <c r="C120" s="2">
        <v>0</v>
      </c>
      <c r="D120" s="2">
        <v>0.27114967462039047</v>
      </c>
      <c r="E120" s="2">
        <v>0.54229934924078094</v>
      </c>
      <c r="F120" s="2">
        <v>0</v>
      </c>
    </row>
    <row r="121" spans="1:6" x14ac:dyDescent="0.2">
      <c r="A121" s="2" t="s">
        <v>243</v>
      </c>
      <c r="B121">
        <v>21111010708</v>
      </c>
      <c r="C121" s="2">
        <v>8.172362555720655</v>
      </c>
      <c r="D121" s="2">
        <v>10.401188707280832</v>
      </c>
      <c r="E121" s="2">
        <v>8.172362555720655</v>
      </c>
      <c r="F121" s="2">
        <v>0</v>
      </c>
    </row>
    <row r="122" spans="1:6" x14ac:dyDescent="0.2">
      <c r="A122" s="2" t="s">
        <v>244</v>
      </c>
      <c r="B122">
        <v>21111010800</v>
      </c>
      <c r="C122" s="2">
        <v>5.4587990642058744</v>
      </c>
      <c r="D122" s="2">
        <v>7.2783987522744997</v>
      </c>
      <c r="E122" s="2">
        <v>7.5383415648557319</v>
      </c>
      <c r="F122" s="2">
        <v>0.25994281258123209</v>
      </c>
    </row>
    <row r="123" spans="1:6" x14ac:dyDescent="0.2">
      <c r="A123" s="2" t="s">
        <v>245</v>
      </c>
      <c r="B123">
        <v>21111010901</v>
      </c>
      <c r="C123" s="2">
        <v>11.949810794662417</v>
      </c>
      <c r="D123" s="2">
        <v>9.1615216092411877</v>
      </c>
      <c r="E123" s="2">
        <v>14.937263493328022</v>
      </c>
      <c r="F123" s="2">
        <v>0.39832702648874724</v>
      </c>
    </row>
    <row r="124" spans="1:6" x14ac:dyDescent="0.2">
      <c r="A124" s="2" t="s">
        <v>246</v>
      </c>
      <c r="B124">
        <v>21111010902</v>
      </c>
      <c r="C124" s="2">
        <v>10.567707053330057</v>
      </c>
      <c r="D124" s="2">
        <v>10.567707053330057</v>
      </c>
      <c r="E124" s="2">
        <v>10.321946424182846</v>
      </c>
      <c r="F124" s="2">
        <v>0</v>
      </c>
    </row>
    <row r="125" spans="1:6" x14ac:dyDescent="0.2">
      <c r="A125" s="2" t="s">
        <v>247</v>
      </c>
      <c r="B125">
        <v>21111011003</v>
      </c>
      <c r="C125" s="2">
        <v>13.645526438207474</v>
      </c>
      <c r="D125" s="2">
        <v>10.854396030392309</v>
      </c>
      <c r="E125" s="2">
        <v>7.7531400217087922</v>
      </c>
      <c r="F125" s="2">
        <v>0.31012560086835167</v>
      </c>
    </row>
    <row r="126" spans="1:6" x14ac:dyDescent="0.2">
      <c r="A126" s="2" t="s">
        <v>248</v>
      </c>
      <c r="B126">
        <v>21111011005</v>
      </c>
      <c r="C126" s="2">
        <v>8.5106382978723403</v>
      </c>
      <c r="D126" s="2">
        <v>3.9007092198581561</v>
      </c>
      <c r="E126" s="2">
        <v>10.638297872340425</v>
      </c>
      <c r="F126" s="2">
        <v>0.3546099290780142</v>
      </c>
    </row>
    <row r="127" spans="1:6" x14ac:dyDescent="0.2">
      <c r="A127" s="2" t="s">
        <v>249</v>
      </c>
      <c r="B127">
        <v>21111011006</v>
      </c>
      <c r="C127" s="2">
        <v>12.311358220810167</v>
      </c>
      <c r="D127" s="2">
        <v>19.062748212867355</v>
      </c>
      <c r="E127" s="2">
        <v>30.182684670373312</v>
      </c>
      <c r="F127" s="2">
        <v>1.1914217633042097</v>
      </c>
    </row>
    <row r="128" spans="1:6" x14ac:dyDescent="0.2">
      <c r="A128" s="2" t="s">
        <v>250</v>
      </c>
      <c r="B128">
        <v>21111011007</v>
      </c>
      <c r="C128" s="2">
        <v>30.228084638636989</v>
      </c>
      <c r="D128" s="2">
        <v>17.587249244297883</v>
      </c>
      <c r="E128" s="2">
        <v>26.930475405331137</v>
      </c>
      <c r="F128" s="2">
        <v>0.27480076944215442</v>
      </c>
    </row>
    <row r="129" spans="1:6" x14ac:dyDescent="0.2">
      <c r="A129" s="2" t="s">
        <v>251</v>
      </c>
      <c r="B129">
        <v>21111011008</v>
      </c>
      <c r="C129" s="2">
        <v>20.741671904462603</v>
      </c>
      <c r="D129" s="2">
        <v>14.142049025769955</v>
      </c>
      <c r="E129" s="2">
        <v>23.570081709616595</v>
      </c>
      <c r="F129" s="2">
        <v>1.2570710245128851</v>
      </c>
    </row>
    <row r="130" spans="1:6" x14ac:dyDescent="0.2">
      <c r="A130" s="2" t="s">
        <v>252</v>
      </c>
      <c r="B130">
        <v>21111011009</v>
      </c>
      <c r="C130" s="2">
        <v>8.2342177493138138</v>
      </c>
      <c r="D130" s="2">
        <v>8.2342177493138138</v>
      </c>
      <c r="E130" s="2">
        <v>6.7093626105519979</v>
      </c>
      <c r="F130" s="2">
        <v>0.60994205550472702</v>
      </c>
    </row>
    <row r="131" spans="1:6" x14ac:dyDescent="0.2">
      <c r="A131" s="2" t="s">
        <v>253</v>
      </c>
      <c r="B131">
        <v>21111011109</v>
      </c>
      <c r="C131" s="2">
        <v>4.4404973357015987</v>
      </c>
      <c r="D131" s="2">
        <v>5.3285968028419184</v>
      </c>
      <c r="E131" s="2">
        <v>8.8809946714031973</v>
      </c>
      <c r="F131" s="2">
        <v>0</v>
      </c>
    </row>
    <row r="132" spans="1:6" x14ac:dyDescent="0.2">
      <c r="A132" s="2" t="s">
        <v>254</v>
      </c>
      <c r="B132">
        <v>21111011110</v>
      </c>
      <c r="C132" s="2">
        <v>2.1308980213089801</v>
      </c>
      <c r="D132" s="2">
        <v>3.1963470319634704</v>
      </c>
      <c r="E132" s="2">
        <v>2.4353120243531206</v>
      </c>
      <c r="F132" s="2">
        <v>0</v>
      </c>
    </row>
    <row r="133" spans="1:6" x14ac:dyDescent="0.2">
      <c r="A133" s="2" t="s">
        <v>255</v>
      </c>
      <c r="B133">
        <v>21111011111</v>
      </c>
      <c r="C133" s="2">
        <v>5.2552552552552561</v>
      </c>
      <c r="D133" s="2">
        <v>13.701201201201201</v>
      </c>
      <c r="E133" s="2">
        <v>6.3813813813813818</v>
      </c>
      <c r="F133" s="2">
        <v>0</v>
      </c>
    </row>
    <row r="134" spans="1:6" x14ac:dyDescent="0.2">
      <c r="A134" s="2" t="s">
        <v>256</v>
      </c>
      <c r="B134">
        <v>21111011112</v>
      </c>
      <c r="C134" s="2">
        <v>1.7256255392579811</v>
      </c>
      <c r="D134" s="2">
        <v>6.3272936439459304</v>
      </c>
      <c r="E134" s="2">
        <v>4.3140638481449525</v>
      </c>
      <c r="F134" s="2">
        <v>0</v>
      </c>
    </row>
    <row r="135" spans="1:6" x14ac:dyDescent="0.2">
      <c r="A135" s="2" t="s">
        <v>257</v>
      </c>
      <c r="B135">
        <v>21111011113</v>
      </c>
      <c r="C135" s="2">
        <v>3.6508463325589116</v>
      </c>
      <c r="D135" s="2">
        <v>9.293063391968138</v>
      </c>
      <c r="E135" s="2">
        <v>10.620643876535015</v>
      </c>
      <c r="F135" s="2">
        <v>0</v>
      </c>
    </row>
    <row r="136" spans="1:6" x14ac:dyDescent="0.2">
      <c r="A136" s="2" t="s">
        <v>258</v>
      </c>
      <c r="B136">
        <v>21111011114</v>
      </c>
      <c r="C136" s="2">
        <v>8.2381576483804526</v>
      </c>
      <c r="D136" s="2">
        <v>10.672158771765586</v>
      </c>
      <c r="E136" s="2">
        <v>7.6764650814454223</v>
      </c>
      <c r="F136" s="2">
        <v>0.18723085564501032</v>
      </c>
    </row>
    <row r="137" spans="1:6" x14ac:dyDescent="0.2">
      <c r="A137" s="2" t="s">
        <v>259</v>
      </c>
      <c r="B137">
        <v>21111011115</v>
      </c>
      <c r="C137" s="2">
        <v>1.7711654268508679</v>
      </c>
      <c r="D137" s="2">
        <v>3.8965639390719091</v>
      </c>
      <c r="E137" s="2">
        <v>3.5423308537017357</v>
      </c>
      <c r="F137" s="2">
        <v>0.70846617074034712</v>
      </c>
    </row>
    <row r="138" spans="1:6" x14ac:dyDescent="0.2">
      <c r="A138" s="2" t="s">
        <v>260</v>
      </c>
      <c r="B138">
        <v>21111011116</v>
      </c>
      <c r="C138" s="2">
        <v>3.2223415682062302</v>
      </c>
      <c r="D138" s="2">
        <v>10.741138560687434</v>
      </c>
      <c r="E138" s="2">
        <v>12.083780880773363</v>
      </c>
      <c r="F138" s="2">
        <v>0</v>
      </c>
    </row>
    <row r="139" spans="1:6" x14ac:dyDescent="0.2">
      <c r="A139" s="2" t="s">
        <v>261</v>
      </c>
      <c r="B139">
        <v>21111011117</v>
      </c>
      <c r="C139" s="2">
        <v>0.2864508736751647</v>
      </c>
      <c r="D139" s="2">
        <v>1.1458034947006588</v>
      </c>
      <c r="E139" s="2">
        <v>0</v>
      </c>
      <c r="F139" s="2">
        <v>0</v>
      </c>
    </row>
    <row r="140" spans="1:6" x14ac:dyDescent="0.2">
      <c r="A140" s="2" t="s">
        <v>262</v>
      </c>
      <c r="B140">
        <v>21111011118</v>
      </c>
      <c r="C140" s="2">
        <v>0.25687130747495507</v>
      </c>
      <c r="D140" s="2">
        <v>0.25687130747495507</v>
      </c>
      <c r="E140" s="2">
        <v>0.25687130747495507</v>
      </c>
      <c r="F140" s="2">
        <v>0</v>
      </c>
    </row>
    <row r="141" spans="1:6" x14ac:dyDescent="0.2">
      <c r="A141" s="2" t="s">
        <v>263</v>
      </c>
      <c r="B141">
        <v>21111011201</v>
      </c>
      <c r="C141" s="2">
        <v>26.402640264026402</v>
      </c>
      <c r="D141" s="2">
        <v>11.221122112211221</v>
      </c>
      <c r="E141" s="2">
        <v>33.003300330032999</v>
      </c>
      <c r="F141" s="2">
        <v>0</v>
      </c>
    </row>
    <row r="142" spans="1:6" x14ac:dyDescent="0.2">
      <c r="A142" s="2" t="s">
        <v>264</v>
      </c>
      <c r="B142">
        <v>21111011202</v>
      </c>
      <c r="C142" s="2">
        <v>30.288576198425947</v>
      </c>
      <c r="D142" s="2">
        <v>25.995707130932509</v>
      </c>
      <c r="E142" s="2">
        <v>35.535416169806822</v>
      </c>
      <c r="F142" s="2">
        <v>0.47698545194371572</v>
      </c>
    </row>
    <row r="143" spans="1:6" x14ac:dyDescent="0.2">
      <c r="A143" s="2" t="s">
        <v>265</v>
      </c>
      <c r="B143">
        <v>21111011301</v>
      </c>
      <c r="C143" s="2">
        <v>23.505154639175259</v>
      </c>
      <c r="D143" s="2">
        <v>40</v>
      </c>
      <c r="E143" s="2">
        <v>56.082474226804123</v>
      </c>
      <c r="F143" s="2">
        <v>0.41237113402061859</v>
      </c>
    </row>
    <row r="144" spans="1:6" x14ac:dyDescent="0.2">
      <c r="A144" s="2" t="s">
        <v>266</v>
      </c>
      <c r="B144">
        <v>21111011302</v>
      </c>
      <c r="C144" s="2">
        <v>23.285351397121087</v>
      </c>
      <c r="D144" s="2">
        <v>15.241320914479255</v>
      </c>
      <c r="E144" s="2">
        <v>15.523567598080723</v>
      </c>
      <c r="F144" s="2">
        <v>0</v>
      </c>
    </row>
    <row r="145" spans="1:6" x14ac:dyDescent="0.2">
      <c r="A145" s="2" t="s">
        <v>267</v>
      </c>
      <c r="B145">
        <v>21111011403</v>
      </c>
      <c r="C145" s="2">
        <v>27.26337448559671</v>
      </c>
      <c r="D145" s="2">
        <v>72.016460905349803</v>
      </c>
      <c r="E145" s="2">
        <v>63.786008230452673</v>
      </c>
      <c r="F145" s="2">
        <v>0.51440329218106995</v>
      </c>
    </row>
    <row r="146" spans="1:6" x14ac:dyDescent="0.2">
      <c r="A146" s="2" t="s">
        <v>268</v>
      </c>
      <c r="B146">
        <v>21111011404</v>
      </c>
      <c r="C146" s="2">
        <v>17.141416687673303</v>
      </c>
      <c r="D146" s="2">
        <v>23.44340811696496</v>
      </c>
      <c r="E146" s="2">
        <v>27.728762288883285</v>
      </c>
      <c r="F146" s="2">
        <v>0.25207965717166625</v>
      </c>
    </row>
    <row r="147" spans="1:6" x14ac:dyDescent="0.2">
      <c r="A147" s="2" t="s">
        <v>269</v>
      </c>
      <c r="B147">
        <v>21111011405</v>
      </c>
      <c r="C147" s="2">
        <v>26.408746846089151</v>
      </c>
      <c r="D147" s="2">
        <v>16.820857863751051</v>
      </c>
      <c r="E147" s="2">
        <v>22.035323801513879</v>
      </c>
      <c r="F147" s="2">
        <v>0.33641715727502103</v>
      </c>
    </row>
    <row r="148" spans="1:6" x14ac:dyDescent="0.2">
      <c r="A148" s="2" t="s">
        <v>270</v>
      </c>
      <c r="B148">
        <v>21111011406</v>
      </c>
      <c r="C148" s="2">
        <v>21.560770845258538</v>
      </c>
      <c r="D148" s="2">
        <v>22.514787254340774</v>
      </c>
      <c r="E148" s="2">
        <v>40.450295745086812</v>
      </c>
      <c r="F148" s="2">
        <v>0</v>
      </c>
    </row>
    <row r="149" spans="1:6" x14ac:dyDescent="0.2">
      <c r="A149" s="2" t="s">
        <v>271</v>
      </c>
      <c r="B149">
        <v>21111011506</v>
      </c>
      <c r="C149" s="2">
        <v>6.1522235893830199</v>
      </c>
      <c r="D149" s="2">
        <v>6.3280014062225343</v>
      </c>
      <c r="E149" s="2">
        <v>4.7460010546669009</v>
      </c>
      <c r="F149" s="2">
        <v>0.7031112673580594</v>
      </c>
    </row>
    <row r="150" spans="1:6" x14ac:dyDescent="0.2">
      <c r="A150" s="2" t="s">
        <v>272</v>
      </c>
      <c r="B150">
        <v>21111011508</v>
      </c>
      <c r="C150" s="2">
        <v>8.1204783699985228</v>
      </c>
      <c r="D150" s="2">
        <v>10.925734534179831</v>
      </c>
      <c r="E150" s="2">
        <v>11.959249963088736</v>
      </c>
      <c r="F150" s="2">
        <v>0.14764506127270044</v>
      </c>
    </row>
    <row r="151" spans="1:6" x14ac:dyDescent="0.2">
      <c r="A151" s="2" t="s">
        <v>273</v>
      </c>
      <c r="B151">
        <v>21111011509</v>
      </c>
      <c r="C151" s="2">
        <v>19.743101807802091</v>
      </c>
      <c r="D151" s="2">
        <v>22.597526165556612</v>
      </c>
      <c r="E151" s="2">
        <v>35.918173168411037</v>
      </c>
      <c r="F151" s="2">
        <v>0</v>
      </c>
    </row>
    <row r="152" spans="1:6" x14ac:dyDescent="0.2">
      <c r="A152" s="2" t="s">
        <v>274</v>
      </c>
      <c r="B152">
        <v>21111011513</v>
      </c>
      <c r="C152" s="2">
        <v>9.2467298150654038</v>
      </c>
      <c r="D152" s="2">
        <v>7.668019846639603</v>
      </c>
      <c r="E152" s="2">
        <v>12.629679747406405</v>
      </c>
      <c r="F152" s="2">
        <v>0.22552999548940009</v>
      </c>
    </row>
    <row r="153" spans="1:6" x14ac:dyDescent="0.2">
      <c r="A153" s="2" t="s">
        <v>275</v>
      </c>
      <c r="B153">
        <v>21111011514</v>
      </c>
      <c r="C153" s="2">
        <v>6.4516129032258061</v>
      </c>
      <c r="D153" s="2">
        <v>14.516129032258066</v>
      </c>
      <c r="E153" s="2">
        <v>10.483870967741936</v>
      </c>
      <c r="F153" s="2">
        <v>0.26881720430107525</v>
      </c>
    </row>
    <row r="154" spans="1:6" x14ac:dyDescent="0.2">
      <c r="A154" s="2" t="s">
        <v>276</v>
      </c>
      <c r="B154">
        <v>21111011515</v>
      </c>
      <c r="C154" s="2">
        <v>5.9806145597030316</v>
      </c>
      <c r="D154" s="2">
        <v>7.424211177562384</v>
      </c>
      <c r="E154" s="2">
        <v>6.8055269127655187</v>
      </c>
      <c r="F154" s="2">
        <v>0</v>
      </c>
    </row>
    <row r="155" spans="1:6" x14ac:dyDescent="0.2">
      <c r="A155" s="2" t="s">
        <v>277</v>
      </c>
      <c r="B155">
        <v>21111011516</v>
      </c>
      <c r="C155" s="2">
        <v>9.596456692913387</v>
      </c>
      <c r="D155" s="2">
        <v>20.669291338582678</v>
      </c>
      <c r="E155" s="2">
        <v>19.685039370078741</v>
      </c>
      <c r="F155" s="2">
        <v>0.73818897637795278</v>
      </c>
    </row>
    <row r="156" spans="1:6" x14ac:dyDescent="0.2">
      <c r="A156" s="2" t="s">
        <v>278</v>
      </c>
      <c r="B156">
        <v>21111011517</v>
      </c>
      <c r="C156" s="2">
        <v>1.9784172661870503</v>
      </c>
      <c r="D156" s="2">
        <v>3.2374100719424459</v>
      </c>
      <c r="E156" s="2">
        <v>2.3381294964028774</v>
      </c>
      <c r="F156" s="2">
        <v>0</v>
      </c>
    </row>
    <row r="157" spans="1:6" x14ac:dyDescent="0.2">
      <c r="A157" s="2" t="s">
        <v>279</v>
      </c>
      <c r="B157">
        <v>21111011518</v>
      </c>
      <c r="C157" s="2">
        <v>5.6719022687609071</v>
      </c>
      <c r="D157" s="2">
        <v>9.5986038394415356</v>
      </c>
      <c r="E157" s="2">
        <v>6.9808027923211169</v>
      </c>
      <c r="F157" s="2">
        <v>0</v>
      </c>
    </row>
    <row r="158" spans="1:6" x14ac:dyDescent="0.2">
      <c r="A158" s="2" t="s">
        <v>280</v>
      </c>
      <c r="B158">
        <v>21111011519</v>
      </c>
      <c r="C158" s="2">
        <v>4.5395590142671862</v>
      </c>
      <c r="D158" s="2">
        <v>6.4850843060959793</v>
      </c>
      <c r="E158" s="2">
        <v>6.3229571984435795</v>
      </c>
      <c r="F158" s="2">
        <v>0.16212710765239949</v>
      </c>
    </row>
    <row r="159" spans="1:6" x14ac:dyDescent="0.2">
      <c r="A159" s="2" t="s">
        <v>281</v>
      </c>
      <c r="B159">
        <v>21111011520</v>
      </c>
      <c r="C159" s="2">
        <v>4.1493775933609962</v>
      </c>
      <c r="D159" s="2">
        <v>9.9224246797762952</v>
      </c>
      <c r="E159" s="2">
        <v>6.3142702507667332</v>
      </c>
      <c r="F159" s="2">
        <v>0</v>
      </c>
    </row>
    <row r="160" spans="1:6" x14ac:dyDescent="0.2">
      <c r="A160" s="2" t="s">
        <v>282</v>
      </c>
      <c r="B160">
        <v>21111011521</v>
      </c>
      <c r="C160" s="2">
        <v>6.6681995861117498</v>
      </c>
      <c r="D160" s="2">
        <v>11.956771671648655</v>
      </c>
      <c r="E160" s="2">
        <v>12.876523338698551</v>
      </c>
      <c r="F160" s="2">
        <v>0</v>
      </c>
    </row>
    <row r="161" spans="1:6" x14ac:dyDescent="0.2">
      <c r="A161" s="2" t="s">
        <v>283</v>
      </c>
      <c r="B161">
        <v>21111011522</v>
      </c>
      <c r="C161" s="2">
        <v>3.2763014197306153</v>
      </c>
      <c r="D161" s="2">
        <v>4.3684018929741537</v>
      </c>
      <c r="E161" s="2">
        <v>2.9122679286494355</v>
      </c>
      <c r="F161" s="2">
        <v>0</v>
      </c>
    </row>
    <row r="162" spans="1:6" x14ac:dyDescent="0.2">
      <c r="A162" s="2" t="s">
        <v>284</v>
      </c>
      <c r="B162">
        <v>21111011603</v>
      </c>
      <c r="C162" s="2">
        <v>2.6631158455392812</v>
      </c>
      <c r="D162" s="2">
        <v>8.3697926574091674</v>
      </c>
      <c r="E162" s="2">
        <v>5.1360091306828988</v>
      </c>
      <c r="F162" s="2">
        <v>0</v>
      </c>
    </row>
    <row r="163" spans="1:6" x14ac:dyDescent="0.2">
      <c r="A163" s="2" t="s">
        <v>285</v>
      </c>
      <c r="B163">
        <v>21111011604</v>
      </c>
      <c r="C163" s="2">
        <v>3.0314513073133762</v>
      </c>
      <c r="D163" s="2">
        <v>9.0943539219401295</v>
      </c>
      <c r="E163" s="2">
        <v>3.7893141341417205</v>
      </c>
      <c r="F163" s="2">
        <v>0</v>
      </c>
    </row>
    <row r="164" spans="1:6" x14ac:dyDescent="0.2">
      <c r="A164" s="2" t="s">
        <v>286</v>
      </c>
      <c r="B164">
        <v>21111011605</v>
      </c>
      <c r="C164" s="2">
        <v>2.1237058667374571</v>
      </c>
      <c r="D164" s="2">
        <v>7.698433766923281</v>
      </c>
      <c r="E164" s="2">
        <v>4.5128749668170958</v>
      </c>
      <c r="F164" s="2">
        <v>0</v>
      </c>
    </row>
    <row r="165" spans="1:6" x14ac:dyDescent="0.2">
      <c r="A165" s="2" t="s">
        <v>287</v>
      </c>
      <c r="B165">
        <v>21111011606</v>
      </c>
      <c r="C165" s="2">
        <v>1.1129660545353368</v>
      </c>
      <c r="D165" s="2">
        <v>27.267668336115747</v>
      </c>
      <c r="E165" s="2">
        <v>6.67779632721202</v>
      </c>
      <c r="F165" s="2">
        <v>0.55648302726766841</v>
      </c>
    </row>
    <row r="166" spans="1:6" x14ac:dyDescent="0.2">
      <c r="A166" s="2" t="s">
        <v>288</v>
      </c>
      <c r="B166">
        <v>21111011706</v>
      </c>
      <c r="C166" s="2">
        <v>4.5801526717557257</v>
      </c>
      <c r="D166" s="2">
        <v>6.6157760814249365</v>
      </c>
      <c r="E166" s="2">
        <v>7.3791348600508906</v>
      </c>
      <c r="F166" s="2">
        <v>0</v>
      </c>
    </row>
    <row r="167" spans="1:6" x14ac:dyDescent="0.2">
      <c r="A167" s="2" t="s">
        <v>289</v>
      </c>
      <c r="B167">
        <v>21111011707</v>
      </c>
      <c r="C167" s="2">
        <v>9.5566348112172967</v>
      </c>
      <c r="D167" s="2">
        <v>20.366598778004075</v>
      </c>
      <c r="E167" s="2">
        <v>11.436628544571519</v>
      </c>
      <c r="F167" s="2">
        <v>0.15666614444618518</v>
      </c>
    </row>
    <row r="168" spans="1:6" x14ac:dyDescent="0.2">
      <c r="A168" s="2" t="s">
        <v>290</v>
      </c>
      <c r="B168">
        <v>21111011708</v>
      </c>
      <c r="C168" s="2">
        <v>5.1290270876743067</v>
      </c>
      <c r="D168" s="2">
        <v>5.7701554736335945</v>
      </c>
      <c r="E168" s="2">
        <v>4.487898701715018</v>
      </c>
      <c r="F168" s="2">
        <v>0.16028209648982208</v>
      </c>
    </row>
    <row r="169" spans="1:6" x14ac:dyDescent="0.2">
      <c r="A169" s="2" t="s">
        <v>291</v>
      </c>
      <c r="B169">
        <v>21111011709</v>
      </c>
      <c r="C169" s="2">
        <v>4.3243243243243246</v>
      </c>
      <c r="D169" s="2">
        <v>6.0231660231660227</v>
      </c>
      <c r="E169" s="2">
        <v>4.3243243243243246</v>
      </c>
      <c r="F169" s="2">
        <v>0</v>
      </c>
    </row>
    <row r="170" spans="1:6" x14ac:dyDescent="0.2">
      <c r="A170" s="2" t="s">
        <v>292</v>
      </c>
      <c r="B170">
        <v>21111011710</v>
      </c>
      <c r="C170" s="2">
        <v>11.760636457973021</v>
      </c>
      <c r="D170" s="2">
        <v>11.068834313386372</v>
      </c>
      <c r="E170" s="2">
        <v>14.527845036319613</v>
      </c>
      <c r="F170" s="2">
        <v>0</v>
      </c>
    </row>
    <row r="171" spans="1:6" x14ac:dyDescent="0.2">
      <c r="A171" s="2" t="s">
        <v>293</v>
      </c>
      <c r="B171">
        <v>21111011711</v>
      </c>
      <c r="C171" s="2">
        <v>9.399075500770417</v>
      </c>
      <c r="D171" s="2">
        <v>12.01848998459168</v>
      </c>
      <c r="E171" s="2">
        <v>12.326656394453005</v>
      </c>
      <c r="F171" s="2">
        <v>0.15408320493066258</v>
      </c>
    </row>
    <row r="172" spans="1:6" x14ac:dyDescent="0.2">
      <c r="A172" s="2" t="s">
        <v>294</v>
      </c>
      <c r="B172">
        <v>21111011712</v>
      </c>
      <c r="C172" s="2">
        <v>12.095933263816475</v>
      </c>
      <c r="D172" s="2">
        <v>21.689259645464023</v>
      </c>
      <c r="E172" s="2">
        <v>15.432742440041711</v>
      </c>
      <c r="F172" s="2">
        <v>0.20855057351407716</v>
      </c>
    </row>
    <row r="173" spans="1:6" x14ac:dyDescent="0.2">
      <c r="A173" s="2" t="s">
        <v>295</v>
      </c>
      <c r="B173">
        <v>21111011713</v>
      </c>
      <c r="C173" s="2">
        <v>21.137026239067055</v>
      </c>
      <c r="D173" s="2">
        <v>14.577259475218659</v>
      </c>
      <c r="E173" s="2">
        <v>25.145772594752184</v>
      </c>
      <c r="F173" s="2">
        <v>0</v>
      </c>
    </row>
    <row r="174" spans="1:6" x14ac:dyDescent="0.2">
      <c r="A174" s="2" t="s">
        <v>296</v>
      </c>
      <c r="B174">
        <v>21111011800</v>
      </c>
      <c r="C174" s="2">
        <v>59.625212947189098</v>
      </c>
      <c r="D174" s="2">
        <v>80.06814310051108</v>
      </c>
      <c r="E174" s="2">
        <v>99.659284497444631</v>
      </c>
      <c r="F174" s="2">
        <v>0.42589437819420783</v>
      </c>
    </row>
    <row r="175" spans="1:6" x14ac:dyDescent="0.2">
      <c r="A175" s="2" t="s">
        <v>297</v>
      </c>
      <c r="B175">
        <v>21111011901</v>
      </c>
      <c r="C175" s="2">
        <v>28.59618717504333</v>
      </c>
      <c r="D175" s="2">
        <v>31.195840554592721</v>
      </c>
      <c r="E175" s="2">
        <v>30.329289428076258</v>
      </c>
      <c r="F175" s="2">
        <v>0</v>
      </c>
    </row>
    <row r="176" spans="1:6" x14ac:dyDescent="0.2">
      <c r="A176" s="2" t="s">
        <v>298</v>
      </c>
      <c r="B176">
        <v>21111011904</v>
      </c>
      <c r="C176" s="2">
        <v>21.108179419525065</v>
      </c>
      <c r="D176" s="2">
        <v>24.500565397663024</v>
      </c>
      <c r="E176" s="2">
        <v>28.269883151149642</v>
      </c>
      <c r="F176" s="2">
        <v>0.3769317753486619</v>
      </c>
    </row>
    <row r="177" spans="1:6" x14ac:dyDescent="0.2">
      <c r="A177" s="2" t="s">
        <v>299</v>
      </c>
      <c r="B177">
        <v>21111011906</v>
      </c>
      <c r="C177" s="2">
        <v>26.553106212424847</v>
      </c>
      <c r="D177" s="2">
        <v>25.050100200400802</v>
      </c>
      <c r="E177" s="2">
        <v>41.583166332665328</v>
      </c>
      <c r="F177" s="2">
        <v>0</v>
      </c>
    </row>
    <row r="178" spans="1:6" x14ac:dyDescent="0.2">
      <c r="A178" s="2" t="s">
        <v>300</v>
      </c>
      <c r="B178">
        <v>21111011907</v>
      </c>
      <c r="C178" s="2">
        <v>17.98002219755827</v>
      </c>
      <c r="D178" s="2">
        <v>64.37291897891231</v>
      </c>
      <c r="E178" s="2">
        <v>21.087680355160934</v>
      </c>
      <c r="F178" s="2">
        <v>0.22197558268590456</v>
      </c>
    </row>
    <row r="179" spans="1:6" x14ac:dyDescent="0.2">
      <c r="A179" s="2" t="s">
        <v>301</v>
      </c>
      <c r="B179">
        <v>21111011908</v>
      </c>
      <c r="C179" s="2">
        <v>19.618528610354225</v>
      </c>
      <c r="D179" s="2">
        <v>16.893732970027248</v>
      </c>
      <c r="E179" s="2">
        <v>29.972752043596728</v>
      </c>
      <c r="F179" s="2">
        <v>0.81743869209809272</v>
      </c>
    </row>
    <row r="180" spans="1:6" x14ac:dyDescent="0.2">
      <c r="A180" s="2" t="s">
        <v>302</v>
      </c>
      <c r="B180">
        <v>21111011909</v>
      </c>
      <c r="C180" s="2">
        <v>22.335518329691674</v>
      </c>
      <c r="D180" s="2">
        <v>29.618839524156346</v>
      </c>
      <c r="E180" s="2">
        <v>29.376062151007527</v>
      </c>
      <c r="F180" s="2">
        <v>0.72833211944646759</v>
      </c>
    </row>
    <row r="181" spans="1:6" x14ac:dyDescent="0.2">
      <c r="A181" s="2" t="s">
        <v>303</v>
      </c>
      <c r="B181">
        <v>21111012001</v>
      </c>
      <c r="C181" s="2">
        <v>8.5849615156897574</v>
      </c>
      <c r="D181" s="2">
        <v>13.913558318531676</v>
      </c>
      <c r="E181" s="2">
        <v>12.729425695677916</v>
      </c>
      <c r="F181" s="2">
        <v>0.29603315571343986</v>
      </c>
    </row>
    <row r="182" spans="1:6" x14ac:dyDescent="0.2">
      <c r="A182" s="2" t="s">
        <v>304</v>
      </c>
      <c r="B182">
        <v>21111012003</v>
      </c>
      <c r="C182" s="2">
        <v>12.345679012345679</v>
      </c>
      <c r="D182" s="2">
        <v>13.150831991411701</v>
      </c>
      <c r="E182" s="2">
        <v>9.9302200751476128</v>
      </c>
      <c r="F182" s="2">
        <v>0.26838432635534087</v>
      </c>
    </row>
    <row r="183" spans="1:6" x14ac:dyDescent="0.2">
      <c r="A183" s="2" t="s">
        <v>305</v>
      </c>
      <c r="B183">
        <v>21111012004</v>
      </c>
      <c r="C183" s="2">
        <v>23.99669011170873</v>
      </c>
      <c r="D183" s="2">
        <v>17.790649565577159</v>
      </c>
      <c r="E183" s="2">
        <v>14.067025237898221</v>
      </c>
      <c r="F183" s="2">
        <v>0</v>
      </c>
    </row>
    <row r="184" spans="1:6" x14ac:dyDescent="0.2">
      <c r="A184" s="2" t="s">
        <v>306</v>
      </c>
      <c r="B184">
        <v>21111012005</v>
      </c>
      <c r="C184" s="2">
        <v>29.923830250272033</v>
      </c>
      <c r="D184" s="2">
        <v>32.644178454842219</v>
      </c>
      <c r="E184" s="2">
        <v>26.115342763873777</v>
      </c>
      <c r="F184" s="2">
        <v>0</v>
      </c>
    </row>
    <row r="185" spans="1:6" x14ac:dyDescent="0.2">
      <c r="A185" s="2" t="s">
        <v>307</v>
      </c>
      <c r="B185">
        <v>21111012103</v>
      </c>
      <c r="C185" s="2">
        <v>16.513761467889911</v>
      </c>
      <c r="D185" s="2">
        <v>23.853211009174313</v>
      </c>
      <c r="E185" s="2">
        <v>24.639580602883356</v>
      </c>
      <c r="F185" s="2">
        <v>0.78636959370904325</v>
      </c>
    </row>
    <row r="186" spans="1:6" x14ac:dyDescent="0.2">
      <c r="A186" s="2" t="s">
        <v>308</v>
      </c>
      <c r="B186">
        <v>21111012104</v>
      </c>
      <c r="C186" s="2">
        <v>15.717092337917483</v>
      </c>
      <c r="D186" s="2">
        <v>17.927308447937133</v>
      </c>
      <c r="E186" s="2">
        <v>21.611001964636543</v>
      </c>
      <c r="F186" s="2">
        <v>0</v>
      </c>
    </row>
    <row r="187" spans="1:6" x14ac:dyDescent="0.2">
      <c r="A187" s="2" t="s">
        <v>309</v>
      </c>
      <c r="B187">
        <v>21111012105</v>
      </c>
      <c r="C187" s="2">
        <v>8.6393088552915778</v>
      </c>
      <c r="D187" s="2">
        <v>13.155311211466719</v>
      </c>
      <c r="E187" s="2">
        <v>23.169055566463772</v>
      </c>
      <c r="F187" s="2">
        <v>0</v>
      </c>
    </row>
    <row r="188" spans="1:6" x14ac:dyDescent="0.2">
      <c r="A188" s="2" t="s">
        <v>310</v>
      </c>
      <c r="B188">
        <v>21111012107</v>
      </c>
      <c r="C188" s="2">
        <v>16.695124264845379</v>
      </c>
      <c r="D188" s="2">
        <v>19.540884082716751</v>
      </c>
      <c r="E188" s="2">
        <v>13.849364446974009</v>
      </c>
      <c r="F188" s="2">
        <v>0</v>
      </c>
    </row>
    <row r="189" spans="1:6" x14ac:dyDescent="0.2">
      <c r="A189" s="2" t="s">
        <v>311</v>
      </c>
      <c r="B189">
        <v>21111012108</v>
      </c>
      <c r="C189" s="2">
        <v>17.094017094017097</v>
      </c>
      <c r="D189" s="2">
        <v>21.367521367521366</v>
      </c>
      <c r="E189" s="2">
        <v>14.245014245014245</v>
      </c>
      <c r="F189" s="2">
        <v>0.47483380816714155</v>
      </c>
    </row>
    <row r="190" spans="1:6" x14ac:dyDescent="0.2">
      <c r="A190" s="2" t="s">
        <v>312</v>
      </c>
      <c r="B190">
        <v>21111012109</v>
      </c>
      <c r="C190" s="2">
        <v>6.4651406604927484</v>
      </c>
      <c r="D190" s="2">
        <v>8.9114100995981129</v>
      </c>
      <c r="E190" s="2">
        <v>7.8630089114101001</v>
      </c>
      <c r="F190" s="2">
        <v>0</v>
      </c>
    </row>
    <row r="191" spans="1:6" x14ac:dyDescent="0.2">
      <c r="A191" s="2" t="s">
        <v>313</v>
      </c>
      <c r="B191">
        <v>21111012203</v>
      </c>
      <c r="C191" s="2">
        <v>10.291323622545915</v>
      </c>
      <c r="D191" s="2">
        <v>17.574414186193792</v>
      </c>
      <c r="E191" s="2">
        <v>17.574414186193792</v>
      </c>
      <c r="F191" s="2">
        <v>0.15832805573147563</v>
      </c>
    </row>
    <row r="192" spans="1:6" x14ac:dyDescent="0.2">
      <c r="A192" s="2" t="s">
        <v>314</v>
      </c>
      <c r="B192">
        <v>21111012204</v>
      </c>
      <c r="C192" s="2">
        <v>18.69555980454642</v>
      </c>
      <c r="D192" s="2">
        <v>16.783513915445081</v>
      </c>
      <c r="E192" s="2">
        <v>23.157000212449546</v>
      </c>
      <c r="F192" s="2">
        <v>0</v>
      </c>
    </row>
    <row r="193" spans="1:6" x14ac:dyDescent="0.2">
      <c r="A193" s="2" t="s">
        <v>315</v>
      </c>
      <c r="B193">
        <v>21111012205</v>
      </c>
      <c r="C193" s="2">
        <v>8.2805650267900628</v>
      </c>
      <c r="D193" s="2">
        <v>13.638577691183633</v>
      </c>
      <c r="E193" s="2">
        <v>16.07403799318071</v>
      </c>
      <c r="F193" s="2">
        <v>0</v>
      </c>
    </row>
    <row r="194" spans="1:6" x14ac:dyDescent="0.2">
      <c r="A194" s="2" t="s">
        <v>316</v>
      </c>
      <c r="B194">
        <v>21111012206</v>
      </c>
      <c r="C194" s="2">
        <v>10.977841024598495</v>
      </c>
      <c r="D194" s="2">
        <v>15.043708070746087</v>
      </c>
      <c r="E194" s="2">
        <v>20.329335230737954</v>
      </c>
      <c r="F194" s="2">
        <v>0.20329335230737955</v>
      </c>
    </row>
    <row r="195" spans="1:6" x14ac:dyDescent="0.2">
      <c r="A195" s="2" t="s">
        <v>317</v>
      </c>
      <c r="B195">
        <v>21111012301</v>
      </c>
      <c r="C195" s="2">
        <v>6.9967707212055972</v>
      </c>
      <c r="D195" s="2">
        <v>5.9203444564047363</v>
      </c>
      <c r="E195" s="2">
        <v>12.109795479009687</v>
      </c>
      <c r="F195" s="2">
        <v>0</v>
      </c>
    </row>
    <row r="196" spans="1:6" x14ac:dyDescent="0.2">
      <c r="A196" s="2" t="s">
        <v>318</v>
      </c>
      <c r="B196">
        <v>21111012302</v>
      </c>
      <c r="C196" s="2">
        <v>22.118959107806692</v>
      </c>
      <c r="D196" s="2">
        <v>16.728624535315983</v>
      </c>
      <c r="E196" s="2">
        <v>32.527881040892197</v>
      </c>
      <c r="F196" s="2">
        <v>0</v>
      </c>
    </row>
    <row r="197" spans="1:6" x14ac:dyDescent="0.2">
      <c r="A197" s="2" t="s">
        <v>319</v>
      </c>
      <c r="B197">
        <v>21111012406</v>
      </c>
      <c r="C197" s="2">
        <v>12.595293337752734</v>
      </c>
      <c r="D197" s="2">
        <v>15.744116672190916</v>
      </c>
      <c r="E197" s="2">
        <v>19.721577726218097</v>
      </c>
      <c r="F197" s="2">
        <v>0.49718263175339739</v>
      </c>
    </row>
    <row r="198" spans="1:6" x14ac:dyDescent="0.2">
      <c r="A198" s="2" t="s">
        <v>320</v>
      </c>
      <c r="B198">
        <v>21111012407</v>
      </c>
      <c r="C198" s="2">
        <v>11.217948717948717</v>
      </c>
      <c r="D198" s="2">
        <v>9.2147435897435894</v>
      </c>
      <c r="E198" s="2">
        <v>14.222756410256411</v>
      </c>
      <c r="F198" s="2">
        <v>0.2003205128205128</v>
      </c>
    </row>
    <row r="199" spans="1:6" x14ac:dyDescent="0.2">
      <c r="A199" s="2" t="s">
        <v>321</v>
      </c>
      <c r="B199">
        <v>21111012408</v>
      </c>
      <c r="C199" s="2">
        <v>28.065630397236617</v>
      </c>
      <c r="D199" s="2">
        <v>31.951640759930914</v>
      </c>
      <c r="E199" s="2">
        <v>28.497409326424872</v>
      </c>
      <c r="F199" s="2">
        <v>0</v>
      </c>
    </row>
    <row r="200" spans="1:6" x14ac:dyDescent="0.2">
      <c r="A200" s="2" t="s">
        <v>322</v>
      </c>
      <c r="B200">
        <v>21111012409</v>
      </c>
      <c r="C200" s="2">
        <v>18.359853121175032</v>
      </c>
      <c r="D200" s="2">
        <v>44.675642594859241</v>
      </c>
      <c r="E200" s="2">
        <v>26.927784577723379</v>
      </c>
      <c r="F200" s="2">
        <v>1.2239902080783354</v>
      </c>
    </row>
    <row r="201" spans="1:6" x14ac:dyDescent="0.2">
      <c r="A201" s="2" t="s">
        <v>323</v>
      </c>
      <c r="B201">
        <v>21111012410</v>
      </c>
      <c r="C201" s="2">
        <v>8.345255126371006</v>
      </c>
      <c r="D201" s="2">
        <v>10.968049594659036</v>
      </c>
      <c r="E201" s="2">
        <v>14.306151645207439</v>
      </c>
      <c r="F201" s="2">
        <v>0</v>
      </c>
    </row>
    <row r="202" spans="1:6" x14ac:dyDescent="0.2">
      <c r="A202" s="2" t="s">
        <v>324</v>
      </c>
      <c r="B202">
        <v>21111012412</v>
      </c>
      <c r="C202" s="2">
        <v>6.7754850631352017</v>
      </c>
      <c r="D202" s="2">
        <v>8.6233446258084374</v>
      </c>
      <c r="E202" s="2">
        <v>13.550970126270403</v>
      </c>
      <c r="F202" s="2">
        <v>0</v>
      </c>
    </row>
    <row r="203" spans="1:6" x14ac:dyDescent="0.2">
      <c r="A203" s="2" t="s">
        <v>325</v>
      </c>
      <c r="B203">
        <v>21111012413</v>
      </c>
      <c r="C203" s="2">
        <v>13.224181360201511</v>
      </c>
      <c r="D203" s="2">
        <v>12.594458438287154</v>
      </c>
      <c r="E203" s="2">
        <v>13.539042821158692</v>
      </c>
      <c r="F203" s="2">
        <v>0.62972292191435764</v>
      </c>
    </row>
    <row r="204" spans="1:6" x14ac:dyDescent="0.2">
      <c r="A204" s="2" t="s">
        <v>326</v>
      </c>
      <c r="B204">
        <v>21111012501</v>
      </c>
      <c r="C204" s="2">
        <v>3.8639876352395675</v>
      </c>
      <c r="D204" s="2">
        <v>2.7047913446676968</v>
      </c>
      <c r="E204" s="2">
        <v>1.9319938176197837</v>
      </c>
      <c r="F204" s="2">
        <v>0</v>
      </c>
    </row>
    <row r="205" spans="1:6" x14ac:dyDescent="0.2">
      <c r="A205" s="2" t="s">
        <v>327</v>
      </c>
      <c r="B205">
        <v>21111012502</v>
      </c>
      <c r="C205" s="2">
        <v>20.099540581929556</v>
      </c>
      <c r="D205" s="2">
        <v>45.176110260336905</v>
      </c>
      <c r="E205" s="2">
        <v>35.413476263399694</v>
      </c>
      <c r="F205" s="2">
        <v>0.19142419601837674</v>
      </c>
    </row>
    <row r="206" spans="1:6" x14ac:dyDescent="0.2">
      <c r="A206" s="2" t="s">
        <v>328</v>
      </c>
      <c r="B206">
        <v>21111012503</v>
      </c>
      <c r="C206" s="2">
        <v>14.433485686793361</v>
      </c>
      <c r="D206" s="2">
        <v>12.509020928554246</v>
      </c>
      <c r="E206" s="2">
        <v>18.763531392831368</v>
      </c>
      <c r="F206" s="2">
        <v>0.24055809477988935</v>
      </c>
    </row>
    <row r="207" spans="1:6" x14ac:dyDescent="0.2">
      <c r="A207" s="2" t="s">
        <v>329</v>
      </c>
      <c r="B207">
        <v>21111012603</v>
      </c>
      <c r="C207" s="2">
        <v>0</v>
      </c>
      <c r="D207" s="2">
        <v>0.34494653328734043</v>
      </c>
      <c r="E207" s="2">
        <v>0.34494653328734043</v>
      </c>
      <c r="F207" s="2">
        <v>0</v>
      </c>
    </row>
    <row r="208" spans="1:6" x14ac:dyDescent="0.2">
      <c r="A208" s="2" t="s">
        <v>330</v>
      </c>
      <c r="B208">
        <v>21111012604</v>
      </c>
      <c r="C208" s="2">
        <v>12.949640287769784</v>
      </c>
      <c r="D208" s="2">
        <v>11.69064748201439</v>
      </c>
      <c r="E208" s="2">
        <v>11.870503597122303</v>
      </c>
      <c r="F208" s="2">
        <v>0.35971223021582732</v>
      </c>
    </row>
    <row r="209" spans="1:6" x14ac:dyDescent="0.2">
      <c r="A209" s="2" t="s">
        <v>331</v>
      </c>
      <c r="B209">
        <v>21111012605</v>
      </c>
      <c r="C209" s="2">
        <v>0.61031431187061336</v>
      </c>
      <c r="D209" s="2">
        <v>0.30515715593530668</v>
      </c>
      <c r="E209" s="2">
        <v>0</v>
      </c>
      <c r="F209" s="2">
        <v>0</v>
      </c>
    </row>
    <row r="210" spans="1:6" x14ac:dyDescent="0.2">
      <c r="A210" s="2" t="s">
        <v>332</v>
      </c>
      <c r="B210">
        <v>21111012606</v>
      </c>
      <c r="C210" s="2">
        <v>3.4049240440020956</v>
      </c>
      <c r="D210" s="2">
        <v>6.5479308538501835</v>
      </c>
      <c r="E210" s="2">
        <v>4.7145102147721323</v>
      </c>
      <c r="F210" s="2">
        <v>0</v>
      </c>
    </row>
    <row r="211" spans="1:6" x14ac:dyDescent="0.2">
      <c r="A211" s="2" t="s">
        <v>333</v>
      </c>
      <c r="B211">
        <v>21111012701</v>
      </c>
      <c r="C211" s="2">
        <v>30.345471521942109</v>
      </c>
      <c r="D211" s="2">
        <v>28.244631185807656</v>
      </c>
      <c r="E211" s="2">
        <v>40.149393090569568</v>
      </c>
      <c r="F211" s="2">
        <v>0</v>
      </c>
    </row>
    <row r="212" spans="1:6" x14ac:dyDescent="0.2">
      <c r="A212" s="2" t="s">
        <v>334</v>
      </c>
      <c r="B212">
        <v>21111012702</v>
      </c>
      <c r="C212" s="2">
        <v>25.309917355371901</v>
      </c>
      <c r="D212" s="2">
        <v>22.727272727272727</v>
      </c>
      <c r="E212" s="2">
        <v>28.409090909090907</v>
      </c>
      <c r="F212" s="2">
        <v>1.0330578512396695</v>
      </c>
    </row>
    <row r="213" spans="1:6" x14ac:dyDescent="0.2">
      <c r="A213" s="2" t="s">
        <v>335</v>
      </c>
      <c r="B213">
        <v>21111012703</v>
      </c>
      <c r="C213" s="2">
        <v>15.029888983774551</v>
      </c>
      <c r="D213" s="2">
        <v>17.762596071733562</v>
      </c>
      <c r="E213" s="2">
        <v>21.007685738684884</v>
      </c>
      <c r="F213" s="2">
        <v>0.17079419299743809</v>
      </c>
    </row>
    <row r="214" spans="1:6" x14ac:dyDescent="0.2">
      <c r="A214" s="2" t="s">
        <v>336</v>
      </c>
      <c r="B214">
        <v>21111012801</v>
      </c>
      <c r="C214" s="2">
        <v>16.954474097331239</v>
      </c>
      <c r="D214" s="2">
        <v>16.640502354788069</v>
      </c>
      <c r="E214" s="2">
        <v>30.76923076923077</v>
      </c>
      <c r="F214" s="2">
        <v>0</v>
      </c>
    </row>
    <row r="215" spans="1:6" x14ac:dyDescent="0.2">
      <c r="A215" s="2" t="s">
        <v>337</v>
      </c>
      <c r="B215">
        <v>21111012802</v>
      </c>
      <c r="C215" s="2">
        <v>28.344671201814059</v>
      </c>
      <c r="D215" s="2">
        <v>18.89644746787604</v>
      </c>
      <c r="E215" s="2">
        <v>23.053665910808771</v>
      </c>
      <c r="F215" s="2">
        <v>0.75585789871504161</v>
      </c>
    </row>
    <row r="216" spans="1:6" x14ac:dyDescent="0.2">
      <c r="A216" s="2" t="s">
        <v>338</v>
      </c>
      <c r="B216">
        <v>21111013100</v>
      </c>
      <c r="C216" s="2">
        <v>5.0718512256973796</v>
      </c>
      <c r="D216" s="2">
        <v>15.215553677092139</v>
      </c>
      <c r="E216" s="2">
        <v>5.9171597633136095</v>
      </c>
      <c r="F216" s="2">
        <v>0</v>
      </c>
    </row>
    <row r="217" spans="1:6" x14ac:dyDescent="0.2">
      <c r="A217" s="2" t="s">
        <v>339</v>
      </c>
      <c r="B217">
        <v>21111980100</v>
      </c>
      <c r="C217" s="2">
        <v>1285.7142857142858</v>
      </c>
      <c r="D217" s="2">
        <v>2642.8571428571427</v>
      </c>
      <c r="E217" s="2">
        <v>3000</v>
      </c>
      <c r="F217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7CC1-9CD6-47FB-927A-ED7525CF3C7B}">
  <dimension ref="A1:D217"/>
  <sheetViews>
    <sheetView tabSelected="1" workbookViewId="0"/>
  </sheetViews>
  <sheetFormatPr baseColWidth="10" defaultColWidth="8.83203125" defaultRowHeight="15" x14ac:dyDescent="0.2"/>
  <cols>
    <col min="1" max="1" width="21.6640625" bestFit="1" customWidth="1"/>
    <col min="2" max="2" width="12" bestFit="1" customWidth="1"/>
    <col min="3" max="3" width="19.5" bestFit="1" customWidth="1"/>
    <col min="4" max="4" width="22.33203125" bestFit="1" customWidth="1"/>
  </cols>
  <sheetData>
    <row r="1" spans="1:4" ht="16" x14ac:dyDescent="0.2">
      <c r="A1" s="59" t="s">
        <v>123</v>
      </c>
      <c r="B1" t="s">
        <v>444</v>
      </c>
      <c r="C1" s="13" t="s">
        <v>441</v>
      </c>
      <c r="D1" s="13" t="s">
        <v>442</v>
      </c>
    </row>
    <row r="2" spans="1:4" x14ac:dyDescent="0.2">
      <c r="A2" s="2" t="s">
        <v>124</v>
      </c>
      <c r="B2">
        <v>21111000201</v>
      </c>
      <c r="C2" s="2">
        <v>0</v>
      </c>
      <c r="D2" s="2">
        <v>1</v>
      </c>
    </row>
    <row r="3" spans="1:4" x14ac:dyDescent="0.2">
      <c r="A3" s="2" t="s">
        <v>125</v>
      </c>
      <c r="B3">
        <v>21111000202</v>
      </c>
      <c r="C3" s="2">
        <v>1</v>
      </c>
      <c r="D3" s="2">
        <v>3</v>
      </c>
    </row>
    <row r="4" spans="1:4" x14ac:dyDescent="0.2">
      <c r="A4" s="2" t="s">
        <v>126</v>
      </c>
      <c r="B4">
        <v>21111000300</v>
      </c>
      <c r="C4" s="2">
        <v>0</v>
      </c>
      <c r="D4" s="2">
        <v>2</v>
      </c>
    </row>
    <row r="5" spans="1:4" x14ac:dyDescent="0.2">
      <c r="A5" s="2" t="s">
        <v>127</v>
      </c>
      <c r="B5">
        <v>21111000400</v>
      </c>
      <c r="C5" s="2">
        <v>0</v>
      </c>
      <c r="D5" s="2">
        <v>6</v>
      </c>
    </row>
    <row r="6" spans="1:4" x14ac:dyDescent="0.2">
      <c r="A6" s="2" t="s">
        <v>128</v>
      </c>
      <c r="B6">
        <v>21111000600</v>
      </c>
      <c r="C6" s="2">
        <v>1</v>
      </c>
      <c r="D6" s="2">
        <v>4</v>
      </c>
    </row>
    <row r="7" spans="1:4" x14ac:dyDescent="0.2">
      <c r="A7" s="2" t="s">
        <v>129</v>
      </c>
      <c r="B7">
        <v>21111000700</v>
      </c>
      <c r="C7" s="2">
        <v>2</v>
      </c>
      <c r="D7" s="2">
        <v>6</v>
      </c>
    </row>
    <row r="8" spans="1:4" x14ac:dyDescent="0.2">
      <c r="A8" s="2" t="s">
        <v>130</v>
      </c>
      <c r="B8">
        <v>21111000800</v>
      </c>
      <c r="C8" s="2">
        <v>0</v>
      </c>
      <c r="D8" s="2">
        <v>1</v>
      </c>
    </row>
    <row r="9" spans="1:4" x14ac:dyDescent="0.2">
      <c r="A9" s="2" t="s">
        <v>131</v>
      </c>
      <c r="B9">
        <v>21111000900</v>
      </c>
      <c r="C9" s="2">
        <v>0</v>
      </c>
      <c r="D9" s="2">
        <v>3</v>
      </c>
    </row>
    <row r="10" spans="1:4" x14ac:dyDescent="0.2">
      <c r="A10" s="2" t="s">
        <v>132</v>
      </c>
      <c r="B10">
        <v>21111001000</v>
      </c>
      <c r="C10" s="2">
        <v>3</v>
      </c>
      <c r="D10" s="2">
        <v>7</v>
      </c>
    </row>
    <row r="11" spans="1:4" x14ac:dyDescent="0.2">
      <c r="A11" s="2" t="s">
        <v>133</v>
      </c>
      <c r="B11">
        <v>21111001100</v>
      </c>
      <c r="C11" s="2">
        <v>0</v>
      </c>
      <c r="D11" s="2">
        <v>7</v>
      </c>
    </row>
    <row r="12" spans="1:4" x14ac:dyDescent="0.2">
      <c r="A12" s="2" t="s">
        <v>134</v>
      </c>
      <c r="B12">
        <v>21111001200</v>
      </c>
      <c r="C12" s="2">
        <v>0</v>
      </c>
      <c r="D12" s="2">
        <v>9</v>
      </c>
    </row>
    <row r="13" spans="1:4" x14ac:dyDescent="0.2">
      <c r="A13" s="2" t="s">
        <v>135</v>
      </c>
      <c r="B13">
        <v>21111001400</v>
      </c>
      <c r="C13" s="2">
        <v>2</v>
      </c>
      <c r="D13" s="2">
        <v>6</v>
      </c>
    </row>
    <row r="14" spans="1:4" x14ac:dyDescent="0.2">
      <c r="A14" s="2" t="s">
        <v>136</v>
      </c>
      <c r="B14">
        <v>21111001500</v>
      </c>
      <c r="C14" s="2">
        <v>0</v>
      </c>
      <c r="D14" s="2">
        <v>10</v>
      </c>
    </row>
    <row r="15" spans="1:4" x14ac:dyDescent="0.2">
      <c r="A15" s="2" t="s">
        <v>137</v>
      </c>
      <c r="B15">
        <v>21111001600</v>
      </c>
      <c r="C15" s="2">
        <v>0</v>
      </c>
      <c r="D15" s="2">
        <v>5</v>
      </c>
    </row>
    <row r="16" spans="1:4" x14ac:dyDescent="0.2">
      <c r="A16" s="2" t="s">
        <v>138</v>
      </c>
      <c r="B16">
        <v>21111001700</v>
      </c>
      <c r="C16" s="2">
        <v>0</v>
      </c>
      <c r="D16" s="2">
        <v>9</v>
      </c>
    </row>
    <row r="17" spans="1:4" x14ac:dyDescent="0.2">
      <c r="A17" s="2" t="s">
        <v>139</v>
      </c>
      <c r="B17">
        <v>21111001800</v>
      </c>
      <c r="C17" s="2">
        <v>0</v>
      </c>
      <c r="D17" s="2">
        <v>6</v>
      </c>
    </row>
    <row r="18" spans="1:4" x14ac:dyDescent="0.2">
      <c r="A18" s="2" t="s">
        <v>140</v>
      </c>
      <c r="B18">
        <v>21111002100</v>
      </c>
      <c r="C18" s="2">
        <v>1</v>
      </c>
      <c r="D18" s="2">
        <v>3</v>
      </c>
    </row>
    <row r="19" spans="1:4" x14ac:dyDescent="0.2">
      <c r="A19" s="2" t="s">
        <v>141</v>
      </c>
      <c r="B19">
        <v>21111002300</v>
      </c>
      <c r="C19" s="2">
        <v>1</v>
      </c>
      <c r="D19" s="2">
        <v>6</v>
      </c>
    </row>
    <row r="20" spans="1:4" x14ac:dyDescent="0.2">
      <c r="A20" s="2" t="s">
        <v>142</v>
      </c>
      <c r="B20">
        <v>21111002401</v>
      </c>
      <c r="C20" s="2">
        <v>2</v>
      </c>
      <c r="D20" s="2">
        <v>12</v>
      </c>
    </row>
    <row r="21" spans="1:4" x14ac:dyDescent="0.2">
      <c r="A21" s="2" t="s">
        <v>143</v>
      </c>
      <c r="B21">
        <v>21111002402</v>
      </c>
      <c r="C21" s="2">
        <v>2</v>
      </c>
      <c r="D21" s="2">
        <v>20</v>
      </c>
    </row>
    <row r="22" spans="1:4" x14ac:dyDescent="0.2">
      <c r="A22" s="2" t="s">
        <v>144</v>
      </c>
      <c r="B22">
        <v>21111002700</v>
      </c>
      <c r="C22" s="2">
        <v>1</v>
      </c>
      <c r="D22" s="2">
        <v>24</v>
      </c>
    </row>
    <row r="23" spans="1:4" x14ac:dyDescent="0.2">
      <c r="A23" s="2" t="s">
        <v>145</v>
      </c>
      <c r="B23">
        <v>21111002800</v>
      </c>
      <c r="C23" s="2">
        <v>1</v>
      </c>
      <c r="D23" s="2">
        <v>1</v>
      </c>
    </row>
    <row r="24" spans="1:4" x14ac:dyDescent="0.2">
      <c r="A24" s="2" t="s">
        <v>146</v>
      </c>
      <c r="B24">
        <v>21111003000</v>
      </c>
      <c r="C24" s="2">
        <v>1</v>
      </c>
      <c r="D24" s="2">
        <v>8</v>
      </c>
    </row>
    <row r="25" spans="1:4" x14ac:dyDescent="0.2">
      <c r="A25" s="2" t="s">
        <v>147</v>
      </c>
      <c r="B25">
        <v>21111003501</v>
      </c>
      <c r="C25" s="2">
        <v>1</v>
      </c>
      <c r="D25" s="2">
        <v>2</v>
      </c>
    </row>
    <row r="26" spans="1:4" x14ac:dyDescent="0.2">
      <c r="A26" s="2" t="s">
        <v>148</v>
      </c>
      <c r="B26">
        <v>21111003502</v>
      </c>
      <c r="C26" s="2">
        <v>2</v>
      </c>
      <c r="D26" s="2">
        <v>7</v>
      </c>
    </row>
    <row r="27" spans="1:4" x14ac:dyDescent="0.2">
      <c r="A27" s="2" t="s">
        <v>149</v>
      </c>
      <c r="B27">
        <v>21111003600</v>
      </c>
      <c r="C27" s="2">
        <v>0</v>
      </c>
      <c r="D27" s="2">
        <v>8</v>
      </c>
    </row>
    <row r="28" spans="1:4" x14ac:dyDescent="0.2">
      <c r="A28" s="2" t="s">
        <v>150</v>
      </c>
      <c r="B28">
        <v>21111003700</v>
      </c>
      <c r="C28" s="2">
        <v>0</v>
      </c>
      <c r="D28" s="2">
        <v>9</v>
      </c>
    </row>
    <row r="29" spans="1:4" x14ac:dyDescent="0.2">
      <c r="A29" s="2" t="s">
        <v>151</v>
      </c>
      <c r="B29">
        <v>21111003800</v>
      </c>
      <c r="C29" s="2">
        <v>0</v>
      </c>
      <c r="D29" s="2">
        <v>11</v>
      </c>
    </row>
    <row r="30" spans="1:4" x14ac:dyDescent="0.2">
      <c r="A30" s="2" t="s">
        <v>152</v>
      </c>
      <c r="B30">
        <v>21111003900</v>
      </c>
      <c r="C30" s="2">
        <v>0</v>
      </c>
      <c r="D30" s="2">
        <v>12</v>
      </c>
    </row>
    <row r="31" spans="1:4" x14ac:dyDescent="0.2">
      <c r="A31" s="2" t="s">
        <v>153</v>
      </c>
      <c r="B31">
        <v>21111004000</v>
      </c>
      <c r="C31" s="2">
        <v>0</v>
      </c>
      <c r="D31" s="2">
        <v>6</v>
      </c>
    </row>
    <row r="32" spans="1:4" x14ac:dyDescent="0.2">
      <c r="A32" s="2" t="s">
        <v>154</v>
      </c>
      <c r="B32">
        <v>21111004100</v>
      </c>
      <c r="C32" s="2">
        <v>0</v>
      </c>
      <c r="D32" s="2">
        <v>6</v>
      </c>
    </row>
    <row r="33" spans="1:4" x14ac:dyDescent="0.2">
      <c r="A33" s="2" t="s">
        <v>155</v>
      </c>
      <c r="B33">
        <v>21111004301</v>
      </c>
      <c r="C33" s="2">
        <v>0</v>
      </c>
      <c r="D33" s="2">
        <v>2</v>
      </c>
    </row>
    <row r="34" spans="1:4" x14ac:dyDescent="0.2">
      <c r="A34" s="2" t="s">
        <v>156</v>
      </c>
      <c r="B34">
        <v>21111004302</v>
      </c>
      <c r="C34" s="2">
        <v>3</v>
      </c>
      <c r="D34" s="2">
        <v>3</v>
      </c>
    </row>
    <row r="35" spans="1:4" x14ac:dyDescent="0.2">
      <c r="A35" s="2" t="s">
        <v>157</v>
      </c>
      <c r="B35">
        <v>21111004400</v>
      </c>
      <c r="C35" s="2">
        <v>3</v>
      </c>
      <c r="D35" s="2">
        <v>8</v>
      </c>
    </row>
    <row r="36" spans="1:4" x14ac:dyDescent="0.2">
      <c r="A36" s="2" t="s">
        <v>158</v>
      </c>
      <c r="B36">
        <v>21111004500</v>
      </c>
      <c r="C36" s="2">
        <v>0</v>
      </c>
      <c r="D36" s="2">
        <v>6</v>
      </c>
    </row>
    <row r="37" spans="1:4" x14ac:dyDescent="0.2">
      <c r="A37" s="2" t="s">
        <v>159</v>
      </c>
      <c r="B37">
        <v>21111004600</v>
      </c>
      <c r="C37" s="2">
        <v>0</v>
      </c>
      <c r="D37" s="2">
        <v>6</v>
      </c>
    </row>
    <row r="38" spans="1:4" x14ac:dyDescent="0.2">
      <c r="A38" s="2" t="s">
        <v>160</v>
      </c>
      <c r="B38">
        <v>21111004900</v>
      </c>
      <c r="C38" s="2">
        <v>35</v>
      </c>
      <c r="D38" s="2">
        <v>54</v>
      </c>
    </row>
    <row r="39" spans="1:4" x14ac:dyDescent="0.2">
      <c r="A39" s="2" t="s">
        <v>161</v>
      </c>
      <c r="B39">
        <v>21111005000</v>
      </c>
      <c r="C39" s="2">
        <v>1</v>
      </c>
      <c r="D39" s="2">
        <v>8</v>
      </c>
    </row>
    <row r="40" spans="1:4" x14ac:dyDescent="0.2">
      <c r="A40" s="2" t="s">
        <v>162</v>
      </c>
      <c r="B40">
        <v>21111005100</v>
      </c>
      <c r="C40" s="2">
        <v>9</v>
      </c>
      <c r="D40" s="2">
        <v>17</v>
      </c>
    </row>
    <row r="41" spans="1:4" x14ac:dyDescent="0.2">
      <c r="A41" s="2" t="s">
        <v>163</v>
      </c>
      <c r="B41">
        <v>21111005200</v>
      </c>
      <c r="C41" s="2">
        <v>0</v>
      </c>
      <c r="D41" s="2">
        <v>7</v>
      </c>
    </row>
    <row r="42" spans="1:4" x14ac:dyDescent="0.2">
      <c r="A42" s="2" t="s">
        <v>164</v>
      </c>
      <c r="B42">
        <v>21111005300</v>
      </c>
      <c r="C42" s="2">
        <v>0</v>
      </c>
      <c r="D42" s="2">
        <v>14</v>
      </c>
    </row>
    <row r="43" spans="1:4" x14ac:dyDescent="0.2">
      <c r="A43" s="2" t="s">
        <v>165</v>
      </c>
      <c r="B43">
        <v>21111005600</v>
      </c>
      <c r="C43" s="2">
        <v>1</v>
      </c>
      <c r="D43" s="2">
        <v>4</v>
      </c>
    </row>
    <row r="44" spans="1:4" x14ac:dyDescent="0.2">
      <c r="A44" s="2" t="s">
        <v>166</v>
      </c>
      <c r="B44">
        <v>21111005901</v>
      </c>
      <c r="C44" s="2">
        <v>2</v>
      </c>
      <c r="D44" s="2">
        <v>11</v>
      </c>
    </row>
    <row r="45" spans="1:4" x14ac:dyDescent="0.2">
      <c r="A45" s="2" t="s">
        <v>167</v>
      </c>
      <c r="B45">
        <v>21111005902</v>
      </c>
      <c r="C45" s="2">
        <v>1</v>
      </c>
      <c r="D45" s="2">
        <v>31</v>
      </c>
    </row>
    <row r="46" spans="1:4" x14ac:dyDescent="0.2">
      <c r="A46" s="2" t="s">
        <v>168</v>
      </c>
      <c r="B46">
        <v>21111006200</v>
      </c>
      <c r="C46" s="2">
        <v>2</v>
      </c>
      <c r="D46" s="2">
        <v>18</v>
      </c>
    </row>
    <row r="47" spans="1:4" x14ac:dyDescent="0.2">
      <c r="A47" s="2" t="s">
        <v>169</v>
      </c>
      <c r="B47">
        <v>21111006300</v>
      </c>
      <c r="C47" s="2">
        <v>2</v>
      </c>
      <c r="D47" s="2">
        <v>21</v>
      </c>
    </row>
    <row r="48" spans="1:4" x14ac:dyDescent="0.2">
      <c r="A48" s="2" t="s">
        <v>170</v>
      </c>
      <c r="B48">
        <v>21111006400</v>
      </c>
      <c r="C48" s="2">
        <v>0</v>
      </c>
      <c r="D48" s="2">
        <v>9</v>
      </c>
    </row>
    <row r="49" spans="1:4" x14ac:dyDescent="0.2">
      <c r="A49" s="2" t="s">
        <v>171</v>
      </c>
      <c r="B49">
        <v>21111006500</v>
      </c>
      <c r="C49" s="2">
        <v>0</v>
      </c>
      <c r="D49" s="2">
        <v>12</v>
      </c>
    </row>
    <row r="50" spans="1:4" x14ac:dyDescent="0.2">
      <c r="A50" s="2" t="s">
        <v>172</v>
      </c>
      <c r="B50">
        <v>21111006600</v>
      </c>
      <c r="C50" s="2">
        <v>0</v>
      </c>
      <c r="D50" s="2">
        <v>1</v>
      </c>
    </row>
    <row r="51" spans="1:4" x14ac:dyDescent="0.2">
      <c r="A51" s="2" t="s">
        <v>173</v>
      </c>
      <c r="B51">
        <v>21111006800</v>
      </c>
      <c r="C51" s="2">
        <v>0</v>
      </c>
      <c r="D51" s="2">
        <v>9</v>
      </c>
    </row>
    <row r="52" spans="1:4" x14ac:dyDescent="0.2">
      <c r="A52" s="2" t="s">
        <v>174</v>
      </c>
      <c r="B52">
        <v>21111006900</v>
      </c>
      <c r="C52" s="2">
        <v>0</v>
      </c>
      <c r="D52" s="2">
        <v>1</v>
      </c>
    </row>
    <row r="53" spans="1:4" x14ac:dyDescent="0.2">
      <c r="A53" s="2" t="s">
        <v>175</v>
      </c>
      <c r="B53">
        <v>21111007000</v>
      </c>
      <c r="C53" s="2">
        <v>0</v>
      </c>
      <c r="D53" s="2">
        <v>2</v>
      </c>
    </row>
    <row r="54" spans="1:4" x14ac:dyDescent="0.2">
      <c r="A54" s="2" t="s">
        <v>176</v>
      </c>
      <c r="B54">
        <v>21111007101</v>
      </c>
      <c r="C54" s="2">
        <v>0</v>
      </c>
      <c r="D54" s="2">
        <v>4</v>
      </c>
    </row>
    <row r="55" spans="1:4" x14ac:dyDescent="0.2">
      <c r="A55" s="2" t="s">
        <v>177</v>
      </c>
      <c r="B55">
        <v>21111007102</v>
      </c>
      <c r="C55" s="2">
        <v>2</v>
      </c>
      <c r="D55" s="2">
        <v>10</v>
      </c>
    </row>
    <row r="56" spans="1:4" x14ac:dyDescent="0.2">
      <c r="A56" s="2" t="s">
        <v>178</v>
      </c>
      <c r="B56">
        <v>21111007400</v>
      </c>
      <c r="C56" s="2">
        <v>0</v>
      </c>
      <c r="D56" s="2">
        <v>23</v>
      </c>
    </row>
    <row r="57" spans="1:4" x14ac:dyDescent="0.2">
      <c r="A57" s="2" t="s">
        <v>179</v>
      </c>
      <c r="B57">
        <v>21111007501</v>
      </c>
      <c r="C57" s="2">
        <v>0</v>
      </c>
      <c r="D57" s="2">
        <v>7</v>
      </c>
    </row>
    <row r="58" spans="1:4" x14ac:dyDescent="0.2">
      <c r="A58" s="2" t="s">
        <v>180</v>
      </c>
      <c r="B58">
        <v>21111007502</v>
      </c>
      <c r="C58" s="2">
        <v>0</v>
      </c>
      <c r="D58" s="2">
        <v>7</v>
      </c>
    </row>
    <row r="59" spans="1:4" x14ac:dyDescent="0.2">
      <c r="A59" s="2" t="s">
        <v>181</v>
      </c>
      <c r="B59">
        <v>21111007601</v>
      </c>
      <c r="C59" s="2">
        <v>0</v>
      </c>
      <c r="D59" s="2">
        <v>3</v>
      </c>
    </row>
    <row r="60" spans="1:4" x14ac:dyDescent="0.2">
      <c r="A60" s="2" t="s">
        <v>182</v>
      </c>
      <c r="B60">
        <v>21111007602</v>
      </c>
      <c r="C60" s="2">
        <v>0</v>
      </c>
      <c r="D60" s="2">
        <v>5</v>
      </c>
    </row>
    <row r="61" spans="1:4" x14ac:dyDescent="0.2">
      <c r="A61" s="2" t="s">
        <v>183</v>
      </c>
      <c r="B61">
        <v>21111007603</v>
      </c>
      <c r="C61" s="2">
        <v>0</v>
      </c>
      <c r="D61" s="2">
        <v>2</v>
      </c>
    </row>
    <row r="62" spans="1:4" x14ac:dyDescent="0.2">
      <c r="A62" s="2" t="s">
        <v>184</v>
      </c>
      <c r="B62">
        <v>21111007700</v>
      </c>
      <c r="C62" s="2">
        <v>1</v>
      </c>
      <c r="D62" s="2">
        <v>1</v>
      </c>
    </row>
    <row r="63" spans="1:4" x14ac:dyDescent="0.2">
      <c r="A63" s="2" t="s">
        <v>185</v>
      </c>
      <c r="B63">
        <v>21111007800</v>
      </c>
      <c r="C63" s="2">
        <v>0</v>
      </c>
      <c r="D63" s="2">
        <v>17</v>
      </c>
    </row>
    <row r="64" spans="1:4" x14ac:dyDescent="0.2">
      <c r="A64" s="2" t="s">
        <v>186</v>
      </c>
      <c r="B64">
        <v>21111007900</v>
      </c>
      <c r="C64" s="2">
        <v>0</v>
      </c>
      <c r="D64" s="2">
        <v>11</v>
      </c>
    </row>
    <row r="65" spans="1:4" x14ac:dyDescent="0.2">
      <c r="A65" s="2" t="s">
        <v>187</v>
      </c>
      <c r="B65">
        <v>21111008100</v>
      </c>
      <c r="C65" s="2">
        <v>2</v>
      </c>
      <c r="D65" s="2">
        <v>31</v>
      </c>
    </row>
    <row r="66" spans="1:4" x14ac:dyDescent="0.2">
      <c r="A66" s="2" t="s">
        <v>188</v>
      </c>
      <c r="B66">
        <v>21111008201</v>
      </c>
      <c r="C66" s="2">
        <v>0</v>
      </c>
      <c r="D66" s="2">
        <v>6</v>
      </c>
    </row>
    <row r="67" spans="1:4" x14ac:dyDescent="0.2">
      <c r="A67" s="2" t="s">
        <v>189</v>
      </c>
      <c r="B67">
        <v>21111008202</v>
      </c>
      <c r="C67" s="2">
        <v>0</v>
      </c>
      <c r="D67" s="2">
        <v>8</v>
      </c>
    </row>
    <row r="68" spans="1:4" x14ac:dyDescent="0.2">
      <c r="A68" s="2" t="s">
        <v>190</v>
      </c>
      <c r="B68">
        <v>21111008300</v>
      </c>
      <c r="C68" s="2">
        <v>0</v>
      </c>
      <c r="D68" s="2">
        <v>16</v>
      </c>
    </row>
    <row r="69" spans="1:4" x14ac:dyDescent="0.2">
      <c r="A69" s="2" t="s">
        <v>191</v>
      </c>
      <c r="B69">
        <v>21111008400</v>
      </c>
      <c r="C69" s="2">
        <v>0</v>
      </c>
      <c r="D69" s="2">
        <v>8</v>
      </c>
    </row>
    <row r="70" spans="1:4" x14ac:dyDescent="0.2">
      <c r="A70" s="2" t="s">
        <v>192</v>
      </c>
      <c r="B70">
        <v>21111008500</v>
      </c>
      <c r="C70" s="2">
        <v>0</v>
      </c>
      <c r="D70" s="2">
        <v>7</v>
      </c>
    </row>
    <row r="71" spans="1:4" x14ac:dyDescent="0.2">
      <c r="A71" s="2" t="s">
        <v>193</v>
      </c>
      <c r="B71">
        <v>21111008700</v>
      </c>
      <c r="C71" s="2">
        <v>2</v>
      </c>
      <c r="D71" s="2">
        <v>8</v>
      </c>
    </row>
    <row r="72" spans="1:4" x14ac:dyDescent="0.2">
      <c r="A72" s="2" t="s">
        <v>194</v>
      </c>
      <c r="B72">
        <v>21111008800</v>
      </c>
      <c r="C72" s="2">
        <v>1</v>
      </c>
      <c r="D72" s="2">
        <v>11</v>
      </c>
    </row>
    <row r="73" spans="1:4" x14ac:dyDescent="0.2">
      <c r="A73" s="2" t="s">
        <v>195</v>
      </c>
      <c r="B73">
        <v>21111008900</v>
      </c>
      <c r="C73" s="2">
        <v>0</v>
      </c>
      <c r="D73" s="2">
        <v>13</v>
      </c>
    </row>
    <row r="74" spans="1:4" x14ac:dyDescent="0.2">
      <c r="A74" s="2" t="s">
        <v>196</v>
      </c>
      <c r="B74">
        <v>21111009001</v>
      </c>
      <c r="C74" s="2">
        <v>0</v>
      </c>
      <c r="D74" s="2">
        <v>3</v>
      </c>
    </row>
    <row r="75" spans="1:4" x14ac:dyDescent="0.2">
      <c r="A75" s="2" t="s">
        <v>197</v>
      </c>
      <c r="B75">
        <v>21111009002</v>
      </c>
      <c r="C75" s="2">
        <v>0</v>
      </c>
      <c r="D75" s="2">
        <v>1</v>
      </c>
    </row>
    <row r="76" spans="1:4" x14ac:dyDescent="0.2">
      <c r="A76" s="2" t="s">
        <v>198</v>
      </c>
      <c r="B76">
        <v>21111009103</v>
      </c>
      <c r="C76" s="2">
        <v>1</v>
      </c>
      <c r="D76" s="2">
        <v>3</v>
      </c>
    </row>
    <row r="77" spans="1:4" x14ac:dyDescent="0.2">
      <c r="A77" s="2" t="s">
        <v>199</v>
      </c>
      <c r="B77">
        <v>21111009105</v>
      </c>
      <c r="C77" s="2">
        <v>0</v>
      </c>
      <c r="D77" s="2">
        <v>2</v>
      </c>
    </row>
    <row r="78" spans="1:4" x14ac:dyDescent="0.2">
      <c r="A78" s="2" t="s">
        <v>200</v>
      </c>
      <c r="B78">
        <v>21111009106</v>
      </c>
      <c r="C78" s="2">
        <v>0</v>
      </c>
      <c r="D78" s="2">
        <v>10</v>
      </c>
    </row>
    <row r="79" spans="1:4" x14ac:dyDescent="0.2">
      <c r="A79" s="2" t="s">
        <v>201</v>
      </c>
      <c r="B79">
        <v>21111009300</v>
      </c>
      <c r="C79" s="2">
        <v>0</v>
      </c>
      <c r="D79" s="2">
        <v>9</v>
      </c>
    </row>
    <row r="80" spans="1:4" x14ac:dyDescent="0.2">
      <c r="A80" s="2" t="s">
        <v>202</v>
      </c>
      <c r="B80">
        <v>21111009401</v>
      </c>
      <c r="C80" s="2">
        <v>1</v>
      </c>
      <c r="D80" s="2">
        <v>4</v>
      </c>
    </row>
    <row r="81" spans="1:4" x14ac:dyDescent="0.2">
      <c r="A81" s="2" t="s">
        <v>203</v>
      </c>
      <c r="B81">
        <v>21111009402</v>
      </c>
      <c r="C81" s="2">
        <v>1</v>
      </c>
      <c r="D81" s="2">
        <v>9</v>
      </c>
    </row>
    <row r="82" spans="1:4" x14ac:dyDescent="0.2">
      <c r="A82" s="2" t="s">
        <v>204</v>
      </c>
      <c r="B82">
        <v>21111009600</v>
      </c>
      <c r="C82" s="2">
        <v>0</v>
      </c>
      <c r="D82" s="2">
        <v>8</v>
      </c>
    </row>
    <row r="83" spans="1:4" x14ac:dyDescent="0.2">
      <c r="A83" s="2" t="s">
        <v>205</v>
      </c>
      <c r="B83">
        <v>21111009700</v>
      </c>
      <c r="C83" s="2">
        <v>1</v>
      </c>
      <c r="D83" s="2">
        <v>5</v>
      </c>
    </row>
    <row r="84" spans="1:4" x14ac:dyDescent="0.2">
      <c r="A84" s="2" t="s">
        <v>206</v>
      </c>
      <c r="B84">
        <v>21111009800</v>
      </c>
      <c r="C84" s="2">
        <v>0</v>
      </c>
      <c r="D84" s="2">
        <v>10</v>
      </c>
    </row>
    <row r="85" spans="1:4" x14ac:dyDescent="0.2">
      <c r="A85" s="2" t="s">
        <v>207</v>
      </c>
      <c r="B85">
        <v>21111009900</v>
      </c>
      <c r="C85" s="2">
        <v>1</v>
      </c>
      <c r="D85" s="2">
        <v>14</v>
      </c>
    </row>
    <row r="86" spans="1:4" x14ac:dyDescent="0.2">
      <c r="A86" s="2" t="s">
        <v>208</v>
      </c>
      <c r="B86">
        <v>21111010001</v>
      </c>
      <c r="C86" s="2">
        <v>1</v>
      </c>
      <c r="D86" s="2">
        <v>8</v>
      </c>
    </row>
    <row r="87" spans="1:4" x14ac:dyDescent="0.2">
      <c r="A87" s="2" t="s">
        <v>209</v>
      </c>
      <c r="B87">
        <v>21111010004</v>
      </c>
      <c r="C87" s="2">
        <v>1</v>
      </c>
      <c r="D87" s="2">
        <v>5</v>
      </c>
    </row>
    <row r="88" spans="1:4" x14ac:dyDescent="0.2">
      <c r="A88" s="2" t="s">
        <v>210</v>
      </c>
      <c r="B88">
        <v>21111010005</v>
      </c>
      <c r="C88" s="2">
        <v>0</v>
      </c>
      <c r="D88" s="2">
        <v>7</v>
      </c>
    </row>
    <row r="89" spans="1:4" x14ac:dyDescent="0.2">
      <c r="A89" s="2" t="s">
        <v>211</v>
      </c>
      <c r="B89">
        <v>21111010006</v>
      </c>
      <c r="C89" s="2">
        <v>1</v>
      </c>
      <c r="D89" s="2">
        <v>6</v>
      </c>
    </row>
    <row r="90" spans="1:4" x14ac:dyDescent="0.2">
      <c r="A90" s="2" t="s">
        <v>212</v>
      </c>
      <c r="B90">
        <v>21111010007</v>
      </c>
      <c r="C90" s="2">
        <v>0</v>
      </c>
      <c r="D90" s="2">
        <v>9</v>
      </c>
    </row>
    <row r="91" spans="1:4" x14ac:dyDescent="0.2">
      <c r="A91" s="2" t="s">
        <v>213</v>
      </c>
      <c r="B91">
        <v>21111010008</v>
      </c>
      <c r="C91" s="2">
        <v>0</v>
      </c>
      <c r="D91" s="2">
        <v>7</v>
      </c>
    </row>
    <row r="92" spans="1:4" x14ac:dyDescent="0.2">
      <c r="A92" s="2" t="s">
        <v>214</v>
      </c>
      <c r="B92">
        <v>21111010102</v>
      </c>
      <c r="C92" s="2">
        <v>1</v>
      </c>
      <c r="D92" s="2">
        <v>6</v>
      </c>
    </row>
    <row r="93" spans="1:4" x14ac:dyDescent="0.2">
      <c r="A93" s="2" t="s">
        <v>215</v>
      </c>
      <c r="B93">
        <v>21111010103</v>
      </c>
      <c r="C93" s="2">
        <v>0</v>
      </c>
      <c r="D93" s="2">
        <v>5</v>
      </c>
    </row>
    <row r="94" spans="1:4" x14ac:dyDescent="0.2">
      <c r="A94" s="2" t="s">
        <v>216</v>
      </c>
      <c r="B94">
        <v>21111010104</v>
      </c>
      <c r="C94" s="2">
        <v>0</v>
      </c>
      <c r="D94" s="2">
        <v>6</v>
      </c>
    </row>
    <row r="95" spans="1:4" x14ac:dyDescent="0.2">
      <c r="A95" s="2" t="s">
        <v>217</v>
      </c>
      <c r="B95">
        <v>21111010309</v>
      </c>
      <c r="C95" s="2">
        <v>2</v>
      </c>
      <c r="D95" s="2">
        <v>7</v>
      </c>
    </row>
    <row r="96" spans="1:4" x14ac:dyDescent="0.2">
      <c r="A96" s="2" t="s">
        <v>218</v>
      </c>
      <c r="B96">
        <v>21111010312</v>
      </c>
      <c r="C96" s="2">
        <v>0</v>
      </c>
      <c r="D96" s="2">
        <v>0</v>
      </c>
    </row>
    <row r="97" spans="1:4" x14ac:dyDescent="0.2">
      <c r="A97" s="2" t="s">
        <v>219</v>
      </c>
      <c r="B97">
        <v>21111010313</v>
      </c>
      <c r="C97" s="2">
        <v>0</v>
      </c>
      <c r="D97" s="2">
        <v>10</v>
      </c>
    </row>
    <row r="98" spans="1:4" x14ac:dyDescent="0.2">
      <c r="A98" s="2" t="s">
        <v>220</v>
      </c>
      <c r="B98">
        <v>21111010314</v>
      </c>
      <c r="C98" s="2">
        <v>0</v>
      </c>
      <c r="D98" s="2">
        <v>5</v>
      </c>
    </row>
    <row r="99" spans="1:4" x14ac:dyDescent="0.2">
      <c r="A99" s="2" t="s">
        <v>221</v>
      </c>
      <c r="B99">
        <v>21111010315</v>
      </c>
      <c r="C99" s="2">
        <v>0</v>
      </c>
      <c r="D99" s="2">
        <v>4</v>
      </c>
    </row>
    <row r="100" spans="1:4" x14ac:dyDescent="0.2">
      <c r="A100" s="2" t="s">
        <v>222</v>
      </c>
      <c r="B100">
        <v>21111010316</v>
      </c>
      <c r="C100" s="2">
        <v>0</v>
      </c>
      <c r="D100" s="2">
        <v>12</v>
      </c>
    </row>
    <row r="101" spans="1:4" x14ac:dyDescent="0.2">
      <c r="A101" s="2" t="s">
        <v>223</v>
      </c>
      <c r="B101">
        <v>21111010317</v>
      </c>
      <c r="C101" s="2">
        <v>0</v>
      </c>
      <c r="D101" s="2">
        <v>2</v>
      </c>
    </row>
    <row r="102" spans="1:4" x14ac:dyDescent="0.2">
      <c r="A102" s="2" t="s">
        <v>224</v>
      </c>
      <c r="B102">
        <v>21111010318</v>
      </c>
      <c r="C102" s="2">
        <v>0</v>
      </c>
      <c r="D102" s="2">
        <v>10</v>
      </c>
    </row>
    <row r="103" spans="1:4" x14ac:dyDescent="0.2">
      <c r="A103" s="2" t="s">
        <v>225</v>
      </c>
      <c r="B103">
        <v>21111010319</v>
      </c>
      <c r="C103" s="2">
        <v>0</v>
      </c>
      <c r="D103" s="2">
        <v>3</v>
      </c>
    </row>
    <row r="104" spans="1:4" x14ac:dyDescent="0.2">
      <c r="A104" s="2" t="s">
        <v>226</v>
      </c>
      <c r="B104">
        <v>21111010320</v>
      </c>
      <c r="C104" s="2">
        <v>0</v>
      </c>
      <c r="D104" s="2">
        <v>3</v>
      </c>
    </row>
    <row r="105" spans="1:4" x14ac:dyDescent="0.2">
      <c r="A105" s="2" t="s">
        <v>227</v>
      </c>
      <c r="B105">
        <v>21111010321</v>
      </c>
      <c r="C105" s="2">
        <v>0</v>
      </c>
      <c r="D105" s="2">
        <v>0</v>
      </c>
    </row>
    <row r="106" spans="1:4" x14ac:dyDescent="0.2">
      <c r="A106" s="2" t="s">
        <v>228</v>
      </c>
      <c r="B106">
        <v>21111010322</v>
      </c>
      <c r="C106" s="2">
        <v>0</v>
      </c>
      <c r="D106" s="2">
        <v>1</v>
      </c>
    </row>
    <row r="107" spans="1:4" x14ac:dyDescent="0.2">
      <c r="A107" s="2" t="s">
        <v>229</v>
      </c>
      <c r="B107">
        <v>21111010323</v>
      </c>
      <c r="C107" s="2">
        <v>0</v>
      </c>
      <c r="D107" s="2">
        <v>1</v>
      </c>
    </row>
    <row r="108" spans="1:4" x14ac:dyDescent="0.2">
      <c r="A108" s="2" t="s">
        <v>230</v>
      </c>
      <c r="B108">
        <v>21111010324</v>
      </c>
      <c r="C108" s="2">
        <v>1</v>
      </c>
      <c r="D108" s="2">
        <v>3</v>
      </c>
    </row>
    <row r="109" spans="1:4" x14ac:dyDescent="0.2">
      <c r="A109" s="2" t="s">
        <v>231</v>
      </c>
      <c r="B109">
        <v>21111010403</v>
      </c>
      <c r="C109" s="2">
        <v>2</v>
      </c>
      <c r="D109" s="2">
        <v>5</v>
      </c>
    </row>
    <row r="110" spans="1:4" x14ac:dyDescent="0.2">
      <c r="A110" s="2" t="s">
        <v>232</v>
      </c>
      <c r="B110">
        <v>21111010405</v>
      </c>
      <c r="C110" s="2">
        <v>0</v>
      </c>
      <c r="D110" s="2">
        <v>7</v>
      </c>
    </row>
    <row r="111" spans="1:4" x14ac:dyDescent="0.2">
      <c r="A111" s="2" t="s">
        <v>233</v>
      </c>
      <c r="B111">
        <v>21111010406</v>
      </c>
      <c r="C111" s="2">
        <v>2</v>
      </c>
      <c r="D111" s="2">
        <v>25</v>
      </c>
    </row>
    <row r="112" spans="1:4" x14ac:dyDescent="0.2">
      <c r="A112" s="2" t="s">
        <v>234</v>
      </c>
      <c r="B112">
        <v>21111010407</v>
      </c>
      <c r="C112" s="2">
        <v>1</v>
      </c>
      <c r="D112" s="2">
        <v>3</v>
      </c>
    </row>
    <row r="113" spans="1:4" x14ac:dyDescent="0.2">
      <c r="A113" s="2" t="s">
        <v>235</v>
      </c>
      <c r="B113">
        <v>21111010408</v>
      </c>
      <c r="C113" s="2">
        <v>2</v>
      </c>
      <c r="D113" s="2">
        <v>15</v>
      </c>
    </row>
    <row r="114" spans="1:4" x14ac:dyDescent="0.2">
      <c r="A114" s="2" t="s">
        <v>236</v>
      </c>
      <c r="B114">
        <v>21111010500</v>
      </c>
      <c r="C114" s="2">
        <v>0</v>
      </c>
      <c r="D114" s="2">
        <v>3</v>
      </c>
    </row>
    <row r="115" spans="1:4" x14ac:dyDescent="0.2">
      <c r="A115" s="2" t="s">
        <v>237</v>
      </c>
      <c r="B115">
        <v>21111010601</v>
      </c>
      <c r="C115" s="2">
        <v>0</v>
      </c>
      <c r="D115" s="2">
        <v>17</v>
      </c>
    </row>
    <row r="116" spans="1:4" x14ac:dyDescent="0.2">
      <c r="A116" s="2" t="s">
        <v>238</v>
      </c>
      <c r="B116">
        <v>21111010602</v>
      </c>
      <c r="C116" s="2">
        <v>0</v>
      </c>
      <c r="D116" s="2">
        <v>13</v>
      </c>
    </row>
    <row r="117" spans="1:4" x14ac:dyDescent="0.2">
      <c r="A117" s="2" t="s">
        <v>239</v>
      </c>
      <c r="B117">
        <v>21111010701</v>
      </c>
      <c r="C117" s="2">
        <v>0</v>
      </c>
      <c r="D117" s="2">
        <v>8</v>
      </c>
    </row>
    <row r="118" spans="1:4" x14ac:dyDescent="0.2">
      <c r="A118" s="2" t="s">
        <v>240</v>
      </c>
      <c r="B118">
        <v>21111010702</v>
      </c>
      <c r="C118" s="2">
        <v>0</v>
      </c>
      <c r="D118" s="2">
        <v>8</v>
      </c>
    </row>
    <row r="119" spans="1:4" x14ac:dyDescent="0.2">
      <c r="A119" s="2" t="s">
        <v>241</v>
      </c>
      <c r="B119">
        <v>21111010706</v>
      </c>
      <c r="C119" s="2">
        <v>0</v>
      </c>
      <c r="D119" s="2">
        <v>5</v>
      </c>
    </row>
    <row r="120" spans="1:4" x14ac:dyDescent="0.2">
      <c r="A120" s="2" t="s">
        <v>242</v>
      </c>
      <c r="B120">
        <v>21111010707</v>
      </c>
      <c r="C120" s="2">
        <v>0</v>
      </c>
      <c r="D120" s="2">
        <v>4</v>
      </c>
    </row>
    <row r="121" spans="1:4" x14ac:dyDescent="0.2">
      <c r="A121" s="2" t="s">
        <v>243</v>
      </c>
      <c r="B121">
        <v>21111010708</v>
      </c>
      <c r="C121" s="2">
        <v>0</v>
      </c>
      <c r="D121" s="2">
        <v>6</v>
      </c>
    </row>
    <row r="122" spans="1:4" x14ac:dyDescent="0.2">
      <c r="A122" s="2" t="s">
        <v>244</v>
      </c>
      <c r="B122">
        <v>21111010800</v>
      </c>
      <c r="C122" s="2">
        <v>0</v>
      </c>
      <c r="D122" s="2">
        <v>5</v>
      </c>
    </row>
    <row r="123" spans="1:4" x14ac:dyDescent="0.2">
      <c r="A123" s="2" t="s">
        <v>245</v>
      </c>
      <c r="B123">
        <v>21111010901</v>
      </c>
      <c r="C123" s="2">
        <v>2</v>
      </c>
      <c r="D123" s="2">
        <v>9</v>
      </c>
    </row>
    <row r="124" spans="1:4" x14ac:dyDescent="0.2">
      <c r="A124" s="2" t="s">
        <v>246</v>
      </c>
      <c r="B124">
        <v>21111010902</v>
      </c>
      <c r="C124" s="2">
        <v>0</v>
      </c>
      <c r="D124" s="2">
        <v>2</v>
      </c>
    </row>
    <row r="125" spans="1:4" x14ac:dyDescent="0.2">
      <c r="A125" s="2" t="s">
        <v>247</v>
      </c>
      <c r="B125">
        <v>21111011003</v>
      </c>
      <c r="C125" s="2">
        <v>1</v>
      </c>
      <c r="D125" s="2">
        <v>14</v>
      </c>
    </row>
    <row r="126" spans="1:4" x14ac:dyDescent="0.2">
      <c r="A126" s="2" t="s">
        <v>248</v>
      </c>
      <c r="B126">
        <v>21111011005</v>
      </c>
      <c r="C126" s="2">
        <v>0</v>
      </c>
      <c r="D126" s="2">
        <v>2</v>
      </c>
    </row>
    <row r="127" spans="1:4" x14ac:dyDescent="0.2">
      <c r="A127" s="2" t="s">
        <v>249</v>
      </c>
      <c r="B127">
        <v>21111011006</v>
      </c>
      <c r="C127" s="2">
        <v>0</v>
      </c>
      <c r="D127" s="2">
        <v>6</v>
      </c>
    </row>
    <row r="128" spans="1:4" x14ac:dyDescent="0.2">
      <c r="A128" s="2" t="s">
        <v>250</v>
      </c>
      <c r="B128">
        <v>21111011007</v>
      </c>
      <c r="C128" s="2">
        <v>0</v>
      </c>
      <c r="D128" s="2">
        <v>2</v>
      </c>
    </row>
    <row r="129" spans="1:4" x14ac:dyDescent="0.2">
      <c r="A129" s="2" t="s">
        <v>251</v>
      </c>
      <c r="B129">
        <v>21111011008</v>
      </c>
      <c r="C129" s="2">
        <v>0</v>
      </c>
      <c r="D129" s="2">
        <v>1</v>
      </c>
    </row>
    <row r="130" spans="1:4" x14ac:dyDescent="0.2">
      <c r="A130" s="2" t="s">
        <v>252</v>
      </c>
      <c r="B130">
        <v>21111011009</v>
      </c>
      <c r="C130" s="2">
        <v>0</v>
      </c>
      <c r="D130" s="2">
        <v>1</v>
      </c>
    </row>
    <row r="131" spans="1:4" x14ac:dyDescent="0.2">
      <c r="A131" s="2" t="s">
        <v>253</v>
      </c>
      <c r="B131">
        <v>21111011109</v>
      </c>
      <c r="C131" s="2">
        <v>0</v>
      </c>
      <c r="D131" s="2">
        <v>4</v>
      </c>
    </row>
    <row r="132" spans="1:4" x14ac:dyDescent="0.2">
      <c r="A132" s="2" t="s">
        <v>254</v>
      </c>
      <c r="B132">
        <v>21111011110</v>
      </c>
      <c r="C132" s="2">
        <v>0</v>
      </c>
      <c r="D132" s="2">
        <v>1</v>
      </c>
    </row>
    <row r="133" spans="1:4" x14ac:dyDescent="0.2">
      <c r="A133" s="2" t="s">
        <v>255</v>
      </c>
      <c r="B133">
        <v>21111011111</v>
      </c>
      <c r="C133" s="2">
        <v>0</v>
      </c>
      <c r="D133" s="2">
        <v>3</v>
      </c>
    </row>
    <row r="134" spans="1:4" x14ac:dyDescent="0.2">
      <c r="A134" s="2" t="s">
        <v>256</v>
      </c>
      <c r="B134">
        <v>21111011112</v>
      </c>
      <c r="C134" s="2">
        <v>0</v>
      </c>
      <c r="D134" s="2">
        <v>5</v>
      </c>
    </row>
    <row r="135" spans="1:4" x14ac:dyDescent="0.2">
      <c r="A135" s="2" t="s">
        <v>257</v>
      </c>
      <c r="B135">
        <v>21111011113</v>
      </c>
      <c r="C135" s="2">
        <v>0</v>
      </c>
      <c r="D135" s="2">
        <v>2</v>
      </c>
    </row>
    <row r="136" spans="1:4" x14ac:dyDescent="0.2">
      <c r="A136" s="2" t="s">
        <v>258</v>
      </c>
      <c r="B136">
        <v>21111011114</v>
      </c>
      <c r="C136" s="2">
        <v>0</v>
      </c>
      <c r="D136" s="2">
        <v>7</v>
      </c>
    </row>
    <row r="137" spans="1:4" x14ac:dyDescent="0.2">
      <c r="A137" s="2" t="s">
        <v>259</v>
      </c>
      <c r="B137">
        <v>21111011115</v>
      </c>
      <c r="C137" s="2">
        <v>0</v>
      </c>
      <c r="D137" s="2">
        <v>5</v>
      </c>
    </row>
    <row r="138" spans="1:4" x14ac:dyDescent="0.2">
      <c r="A138" s="2" t="s">
        <v>260</v>
      </c>
      <c r="B138">
        <v>21111011116</v>
      </c>
      <c r="C138" s="2">
        <v>1</v>
      </c>
      <c r="D138" s="2">
        <v>33</v>
      </c>
    </row>
    <row r="139" spans="1:4" x14ac:dyDescent="0.2">
      <c r="A139" s="2" t="s">
        <v>261</v>
      </c>
      <c r="B139">
        <v>21111011117</v>
      </c>
      <c r="C139" s="2">
        <v>1</v>
      </c>
      <c r="D139" s="2">
        <v>4</v>
      </c>
    </row>
    <row r="140" spans="1:4" x14ac:dyDescent="0.2">
      <c r="A140" s="2" t="s">
        <v>262</v>
      </c>
      <c r="B140">
        <v>21111011118</v>
      </c>
      <c r="C140" s="2">
        <v>0</v>
      </c>
      <c r="D140" s="2">
        <v>5</v>
      </c>
    </row>
    <row r="141" spans="1:4" x14ac:dyDescent="0.2">
      <c r="A141" s="2" t="s">
        <v>263</v>
      </c>
      <c r="B141">
        <v>21111011201</v>
      </c>
      <c r="C141" s="2">
        <v>0</v>
      </c>
      <c r="D141" s="2">
        <v>4</v>
      </c>
    </row>
    <row r="142" spans="1:4" x14ac:dyDescent="0.2">
      <c r="A142" s="2" t="s">
        <v>264</v>
      </c>
      <c r="B142">
        <v>21111011202</v>
      </c>
      <c r="C142" s="2">
        <v>0</v>
      </c>
      <c r="D142" s="2">
        <v>2</v>
      </c>
    </row>
    <row r="143" spans="1:4" x14ac:dyDescent="0.2">
      <c r="A143" s="2" t="s">
        <v>265</v>
      </c>
      <c r="B143">
        <v>21111011301</v>
      </c>
      <c r="C143" s="2">
        <v>3</v>
      </c>
      <c r="D143" s="2">
        <v>15</v>
      </c>
    </row>
    <row r="144" spans="1:4" x14ac:dyDescent="0.2">
      <c r="A144" s="2" t="s">
        <v>266</v>
      </c>
      <c r="B144">
        <v>21111011302</v>
      </c>
      <c r="C144" s="2">
        <v>3</v>
      </c>
      <c r="D144" s="2">
        <v>8</v>
      </c>
    </row>
    <row r="145" spans="1:4" x14ac:dyDescent="0.2">
      <c r="A145" s="2" t="s">
        <v>267</v>
      </c>
      <c r="B145">
        <v>21111011403</v>
      </c>
      <c r="C145" s="2">
        <v>0</v>
      </c>
      <c r="D145" s="2">
        <v>3</v>
      </c>
    </row>
    <row r="146" spans="1:4" x14ac:dyDescent="0.2">
      <c r="A146" s="2" t="s">
        <v>268</v>
      </c>
      <c r="B146">
        <v>21111011404</v>
      </c>
      <c r="C146" s="2">
        <v>0</v>
      </c>
      <c r="D146" s="2">
        <v>5</v>
      </c>
    </row>
    <row r="147" spans="1:4" x14ac:dyDescent="0.2">
      <c r="A147" s="2" t="s">
        <v>269</v>
      </c>
      <c r="B147">
        <v>21111011405</v>
      </c>
      <c r="C147" s="2">
        <v>0</v>
      </c>
      <c r="D147" s="2">
        <v>3</v>
      </c>
    </row>
    <row r="148" spans="1:4" x14ac:dyDescent="0.2">
      <c r="A148" s="2" t="s">
        <v>270</v>
      </c>
      <c r="B148">
        <v>21111011406</v>
      </c>
      <c r="C148" s="2">
        <v>0</v>
      </c>
      <c r="D148" s="2">
        <v>3</v>
      </c>
    </row>
    <row r="149" spans="1:4" x14ac:dyDescent="0.2">
      <c r="A149" s="2" t="s">
        <v>271</v>
      </c>
      <c r="B149">
        <v>21111011506</v>
      </c>
      <c r="C149" s="2">
        <v>0</v>
      </c>
      <c r="D149" s="2">
        <v>3</v>
      </c>
    </row>
    <row r="150" spans="1:4" x14ac:dyDescent="0.2">
      <c r="A150" s="2" t="s">
        <v>272</v>
      </c>
      <c r="B150">
        <v>21111011508</v>
      </c>
      <c r="C150" s="2">
        <v>0</v>
      </c>
      <c r="D150" s="2">
        <v>10</v>
      </c>
    </row>
    <row r="151" spans="1:4" x14ac:dyDescent="0.2">
      <c r="A151" s="2" t="s">
        <v>273</v>
      </c>
      <c r="B151">
        <v>21111011509</v>
      </c>
      <c r="C151" s="2">
        <v>0</v>
      </c>
      <c r="D151" s="2">
        <v>4</v>
      </c>
    </row>
    <row r="152" spans="1:4" x14ac:dyDescent="0.2">
      <c r="A152" s="2" t="s">
        <v>274</v>
      </c>
      <c r="B152">
        <v>21111011513</v>
      </c>
      <c r="C152" s="2">
        <v>0</v>
      </c>
      <c r="D152" s="2">
        <v>5</v>
      </c>
    </row>
    <row r="153" spans="1:4" x14ac:dyDescent="0.2">
      <c r="A153" s="2" t="s">
        <v>275</v>
      </c>
      <c r="B153">
        <v>21111011514</v>
      </c>
      <c r="C153" s="2">
        <v>1</v>
      </c>
      <c r="D153" s="2">
        <v>6</v>
      </c>
    </row>
    <row r="154" spans="1:4" x14ac:dyDescent="0.2">
      <c r="A154" s="2" t="s">
        <v>276</v>
      </c>
      <c r="B154">
        <v>21111011515</v>
      </c>
      <c r="C154" s="2">
        <v>0</v>
      </c>
      <c r="D154" s="2">
        <v>1</v>
      </c>
    </row>
    <row r="155" spans="1:4" x14ac:dyDescent="0.2">
      <c r="A155" s="2" t="s">
        <v>277</v>
      </c>
      <c r="B155">
        <v>21111011516</v>
      </c>
      <c r="C155" s="2">
        <v>3</v>
      </c>
      <c r="D155" s="2">
        <v>5</v>
      </c>
    </row>
    <row r="156" spans="1:4" x14ac:dyDescent="0.2">
      <c r="A156" s="2" t="s">
        <v>278</v>
      </c>
      <c r="B156">
        <v>21111011517</v>
      </c>
      <c r="C156" s="2">
        <v>1</v>
      </c>
      <c r="D156" s="2">
        <v>4</v>
      </c>
    </row>
    <row r="157" spans="1:4" x14ac:dyDescent="0.2">
      <c r="A157" s="2" t="s">
        <v>279</v>
      </c>
      <c r="B157">
        <v>21111011518</v>
      </c>
      <c r="C157" s="2">
        <v>0</v>
      </c>
      <c r="D157" s="2">
        <v>0</v>
      </c>
    </row>
    <row r="158" spans="1:4" x14ac:dyDescent="0.2">
      <c r="A158" s="2" t="s">
        <v>280</v>
      </c>
      <c r="B158">
        <v>21111011519</v>
      </c>
      <c r="C158" s="2">
        <v>0</v>
      </c>
      <c r="D158" s="2">
        <v>4</v>
      </c>
    </row>
    <row r="159" spans="1:4" x14ac:dyDescent="0.2">
      <c r="A159" s="2" t="s">
        <v>281</v>
      </c>
      <c r="B159">
        <v>21111011520</v>
      </c>
      <c r="C159" s="2">
        <v>0</v>
      </c>
      <c r="D159" s="2">
        <v>5</v>
      </c>
    </row>
    <row r="160" spans="1:4" x14ac:dyDescent="0.2">
      <c r="A160" s="2" t="s">
        <v>282</v>
      </c>
      <c r="B160">
        <v>21111011521</v>
      </c>
      <c r="C160" s="2">
        <v>0</v>
      </c>
      <c r="D160" s="2">
        <v>3</v>
      </c>
    </row>
    <row r="161" spans="1:4" x14ac:dyDescent="0.2">
      <c r="A161" s="2" t="s">
        <v>283</v>
      </c>
      <c r="B161">
        <v>21111011522</v>
      </c>
      <c r="C161" s="2">
        <v>2</v>
      </c>
      <c r="D161" s="2">
        <v>5</v>
      </c>
    </row>
    <row r="162" spans="1:4" x14ac:dyDescent="0.2">
      <c r="A162" s="2" t="s">
        <v>284</v>
      </c>
      <c r="B162">
        <v>21111011603</v>
      </c>
      <c r="C162" s="2">
        <v>0</v>
      </c>
      <c r="D162" s="2">
        <v>7</v>
      </c>
    </row>
    <row r="163" spans="1:4" x14ac:dyDescent="0.2">
      <c r="A163" s="2" t="s">
        <v>285</v>
      </c>
      <c r="B163">
        <v>21111011604</v>
      </c>
      <c r="C163" s="2">
        <v>1</v>
      </c>
      <c r="D163" s="2">
        <v>7</v>
      </c>
    </row>
    <row r="164" spans="1:4" x14ac:dyDescent="0.2">
      <c r="A164" s="2" t="s">
        <v>286</v>
      </c>
      <c r="B164">
        <v>21111011605</v>
      </c>
      <c r="C164" s="2">
        <v>0</v>
      </c>
      <c r="D164" s="2">
        <v>8</v>
      </c>
    </row>
    <row r="165" spans="1:4" x14ac:dyDescent="0.2">
      <c r="A165" s="2" t="s">
        <v>287</v>
      </c>
      <c r="B165">
        <v>21111011606</v>
      </c>
      <c r="C165" s="2">
        <v>0</v>
      </c>
      <c r="D165" s="2">
        <v>3</v>
      </c>
    </row>
    <row r="166" spans="1:4" x14ac:dyDescent="0.2">
      <c r="A166" s="2" t="s">
        <v>288</v>
      </c>
      <c r="B166">
        <v>21111011706</v>
      </c>
      <c r="C166" s="2">
        <v>0</v>
      </c>
      <c r="D166" s="2">
        <v>5</v>
      </c>
    </row>
    <row r="167" spans="1:4" x14ac:dyDescent="0.2">
      <c r="A167" s="2" t="s">
        <v>289</v>
      </c>
      <c r="B167">
        <v>21111011707</v>
      </c>
      <c r="C167" s="2">
        <v>0</v>
      </c>
      <c r="D167" s="2">
        <v>2</v>
      </c>
    </row>
    <row r="168" spans="1:4" x14ac:dyDescent="0.2">
      <c r="A168" s="2" t="s">
        <v>290</v>
      </c>
      <c r="B168">
        <v>21111011708</v>
      </c>
      <c r="C168" s="2">
        <v>0</v>
      </c>
      <c r="D168" s="2">
        <v>2</v>
      </c>
    </row>
    <row r="169" spans="1:4" x14ac:dyDescent="0.2">
      <c r="A169" s="2" t="s">
        <v>291</v>
      </c>
      <c r="B169">
        <v>21111011709</v>
      </c>
      <c r="C169" s="2">
        <v>0</v>
      </c>
      <c r="D169" s="2">
        <v>0</v>
      </c>
    </row>
    <row r="170" spans="1:4" x14ac:dyDescent="0.2">
      <c r="A170" s="2" t="s">
        <v>292</v>
      </c>
      <c r="B170">
        <v>21111011710</v>
      </c>
      <c r="C170" s="2">
        <v>0</v>
      </c>
      <c r="D170" s="2">
        <v>1</v>
      </c>
    </row>
    <row r="171" spans="1:4" x14ac:dyDescent="0.2">
      <c r="A171" s="2" t="s">
        <v>293</v>
      </c>
      <c r="B171">
        <v>21111011711</v>
      </c>
      <c r="C171" s="2">
        <v>0</v>
      </c>
      <c r="D171" s="2">
        <v>4</v>
      </c>
    </row>
    <row r="172" spans="1:4" x14ac:dyDescent="0.2">
      <c r="A172" s="2" t="s">
        <v>294</v>
      </c>
      <c r="B172">
        <v>21111011712</v>
      </c>
      <c r="C172" s="2">
        <v>0</v>
      </c>
      <c r="D172" s="2">
        <v>5</v>
      </c>
    </row>
    <row r="173" spans="1:4" x14ac:dyDescent="0.2">
      <c r="A173" s="2" t="s">
        <v>295</v>
      </c>
      <c r="B173">
        <v>21111011713</v>
      </c>
      <c r="C173" s="2">
        <v>0</v>
      </c>
      <c r="D173" s="2">
        <v>1</v>
      </c>
    </row>
    <row r="174" spans="1:4" x14ac:dyDescent="0.2">
      <c r="A174" s="2" t="s">
        <v>296</v>
      </c>
      <c r="B174">
        <v>21111011800</v>
      </c>
      <c r="C174" s="2">
        <v>0</v>
      </c>
      <c r="D174" s="2">
        <v>4</v>
      </c>
    </row>
    <row r="175" spans="1:4" x14ac:dyDescent="0.2">
      <c r="A175" s="2" t="s">
        <v>297</v>
      </c>
      <c r="B175">
        <v>21111011901</v>
      </c>
      <c r="C175" s="2">
        <v>0</v>
      </c>
      <c r="D175" s="2">
        <v>1</v>
      </c>
    </row>
    <row r="176" spans="1:4" x14ac:dyDescent="0.2">
      <c r="A176" s="2" t="s">
        <v>298</v>
      </c>
      <c r="B176">
        <v>21111011904</v>
      </c>
      <c r="C176" s="2">
        <v>0</v>
      </c>
      <c r="D176" s="2">
        <v>4</v>
      </c>
    </row>
    <row r="177" spans="1:4" x14ac:dyDescent="0.2">
      <c r="A177" s="2" t="s">
        <v>299</v>
      </c>
      <c r="B177">
        <v>21111011906</v>
      </c>
      <c r="C177" s="2">
        <v>0</v>
      </c>
      <c r="D177" s="2">
        <v>7</v>
      </c>
    </row>
    <row r="178" spans="1:4" x14ac:dyDescent="0.2">
      <c r="A178" s="2" t="s">
        <v>300</v>
      </c>
      <c r="B178">
        <v>21111011907</v>
      </c>
      <c r="C178" s="2">
        <v>0</v>
      </c>
      <c r="D178" s="2">
        <v>3</v>
      </c>
    </row>
    <row r="179" spans="1:4" x14ac:dyDescent="0.2">
      <c r="A179" s="2" t="s">
        <v>301</v>
      </c>
      <c r="B179">
        <v>21111011908</v>
      </c>
      <c r="C179" s="2">
        <v>0</v>
      </c>
      <c r="D179" s="2">
        <v>1</v>
      </c>
    </row>
    <row r="180" spans="1:4" x14ac:dyDescent="0.2">
      <c r="A180" s="2" t="s">
        <v>302</v>
      </c>
      <c r="B180">
        <v>21111011909</v>
      </c>
      <c r="C180" s="2">
        <v>1</v>
      </c>
      <c r="D180" s="2">
        <v>4</v>
      </c>
    </row>
    <row r="181" spans="1:4" x14ac:dyDescent="0.2">
      <c r="A181" s="2" t="s">
        <v>303</v>
      </c>
      <c r="B181">
        <v>21111012001</v>
      </c>
      <c r="C181" s="2">
        <v>1</v>
      </c>
      <c r="D181" s="2">
        <v>1</v>
      </c>
    </row>
    <row r="182" spans="1:4" x14ac:dyDescent="0.2">
      <c r="A182" s="2" t="s">
        <v>304</v>
      </c>
      <c r="B182">
        <v>21111012003</v>
      </c>
      <c r="C182" s="2">
        <v>0</v>
      </c>
      <c r="D182" s="2">
        <v>1</v>
      </c>
    </row>
    <row r="183" spans="1:4" x14ac:dyDescent="0.2">
      <c r="A183" s="2" t="s">
        <v>305</v>
      </c>
      <c r="B183">
        <v>21111012004</v>
      </c>
      <c r="C183" s="2">
        <v>2</v>
      </c>
      <c r="D183" s="2">
        <v>1</v>
      </c>
    </row>
    <row r="184" spans="1:4" x14ac:dyDescent="0.2">
      <c r="A184" s="2" t="s">
        <v>306</v>
      </c>
      <c r="B184">
        <v>21111012005</v>
      </c>
      <c r="C184" s="2">
        <v>4</v>
      </c>
      <c r="D184" s="2">
        <v>9</v>
      </c>
    </row>
    <row r="185" spans="1:4" x14ac:dyDescent="0.2">
      <c r="A185" s="2" t="s">
        <v>307</v>
      </c>
      <c r="B185">
        <v>21111012103</v>
      </c>
      <c r="C185" s="2">
        <v>2</v>
      </c>
      <c r="D185" s="2">
        <v>5</v>
      </c>
    </row>
    <row r="186" spans="1:4" x14ac:dyDescent="0.2">
      <c r="A186" s="2" t="s">
        <v>308</v>
      </c>
      <c r="B186">
        <v>21111012104</v>
      </c>
      <c r="C186" s="2">
        <v>0</v>
      </c>
      <c r="D186" s="2">
        <v>3</v>
      </c>
    </row>
    <row r="187" spans="1:4" x14ac:dyDescent="0.2">
      <c r="A187" s="2" t="s">
        <v>309</v>
      </c>
      <c r="B187">
        <v>21111012105</v>
      </c>
      <c r="C187" s="2">
        <v>1</v>
      </c>
      <c r="D187" s="2">
        <v>9</v>
      </c>
    </row>
    <row r="188" spans="1:4" x14ac:dyDescent="0.2">
      <c r="A188" s="2" t="s">
        <v>310</v>
      </c>
      <c r="B188">
        <v>21111012107</v>
      </c>
      <c r="C188" s="2">
        <v>0</v>
      </c>
      <c r="D188" s="2">
        <v>4</v>
      </c>
    </row>
    <row r="189" spans="1:4" x14ac:dyDescent="0.2">
      <c r="A189" s="2" t="s">
        <v>311</v>
      </c>
      <c r="B189">
        <v>21111012108</v>
      </c>
      <c r="C189" s="2">
        <v>0</v>
      </c>
      <c r="D189" s="2">
        <v>2</v>
      </c>
    </row>
    <row r="190" spans="1:4" x14ac:dyDescent="0.2">
      <c r="A190" s="2" t="s">
        <v>312</v>
      </c>
      <c r="B190">
        <v>21111012109</v>
      </c>
      <c r="C190" s="2">
        <v>0</v>
      </c>
      <c r="D190" s="2">
        <v>2</v>
      </c>
    </row>
    <row r="191" spans="1:4" x14ac:dyDescent="0.2">
      <c r="A191" s="2" t="s">
        <v>313</v>
      </c>
      <c r="B191">
        <v>21111012203</v>
      </c>
      <c r="C191" s="2">
        <v>4</v>
      </c>
      <c r="D191" s="2">
        <v>15</v>
      </c>
    </row>
    <row r="192" spans="1:4" x14ac:dyDescent="0.2">
      <c r="A192" s="2" t="s">
        <v>314</v>
      </c>
      <c r="B192">
        <v>21111012204</v>
      </c>
      <c r="C192" s="2">
        <v>0</v>
      </c>
      <c r="D192" s="2">
        <v>6</v>
      </c>
    </row>
    <row r="193" spans="1:4" x14ac:dyDescent="0.2">
      <c r="A193" s="2" t="s">
        <v>315</v>
      </c>
      <c r="B193">
        <v>21111012205</v>
      </c>
      <c r="C193" s="2">
        <v>0</v>
      </c>
      <c r="D193" s="2">
        <v>5</v>
      </c>
    </row>
    <row r="194" spans="1:4" x14ac:dyDescent="0.2">
      <c r="A194" s="2" t="s">
        <v>316</v>
      </c>
      <c r="B194">
        <v>21111012206</v>
      </c>
      <c r="C194" s="2">
        <v>0</v>
      </c>
      <c r="D194" s="2">
        <v>11</v>
      </c>
    </row>
    <row r="195" spans="1:4" x14ac:dyDescent="0.2">
      <c r="A195" s="2" t="s">
        <v>317</v>
      </c>
      <c r="B195">
        <v>21111012301</v>
      </c>
      <c r="C195" s="2">
        <v>0</v>
      </c>
      <c r="D195" s="2">
        <v>5</v>
      </c>
    </row>
    <row r="196" spans="1:4" x14ac:dyDescent="0.2">
      <c r="A196" s="2" t="s">
        <v>318</v>
      </c>
      <c r="B196">
        <v>21111012302</v>
      </c>
      <c r="C196" s="2">
        <v>0</v>
      </c>
      <c r="D196" s="2">
        <v>4</v>
      </c>
    </row>
    <row r="197" spans="1:4" x14ac:dyDescent="0.2">
      <c r="A197" s="2" t="s">
        <v>319</v>
      </c>
      <c r="B197">
        <v>21111012406</v>
      </c>
      <c r="C197" s="2">
        <v>0</v>
      </c>
      <c r="D197" s="2">
        <v>5</v>
      </c>
    </row>
    <row r="198" spans="1:4" x14ac:dyDescent="0.2">
      <c r="A198" s="2" t="s">
        <v>320</v>
      </c>
      <c r="B198">
        <v>21111012407</v>
      </c>
      <c r="C198" s="2">
        <v>1</v>
      </c>
      <c r="D198" s="2">
        <v>6</v>
      </c>
    </row>
    <row r="199" spans="1:4" x14ac:dyDescent="0.2">
      <c r="A199" s="2" t="s">
        <v>321</v>
      </c>
      <c r="B199">
        <v>21111012408</v>
      </c>
      <c r="C199" s="2">
        <v>0</v>
      </c>
      <c r="D199" s="2">
        <v>2</v>
      </c>
    </row>
    <row r="200" spans="1:4" x14ac:dyDescent="0.2">
      <c r="A200" s="2" t="s">
        <v>322</v>
      </c>
      <c r="B200">
        <v>21111012409</v>
      </c>
      <c r="C200" s="2">
        <v>0</v>
      </c>
      <c r="D200" s="2">
        <v>2</v>
      </c>
    </row>
    <row r="201" spans="1:4" x14ac:dyDescent="0.2">
      <c r="A201" s="2" t="s">
        <v>323</v>
      </c>
      <c r="B201">
        <v>21111012410</v>
      </c>
      <c r="C201" s="2">
        <v>0</v>
      </c>
      <c r="D201" s="2">
        <v>6</v>
      </c>
    </row>
    <row r="202" spans="1:4" x14ac:dyDescent="0.2">
      <c r="A202" s="2" t="s">
        <v>324</v>
      </c>
      <c r="B202">
        <v>21111012412</v>
      </c>
      <c r="C202" s="2">
        <v>0</v>
      </c>
      <c r="D202" s="2">
        <v>1</v>
      </c>
    </row>
    <row r="203" spans="1:4" x14ac:dyDescent="0.2">
      <c r="A203" s="2" t="s">
        <v>325</v>
      </c>
      <c r="B203">
        <v>21111012413</v>
      </c>
      <c r="C203" s="2">
        <v>0</v>
      </c>
      <c r="D203" s="2">
        <v>3</v>
      </c>
    </row>
    <row r="204" spans="1:4" x14ac:dyDescent="0.2">
      <c r="A204" s="2" t="s">
        <v>326</v>
      </c>
      <c r="B204">
        <v>21111012501</v>
      </c>
      <c r="C204" s="2">
        <v>1</v>
      </c>
      <c r="D204" s="2">
        <v>2</v>
      </c>
    </row>
    <row r="205" spans="1:4" x14ac:dyDescent="0.2">
      <c r="A205" s="2" t="s">
        <v>327</v>
      </c>
      <c r="B205">
        <v>21111012502</v>
      </c>
      <c r="C205" s="2">
        <v>3</v>
      </c>
      <c r="D205" s="2">
        <v>12</v>
      </c>
    </row>
    <row r="206" spans="1:4" x14ac:dyDescent="0.2">
      <c r="A206" s="2" t="s">
        <v>328</v>
      </c>
      <c r="B206">
        <v>21111012503</v>
      </c>
      <c r="C206" s="2">
        <v>0</v>
      </c>
      <c r="D206" s="2">
        <v>1</v>
      </c>
    </row>
    <row r="207" spans="1:4" x14ac:dyDescent="0.2">
      <c r="A207" s="2" t="s">
        <v>329</v>
      </c>
      <c r="B207">
        <v>21111012603</v>
      </c>
      <c r="C207" s="2">
        <v>0</v>
      </c>
      <c r="D207" s="2">
        <v>5</v>
      </c>
    </row>
    <row r="208" spans="1:4" x14ac:dyDescent="0.2">
      <c r="A208" s="2" t="s">
        <v>330</v>
      </c>
      <c r="B208">
        <v>21111012604</v>
      </c>
      <c r="C208" s="2">
        <v>0</v>
      </c>
      <c r="D208" s="2">
        <v>4</v>
      </c>
    </row>
    <row r="209" spans="1:4" x14ac:dyDescent="0.2">
      <c r="A209" s="2" t="s">
        <v>331</v>
      </c>
      <c r="B209">
        <v>21111012605</v>
      </c>
      <c r="C209" s="2">
        <v>1</v>
      </c>
      <c r="D209" s="2">
        <v>8</v>
      </c>
    </row>
    <row r="210" spans="1:4" x14ac:dyDescent="0.2">
      <c r="A210" s="2" t="s">
        <v>332</v>
      </c>
      <c r="B210">
        <v>21111012606</v>
      </c>
      <c r="C210" s="2">
        <v>0</v>
      </c>
      <c r="D210" s="2">
        <v>7</v>
      </c>
    </row>
    <row r="211" spans="1:4" x14ac:dyDescent="0.2">
      <c r="A211" s="2" t="s">
        <v>333</v>
      </c>
      <c r="B211">
        <v>21111012701</v>
      </c>
      <c r="C211" s="2">
        <v>0</v>
      </c>
      <c r="D211" s="2">
        <v>7</v>
      </c>
    </row>
    <row r="212" spans="1:4" x14ac:dyDescent="0.2">
      <c r="A212" s="2" t="s">
        <v>334</v>
      </c>
      <c r="B212">
        <v>21111012702</v>
      </c>
      <c r="C212" s="2">
        <v>1</v>
      </c>
      <c r="D212" s="2">
        <v>4</v>
      </c>
    </row>
    <row r="213" spans="1:4" x14ac:dyDescent="0.2">
      <c r="A213" s="2" t="s">
        <v>335</v>
      </c>
      <c r="B213">
        <v>21111012703</v>
      </c>
      <c r="C213" s="2">
        <v>0</v>
      </c>
      <c r="D213" s="2">
        <v>7</v>
      </c>
    </row>
    <row r="214" spans="1:4" x14ac:dyDescent="0.2">
      <c r="A214" s="2" t="s">
        <v>336</v>
      </c>
      <c r="B214">
        <v>21111012801</v>
      </c>
      <c r="C214" s="2">
        <v>0</v>
      </c>
      <c r="D214" s="2">
        <v>7</v>
      </c>
    </row>
    <row r="215" spans="1:4" x14ac:dyDescent="0.2">
      <c r="A215" s="2" t="s">
        <v>337</v>
      </c>
      <c r="B215">
        <v>21111012802</v>
      </c>
      <c r="C215" s="2">
        <v>0</v>
      </c>
      <c r="D215" s="2">
        <v>2</v>
      </c>
    </row>
    <row r="216" spans="1:4" x14ac:dyDescent="0.2">
      <c r="A216" s="2" t="s">
        <v>338</v>
      </c>
      <c r="B216">
        <v>21111013100</v>
      </c>
      <c r="C216" s="2">
        <v>0</v>
      </c>
      <c r="D216" s="2">
        <v>4</v>
      </c>
    </row>
    <row r="217" spans="1:4" x14ac:dyDescent="0.2">
      <c r="A217" s="2" t="s">
        <v>339</v>
      </c>
      <c r="B217">
        <v>21111980100</v>
      </c>
      <c r="C217" s="2">
        <v>1</v>
      </c>
      <c r="D21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Social_Isolation</vt:lpstr>
      <vt:lpstr>Notes</vt:lpstr>
      <vt:lpstr>DemographicFactorData</vt:lpstr>
      <vt:lpstr>ClinicalFactorData</vt:lpstr>
      <vt:lpstr>PlaceFactorData</vt:lpstr>
      <vt:lpstr>BehavorialFactorData</vt:lpstr>
      <vt:lpstr>NeighborhoodChange</vt:lpstr>
      <vt:lpstr>SafetyConcerns</vt:lpstr>
      <vt:lpstr>CommunityEngagement</vt:lpstr>
      <vt:lpstr>ExposureToNature</vt:lpstr>
      <vt:lpstr>CulturalFactorData</vt:lpstr>
      <vt:lpstr>PsychosocialFactorData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Anderson, Lauren</dc:creator>
  <cp:keywords/>
  <dc:description/>
  <cp:lastModifiedBy>Bhagat, Devang</cp:lastModifiedBy>
  <cp:revision/>
  <dcterms:created xsi:type="dcterms:W3CDTF">2025-03-19T13:46:40Z</dcterms:created>
  <dcterms:modified xsi:type="dcterms:W3CDTF">2025-06-29T11:42:22Z</dcterms:modified>
  <cp:category/>
  <cp:contentStatus/>
</cp:coreProperties>
</file>