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Hslastbow\Desktop\"/>
    </mc:Choice>
  </mc:AlternateContent>
  <xr:revisionPtr revIDLastSave="0" documentId="8_{86DD5386-8995-4E4C-BFFB-DD1AB1B7E8DC}" xr6:coauthVersionLast="47" xr6:coauthVersionMax="47" xr10:uidLastSave="{00000000-0000-0000-0000-000000000000}"/>
  <bookViews>
    <workbookView xWindow="12240" yWindow="132" windowWidth="10392" windowHeight="12048" tabRatio="968" xr2:uid="{00000000-000D-0000-FFFF-FFFF00000000}"/>
  </bookViews>
  <sheets>
    <sheet name="Contents" sheetId="51" r:id="rId1"/>
    <sheet name="2.1.1a Nat" sheetId="10" r:id="rId2"/>
    <sheet name="2.1.1b Non-remote only" sheetId="57" r:id="rId3"/>
    <sheet name="2.1.1c NSW" sheetId="16" r:id="rId4"/>
    <sheet name="2.1.1d NSW" sheetId="59" r:id="rId5"/>
    <sheet name="2.1.2a Nat (NR only)" sheetId="17" r:id="rId6"/>
    <sheet name="2.1.2b Qld" sheetId="18" r:id="rId7"/>
    <sheet name="2.1.3" sheetId="62" r:id="rId8"/>
    <sheet name="2.2.1a Nat" sheetId="43" r:id="rId9"/>
    <sheet name="2.2.1b Non-remote only" sheetId="58" r:id="rId10"/>
    <sheet name="2.2.2a Nat" sheetId="44" r:id="rId11"/>
    <sheet name="2.2.2b " sheetId="61" r:id="rId12"/>
    <sheet name="2.2.3 NSW" sheetId="45" r:id="rId13"/>
    <sheet name="2.2.4a NSW" sheetId="46" r:id="rId14"/>
    <sheet name="2.2.4b Qld" sheetId="19" r:id="rId15"/>
    <sheet name="2.2.4c NSW" sheetId="63" r:id="rId16"/>
    <sheet name="2.3.1a Nat" sheetId="27" r:id="rId17"/>
    <sheet name="2.3.1b" sheetId="60" r:id="rId18"/>
    <sheet name="2.3.2 Nat" sheetId="48" r:id="rId19"/>
    <sheet name="2.3.3 Nat" sheetId="49" r:id="rId20"/>
    <sheet name="2.4.1 NSW" sheetId="29" r:id="rId21"/>
    <sheet name="2.4.2 NSW" sheetId="30" r:id="rId22"/>
    <sheet name="2.5.1 NSW" sheetId="32" r:id="rId23"/>
    <sheet name="2.5.2 NSW" sheetId="31" r:id="rId24"/>
    <sheet name="2.6.1a" sheetId="64" r:id="rId25"/>
    <sheet name="2.6.1b" sheetId="65" r:id="rId26"/>
    <sheet name="2.6.2" sheetId="66" r:id="rId27"/>
  </sheets>
  <externalReferences>
    <externalReference r:id="rId28"/>
  </externalReferences>
  <definedNames>
    <definedName name="_AMO_SingleObject_200869849_ROM_F0.SEC2.Tabulate_1.SEC1.BDY.Cross_tabular_summary_report_Table_1" hidden="1">#REF!</definedName>
    <definedName name="_AMO_SingleObject_200869849_ROM_F0.SEC2.Tabulate_1.SEC1.FTR.TXT1" hidden="1">#REF!</definedName>
    <definedName name="_AMO_SingleObject_200869849_ROM_F0.SEC2.Tabulate_1.SEC1.HDR.TXT1" hidden="1">#REF!</definedName>
    <definedName name="_AMO_SingleObject_377635823_ROM_F0.SEC2.Tabulate_1.SEC1.BDY.Cross_tabular_summary_report_Table_1" hidden="1">#REF!</definedName>
    <definedName name="_AMO_SingleObject_377635823_ROM_F0.SEC2.Tabulate_1.SEC1.FTR.TXT1" hidden="1">#REF!</definedName>
    <definedName name="_AMO_SingleObject_377635823_ROM_F0.SEC2.Tabulate_1.SEC1.FTR.TXT2" hidden="1">#REF!</definedName>
    <definedName name="_AMO_SingleObject_377635823_ROM_F0.SEC2.Tabulate_1.SEC1.FTR.TXT3" hidden="1">#REF!</definedName>
    <definedName name="_AMO_SingleObject_377635823_ROM_F0.SEC2.Tabulate_1.SEC1.FTR.TXT4" hidden="1">#REF!</definedName>
    <definedName name="_AMO_SingleObject_377635823_ROM_F0.SEC2.Tabulate_1.SEC1.FTR.TXT5" hidden="1">#REF!</definedName>
    <definedName name="_AMO_SingleObject_377635823_ROM_F0.SEC2.Tabulate_1.SEC1.FTR.TXT6" hidden="1">#REF!</definedName>
    <definedName name="_AMO_SingleObject_377635823_ROM_F0.SEC2.Tabulate_1.SEC1.FTR.TXT7" hidden="1">#REF!</definedName>
    <definedName name="_AMO_SingleObject_377635823_ROM_F0.SEC2.Tabulate_1.SEC1.FTR.TXT8" hidden="1">#REF!</definedName>
    <definedName name="_AMO_SingleObject_377635823_ROM_F0.SEC2.Tabulate_1.SEC1.FTR.TXT9" hidden="1">#REF!</definedName>
    <definedName name="_AMO_SingleObject_377635823_ROM_F0.SEC2.Tabulate_1.SEC1.HDR.TXT1" hidden="1">#REF!</definedName>
    <definedName name="_AMO_SingleObject_377635823_ROM_F0.SEC2.Tabulate_2.SEC1.BDY.Cross_tabular_summary_report_Table_1" hidden="1">#REF!</definedName>
    <definedName name="_AMO_SingleObject_377635823_ROM_F0.SEC2.Tabulate_2.SEC1.FTR.TXT1" hidden="1">#REF!</definedName>
    <definedName name="_AMO_SingleObject_377635823_ROM_F0.SEC2.Tabulate_2.SEC1.HDR.TXT1" hidden="1">#REF!</definedName>
    <definedName name="_AMO_SingleObject_572349883_ROM_F0.SEC2.Tabulate_1.SEC1.BDY.Cross_tabular_summary_report_Table_1" hidden="1">#REF!</definedName>
    <definedName name="_AMO_SingleObject_572349883_ROM_F0.SEC2.Tabulate_1.SEC1.FTR.TXT1" hidden="1">#REF!</definedName>
    <definedName name="_AMO_SingleObject_572349883_ROM_F0.SEC2.Tabulate_1.SEC1.HDR.TXT1" hidden="1">#REF!</definedName>
    <definedName name="ccc">#REF!</definedName>
    <definedName name="checking" hidden="1">#REF!</definedName>
    <definedName name="DME_Dirty" hidden="1">"False"</definedName>
    <definedName name="Full">#REF!</definedName>
    <definedName name="Glossary">#REF!</definedName>
    <definedName name="Introduction">#REF!</definedName>
    <definedName name="scope">#REF!</definedName>
    <definedName name="table1">[1]Contents!#REF!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7" i="51" l="1"/>
  <c r="A38" i="51" l="1"/>
  <c r="A37" i="51"/>
  <c r="A35" i="51"/>
  <c r="A34" i="51"/>
  <c r="A32" i="51"/>
  <c r="A31" i="51"/>
  <c r="A30" i="51"/>
  <c r="A29" i="51"/>
  <c r="A26" i="51"/>
  <c r="A25" i="51"/>
  <c r="A24" i="51"/>
  <c r="A23" i="51"/>
  <c r="A22" i="51"/>
  <c r="A21" i="51"/>
  <c r="A20" i="51"/>
  <c r="A18" i="51"/>
  <c r="A17" i="51"/>
  <c r="A16" i="51"/>
  <c r="A15" i="51"/>
  <c r="A14" i="51"/>
  <c r="A13" i="51"/>
  <c r="A12" i="51"/>
  <c r="M8" i="45" l="1"/>
  <c r="O8" i="46" l="1"/>
  <c r="M8" i="46"/>
  <c r="R13" i="16" l="1"/>
  <c r="O13" i="16"/>
  <c r="R9" i="16" l="1"/>
  <c r="O9" i="16"/>
  <c r="C25" i="27" l="1"/>
  <c r="C21" i="27"/>
  <c r="B25" i="27"/>
  <c r="B21" i="27"/>
  <c r="E8" i="18" l="1"/>
</calcChain>
</file>

<file path=xl/sharedStrings.xml><?xml version="1.0" encoding="utf-8"?>
<sst xmlns="http://schemas.openxmlformats.org/spreadsheetml/2006/main" count="1414" uniqueCount="365">
  <si>
    <t>Sex</t>
  </si>
  <si>
    <t>Yes</t>
  </si>
  <si>
    <t>No</t>
  </si>
  <si>
    <t>Non-remote</t>
  </si>
  <si>
    <t>Remote</t>
  </si>
  <si>
    <t>Total</t>
  </si>
  <si>
    <t>18–24</t>
  </si>
  <si>
    <t>25–34</t>
  </si>
  <si>
    <t>35–44</t>
  </si>
  <si>
    <t>45–54</t>
  </si>
  <si>
    <t>55+</t>
  </si>
  <si>
    <t>Notes</t>
  </si>
  <si>
    <t>NSW</t>
  </si>
  <si>
    <t>Vic</t>
  </si>
  <si>
    <t>Qld</t>
  </si>
  <si>
    <t>WA</t>
  </si>
  <si>
    <t>SA</t>
  </si>
  <si>
    <t>Tas</t>
  </si>
  <si>
    <t>ACT</t>
  </si>
  <si>
    <t>NT</t>
  </si>
  <si>
    <t>Australia</t>
  </si>
  <si>
    <t>Per cent</t>
  </si>
  <si>
    <t>15–24</t>
  </si>
  <si>
    <t>Always/usually</t>
  </si>
  <si>
    <t>Sometimes/never</t>
  </si>
  <si>
    <t>How often doctor(s) explained things in a way that could be understood</t>
  </si>
  <si>
    <t>Aboriginal Medical Service/ community clinic</t>
  </si>
  <si>
    <t>Hospital</t>
  </si>
  <si>
    <t>No usual GP/medical service</t>
  </si>
  <si>
    <t>Number</t>
  </si>
  <si>
    <t>Males</t>
  </si>
  <si>
    <t>Females</t>
  </si>
  <si>
    <t>Major cities</t>
  </si>
  <si>
    <t>Inner regional</t>
  </si>
  <si>
    <t>Outer regional</t>
  </si>
  <si>
    <t>Very remote</t>
  </si>
  <si>
    <t>Strongly agree/agree</t>
  </si>
  <si>
    <t>Disagree/strongly disagree</t>
  </si>
  <si>
    <t>How often doctor(s) listened carefully</t>
  </si>
  <si>
    <t>Always/often</t>
  </si>
  <si>
    <t>Sometimes/rarely/never</t>
  </si>
  <si>
    <t>Indigenous</t>
  </si>
  <si>
    <t>Non-Indigenous</t>
  </si>
  <si>
    <t>Got the opportunity to talk to a doctor or nurse if needed to</t>
  </si>
  <si>
    <t>Culturally appropriate resources available</t>
  </si>
  <si>
    <t>Age group (years)</t>
  </si>
  <si>
    <t>0–4</t>
  </si>
  <si>
    <t>5–14</t>
  </si>
  <si>
    <t>55–64</t>
  </si>
  <si>
    <t>65+</t>
  </si>
  <si>
    <t>New South Wales</t>
  </si>
  <si>
    <t>Victoria</t>
  </si>
  <si>
    <t>Queensland</t>
  </si>
  <si>
    <t>Western Australia</t>
  </si>
  <si>
    <t>South Australia</t>
  </si>
  <si>
    <t>Tasmania</t>
  </si>
  <si>
    <t>Australian Capital Territory</t>
  </si>
  <si>
    <t>Northern Territory</t>
  </si>
  <si>
    <t>2011–12</t>
  </si>
  <si>
    <t>2012–13</t>
  </si>
  <si>
    <t>2013–14</t>
  </si>
  <si>
    <t>Time trend</t>
  </si>
  <si>
    <t>State/territory of residence</t>
  </si>
  <si>
    <t>Remoteness of residence</t>
  </si>
  <si>
    <t>Doctor(s) showed respect</t>
  </si>
  <si>
    <t>Health care staff were polite and courteous on your arrival</t>
  </si>
  <si>
    <t>Cultural of religious beliefs were respected</t>
  </si>
  <si>
    <t>Overall</t>
  </si>
  <si>
    <t>Doctor</t>
  </si>
  <si>
    <t>Nurse</t>
  </si>
  <si>
    <t>Yes, always</t>
  </si>
  <si>
    <t>Yes, sometimes/no</t>
  </si>
  <si>
    <t>Service type</t>
  </si>
  <si>
    <t>Involved in decisions about care or treatment</t>
  </si>
  <si>
    <t>Yes, definitely</t>
  </si>
  <si>
    <t>Yes, to some extent/no</t>
  </si>
  <si>
    <t>Family got opportunity to talk to a doctor</t>
  </si>
  <si>
    <t>No/Don't know/Can't remember</t>
  </si>
  <si>
    <t>Yes, to some extent/No/Don't know/Can't say</t>
  </si>
  <si>
    <t>Right amount of information given to family</t>
  </si>
  <si>
    <t>Right amount</t>
  </si>
  <si>
    <t>Not enough/Too much/Don't know/can't say</t>
  </si>
  <si>
    <t>Incomplete emergency attendances</t>
  </si>
  <si>
    <t>2014-15</t>
  </si>
  <si>
    <t>Principal diagnosis</t>
  </si>
  <si>
    <r>
      <t>% change</t>
    </r>
    <r>
      <rPr>
        <vertAlign val="superscript"/>
        <sz val="8"/>
        <color rgb="FF000000"/>
        <rFont val="Arial"/>
        <family val="2"/>
      </rPr>
      <t>(g)</t>
    </r>
  </si>
  <si>
    <t>Avoids seeking health care because treated unfairly</t>
  </si>
  <si>
    <t>Not accessing health services when needed</t>
  </si>
  <si>
    <t>Did not access, service not culturally appropriate</t>
  </si>
  <si>
    <t>Did not access, other reasons</t>
  </si>
  <si>
    <t>0–14</t>
  </si>
  <si>
    <t>15–44</t>
  </si>
  <si>
    <t>45+</t>
  </si>
  <si>
    <t>Whether hospitals can be trusted</t>
  </si>
  <si>
    <t>Remoteness</t>
  </si>
  <si>
    <t xml:space="preserve">Remoteness </t>
  </si>
  <si>
    <t>Total did not access</t>
  </si>
  <si>
    <t>Received information about rights as a patient</t>
  </si>
  <si>
    <t xml:space="preserve">Total </t>
  </si>
  <si>
    <r>
      <t>Per cent</t>
    </r>
    <r>
      <rPr>
        <b/>
        <vertAlign val="superscript"/>
        <sz val="8"/>
        <rFont val="Arial"/>
        <family val="2"/>
      </rPr>
      <t xml:space="preserve"> (c) (d)</t>
    </r>
  </si>
  <si>
    <r>
      <t>Per cent</t>
    </r>
    <r>
      <rPr>
        <b/>
        <vertAlign val="superscript"/>
        <sz val="8"/>
        <rFont val="Arial"/>
        <family val="2"/>
      </rPr>
      <t>(c) (d)</t>
    </r>
  </si>
  <si>
    <r>
      <t>State/territory of residence</t>
    </r>
    <r>
      <rPr>
        <b/>
        <vertAlign val="superscript"/>
        <sz val="8"/>
        <rFont val="Arial"/>
        <family val="2"/>
      </rPr>
      <t>(e)</t>
    </r>
  </si>
  <si>
    <t>Neither agree nor disagree</t>
  </si>
  <si>
    <t>Table list</t>
  </si>
  <si>
    <t>Indigenous Australians</t>
  </si>
  <si>
    <t>Non-Indigenous Australians</t>
  </si>
  <si>
    <r>
      <rPr>
        <i/>
        <sz val="7"/>
        <rFont val="Arial"/>
        <family val="2"/>
      </rPr>
      <t xml:space="preserve">Note: </t>
    </r>
    <r>
      <rPr>
        <sz val="7"/>
        <rFont val="Arial"/>
        <family val="2"/>
      </rPr>
      <t>Mothers of Aboriginal and/or Torres Strait Islander origin were asked:  Did the maternity clinic have any culturally appropriate resources, such as posters and pamphlets available?</t>
    </r>
  </si>
  <si>
    <t>Checked if wanted cultural practices in birthing plan</t>
  </si>
  <si>
    <t xml:space="preserve">Supplementary tables </t>
  </si>
  <si>
    <t>Module 2: Patient experience of health care</t>
  </si>
  <si>
    <t>n.a.</t>
  </si>
  <si>
    <t xml:space="preserve">Need to update </t>
  </si>
  <si>
    <t>2010–11</t>
  </si>
  <si>
    <t>2014–15</t>
  </si>
  <si>
    <t>2015–16</t>
  </si>
  <si>
    <t>2016–17</t>
  </si>
  <si>
    <t>2017–18</t>
  </si>
  <si>
    <t>2018–19</t>
  </si>
  <si>
    <t>Injury, poisoning and certain other consequences of external causes (S00–T98)</t>
  </si>
  <si>
    <t>Diseases of the respiratory system (J00–J99)</t>
  </si>
  <si>
    <t>Symptoms and signs and n.e.c. (R00–R99)</t>
  </si>
  <si>
    <t>Diseases of the digestive system (K00–K93)</t>
  </si>
  <si>
    <t>Pregnancy and child birth (O00–O99)</t>
  </si>
  <si>
    <t>Diseases of the skin (L00–L99)</t>
  </si>
  <si>
    <t>Diseases of the circulatory system (I00–I99)</t>
  </si>
  <si>
    <t>Endocrine and nutritional and metabolic disorders (E00–E99)</t>
  </si>
  <si>
    <t>Infectious and parasitic diseases (A00–B99)</t>
  </si>
  <si>
    <t>Factors influencing health status (Z00–Z99)</t>
  </si>
  <si>
    <t>Diseases of the genitourinary system (N00–N99)</t>
  </si>
  <si>
    <t>Diseases of the nervous system (G00–G99)</t>
  </si>
  <si>
    <t>Diseases of the musculoskeletal system (M00–M99)</t>
  </si>
  <si>
    <t>Return to contents</t>
  </si>
  <si>
    <t>1.   Includes self-reported data for Indigenous Australians aged 15 and over who consulted a doctor or specialist for their own health in the last 12 months.</t>
  </si>
  <si>
    <t>3.   Data by state/territory of residence excludes a small number of people who were not present at interview and for whom responses were provided by a proxy.</t>
  </si>
  <si>
    <t>4.   Estimates have been rounded and discrepancies may occur between sums of the component items and totals.</t>
  </si>
  <si>
    <t>2.   Data by sex, age and state and territory excludes a small number of people who were not present at interview and for whom responses were provided by a proxy.</t>
  </si>
  <si>
    <t>3.   Estimates have been rounded and discrepancies may occur between sums of the component items and totals.</t>
  </si>
  <si>
    <t>2.   Total is total population aged 15 and over.  Proportions have been calculated as proportion of the total.</t>
  </si>
  <si>
    <t>1.    Includes respondents who answered the question "Were the staff you met on your arrival to hospital polite and courteous"?</t>
  </si>
  <si>
    <t>2.   Data collected Jan—Dec 2014 and Jan—Dec 2017.</t>
  </si>
  <si>
    <t>3.   Indigenous status is defined by respondents' answer to the survey question about Aboriginal and Torres Strait Islander origin.</t>
  </si>
  <si>
    <t>1.   Includes respondents who answered the question "Were your cultural or religious beliefs respected by the hospital staff"?</t>
  </si>
  <si>
    <t xml:space="preserve">1.   Includes persons who reported they needed to go to a dentist (persons aged 2 and over), doctor, other health professional, hospital or counsellor (persons aged 18 years and over) in the last 12 months, but did not go. </t>
  </si>
  <si>
    <t>3.   Data by sex, age and state and territory excludes a small number of people who were not present at interview and for whom responses were provided by a proxy.</t>
  </si>
  <si>
    <t>1.   Total is the total number of Indigenous or non-Indigenous respondents who selected "yes", "no" or "Don't know/can't remember" in the answer to the question "while in hospital, did you receive, or see, any information about your rights as a patient, including how to comment or complain"?</t>
  </si>
  <si>
    <t>2.   Data collected Jan—Dec 2014.</t>
  </si>
  <si>
    <t>1.   Total is the total number of Indigenous or non-Indigenous respondents who selected "yes, definitely", "yes, to some extent", "no" or 'Don't know/can't say" in the answer to the question "If your family or someone else close to you wanted to talk to a doctor, did they have enough opportunity to do so"?</t>
  </si>
  <si>
    <t>(a)   Data are from public and most private hospitals. Data exclude private hospitals in the Northern Territory.</t>
  </si>
  <si>
    <t>1.   Data exclude separations for Newborns without qualified days, Hospital boarders and Posthumous organ procurement.</t>
  </si>
  <si>
    <t>2.   Excludes principal diagnosis of dialysis (Z49) and mental and behavioural disorders (F00–F99, R44, R48, G30).</t>
  </si>
  <si>
    <t>(a)   Left at own risk refers to leaving the hospital after being attended by a health-care professional, but before the non-admitted patient emergency department service episode was completed. Did not wait  refers to people who did not wait to be attended by a health-care professional.</t>
  </si>
  <si>
    <t>(b)   Data include all types of visits at emergency departments.</t>
  </si>
  <si>
    <t>1.   The quality of the data reported for Indigenous status in emergency departments has not been formally assessed. In addition, the scope of the NNAPEDCD may not include some emergency services provided in areas where the proportion of Indigenous people (compared with other Australians) may be higher than average. Therefore, the information on Indigenous status presented should be used with caution. Please refer to Appendix A of Emergency department care 2015–16: Australian hospital statistics for more details.</t>
  </si>
  <si>
    <r>
      <t>Other (C00–D48, D50–D89, H00–H59, H60–H95, P00–P96, Q00–Q99)</t>
    </r>
    <r>
      <rPr>
        <vertAlign val="superscript"/>
        <sz val="8"/>
        <rFont val="Arial"/>
        <family val="2"/>
      </rPr>
      <t>(f)</t>
    </r>
  </si>
  <si>
    <t>(a)   Data includes public and private hospitals in all jurisdictions.</t>
  </si>
  <si>
    <t>(f)   Includes: neoplasms, certain conditions originating in the perinatal period, diseases of the ear and mastoid process, diseases of the eye and adnexa, diseases of the genitourinary system, diseases of the musculoskeletal system, diseases of the blood and blood-forming organs and certain disorders involving the immune system, and congenital malformations and deformations and chromosomal abnormalities.</t>
  </si>
  <si>
    <t>1.   Data exclude separations for Newborns without qualified days, Hospital boarders and Posthumous organ procurement.</t>
  </si>
  <si>
    <t>2.   For sex, age and state and territory data, includes hospitalisations for which no principal diagnosis was recorded.</t>
  </si>
  <si>
    <t>3.   Excludes principal diagnosis of dialysis (Z49) and mental and behavioural disorders (F00–F99, R44, R48, G30).</t>
  </si>
  <si>
    <t>2.   Data collected Jan—Dec 2014, Jan—Dec 2017 and Jan—Dec 2019.</t>
  </si>
  <si>
    <t>2.   Data collected Jan—Dec 2014, Jan—Dec 2017, and Jan—Dec 2019.</t>
  </si>
  <si>
    <t>1.   Total is the total number of Indigenous or non-Indigenous respondents who selected "always", "mostly", "sometimes", "rarely" or "never" in the answer to the question "I was involved as much as I wanted in making decisions about my treatment and care..."  Results are for respondents who wanted involvement in their care.</t>
  </si>
  <si>
    <t>1.   Total is the total number of Indigenous or non-Indigenous respondents who selected "Right amount", "Not enough", "Too much", "Don't know/can't remember"  in the answer to the question "How much information about your condition or treatment was given to your family, carer or someone close to you"?</t>
  </si>
  <si>
    <t>State/territory of residence (non-remote areas only)</t>
  </si>
  <si>
    <r>
      <t>Always/often</t>
    </r>
    <r>
      <rPr>
        <vertAlign val="superscript"/>
        <sz val="8"/>
        <rFont val="Arial"/>
        <family val="2"/>
      </rPr>
      <t xml:space="preserve"> (a)</t>
    </r>
  </si>
  <si>
    <t xml:space="preserve"> (a)   Terms changed from 'Always/often' in 2014–15 to 'Always/usually' in 2018–19. </t>
  </si>
  <si>
    <r>
      <t xml:space="preserve">Always/often </t>
    </r>
    <r>
      <rPr>
        <vertAlign val="superscript"/>
        <sz val="8"/>
        <rFont val="Arial"/>
        <family val="2"/>
      </rPr>
      <t>(a)</t>
    </r>
  </si>
  <si>
    <t>9.9†</t>
  </si>
  <si>
    <t>900†</t>
  </si>
  <si>
    <t>14.0†</t>
  </si>
  <si>
    <t>600†</t>
  </si>
  <si>
    <t>14.8†</t>
  </si>
  <si>
    <t>2,900†</t>
  </si>
  <si>
    <t>11.7†</t>
  </si>
  <si>
    <t>3,600†</t>
  </si>
  <si>
    <t>State/territory of residence (non-remote only)</t>
  </si>
  <si>
    <t>Doctor/GP (other than Aboriginal Medical Service)</t>
  </si>
  <si>
    <t>(a)   Includes Traditional healer, other health care provider and don't know.</t>
  </si>
  <si>
    <t>1.   Total is the total number of Indigenous or non-Indigenous respondents to the question "If you needed to talk to a doctor/nurse, did you get the opportunity to do so"?</t>
  </si>
  <si>
    <t xml:space="preserve">4.   Numbers for 'Yes, always' and 'Yes, sometimes/no' derived using percentages and total number. </t>
  </si>
  <si>
    <t xml:space="preserve">5.   Numbers for 'Did not access, service not culturally appropriate' and 'Did not access, other reasons' derived using percentages and total number. </t>
  </si>
  <si>
    <t>© Australian Institute of Health and Welfare 2020</t>
  </si>
  <si>
    <t>Whether treated unfairly by health care staff</t>
  </si>
  <si>
    <r>
      <rPr>
        <sz val="8"/>
        <color rgb="FF000000"/>
        <rFont val="Arial"/>
        <family val="2"/>
      </rPr>
      <t>†</t>
    </r>
    <r>
      <rPr>
        <sz val="11"/>
        <color rgb="FF000000"/>
        <rFont val="Arial"/>
        <family val="2"/>
      </rPr>
      <t xml:space="preserve">  </t>
    </r>
    <r>
      <rPr>
        <sz val="7"/>
        <color rgb="FF000000"/>
        <rFont val="Arial"/>
        <family val="2"/>
      </rPr>
      <t xml:space="preserve"> Estimate has a relative standard error of 25% to 50% and should be used with caution.</t>
    </r>
  </si>
  <si>
    <t>Received support or offer of support from Aboriginal Health Worker</t>
  </si>
  <si>
    <t>1.   These results are for respondents who identify as Aboriginal (including those who did not provide an answer).</t>
  </si>
  <si>
    <t>No/don't know/can't remember</t>
  </si>
  <si>
    <t>Very low trust</t>
  </si>
  <si>
    <t xml:space="preserve">Fairly high trust </t>
  </si>
  <si>
    <t>Very high trust</t>
  </si>
  <si>
    <t xml:space="preserve">Fairly low trust </t>
  </si>
  <si>
    <t xml:space="preserve">Don't know </t>
  </si>
  <si>
    <t>Very good relationship</t>
  </si>
  <si>
    <t>Fairly good relationship</t>
  </si>
  <si>
    <t>Don't know</t>
  </si>
  <si>
    <t>Fairly poor relationship</t>
  </si>
  <si>
    <t>Yes, but more than a year ago</t>
  </si>
  <si>
    <t>Yes, between 6–12 months ago</t>
  </si>
  <si>
    <t>Yes, in the past 6 months</t>
  </si>
  <si>
    <t>Very poor relationship</t>
  </si>
  <si>
    <t xml:space="preserve">4.   Numbers and per cents exclude missing values. </t>
  </si>
  <si>
    <r>
      <rPr>
        <i/>
        <sz val="7"/>
        <rFont val="Arial"/>
        <family val="2"/>
      </rPr>
      <t xml:space="preserve">Note: </t>
    </r>
    <r>
      <rPr>
        <sz val="7"/>
        <rFont val="Arial"/>
        <family val="2"/>
      </rPr>
      <t>Mothers of Aboriginal and/or Torres Strait Islander origin were asked: Did your midwife/doctor check if you required or wanted any specific cultural practices to be included in your birthing plan?</t>
    </r>
  </si>
  <si>
    <t>General community (%)</t>
  </si>
  <si>
    <t>2.   Data collected Jan—Dec 2018 and Jan—Dec 2019.</t>
  </si>
  <si>
    <t>(d)   Directly age-standardised using the Australian 2001 standard population.</t>
  </si>
  <si>
    <t>(e)   Annual change determined using linear regression analysis.</t>
  </si>
  <si>
    <r>
      <t>No. per 1,000</t>
    </r>
    <r>
      <rPr>
        <b/>
        <vertAlign val="superscript"/>
        <sz val="8"/>
        <rFont val="Arial"/>
        <family val="2"/>
      </rPr>
      <t>(d)</t>
    </r>
  </si>
  <si>
    <r>
      <t>No. per 1,000</t>
    </r>
    <r>
      <rPr>
        <b/>
        <vertAlign val="superscript"/>
        <sz val="8"/>
        <rFont val="Arial"/>
        <family val="2"/>
      </rPr>
      <t>(d)</t>
    </r>
    <r>
      <rPr>
        <b/>
        <sz val="8"/>
        <rFont val="Arial"/>
        <family val="2"/>
      </rPr>
      <t xml:space="preserve"> </t>
    </r>
  </si>
  <si>
    <r>
      <t>Average annual change</t>
    </r>
    <r>
      <rPr>
        <vertAlign val="superscript"/>
        <sz val="8"/>
        <color rgb="FF000000"/>
        <rFont val="Arial"/>
        <family val="2"/>
      </rPr>
      <t>(e)</t>
    </r>
  </si>
  <si>
    <t>(c)   Data are reported by state/territory of usual residence of the patient hospitalised.</t>
  </si>
  <si>
    <t>(f)   Percentage change between 2010–11 and 2018–19 based on annual rate of change over the period.</t>
  </si>
  <si>
    <r>
      <t>Total (crude)</t>
    </r>
    <r>
      <rPr>
        <vertAlign val="superscript"/>
        <sz val="8"/>
        <rFont val="Arial"/>
        <family val="2"/>
      </rPr>
      <t>(d)</t>
    </r>
  </si>
  <si>
    <r>
      <t>(b)   Percentage of all hospital separations for Indigenous and non-Indigenous Australians respectively (excluding mental and behavioural disorders and dialysis) in the period 2017–18 to 2018–19.</t>
    </r>
    <r>
      <rPr>
        <sz val="7"/>
        <color rgb="FFFF0000"/>
        <rFont val="Arial"/>
        <family val="2"/>
      </rPr>
      <t xml:space="preserve"> </t>
    </r>
  </si>
  <si>
    <t>1.   Percentages are rounded and may not add to 100.</t>
  </si>
  <si>
    <t>Indigenous community (%)</t>
  </si>
  <si>
    <t xml:space="preserve">4.   Both the general community sample and the Indigenous sample are weighted to be representative in terms of age group, gender and location (state and territory populations). </t>
  </si>
  <si>
    <t>3.   General community sample includes some Indigenous participants.</t>
  </si>
  <si>
    <t xml:space="preserve">5.   Results presented in this table are for non-remote areas only. Remoteness in 2014–15 is based on ASGS 2011 boundaries; remoteness in 2018–19 is based on ASGS 2016 boundaries. </t>
  </si>
  <si>
    <t xml:space="preserve">5.   Results presented in this table are for non-remote areas only (based on ASGS 2016 boundaries). </t>
  </si>
  <si>
    <r>
      <rPr>
        <i/>
        <sz val="7"/>
        <rFont val="Arial"/>
        <family val="2"/>
      </rPr>
      <t>Source:</t>
    </r>
    <r>
      <rPr>
        <sz val="7"/>
        <rFont val="Arial"/>
        <family val="2"/>
      </rPr>
      <t xml:space="preserve"> AIHW analysis of National Aboriginal and Torres Strait Islander Health Survey 2018–19.</t>
    </r>
  </si>
  <si>
    <t>Reconciliation Australia 2015. Australian Reconciliation Barometer 2014. Polity Research &amp; Consulting.</t>
  </si>
  <si>
    <t>Reconciliation Australia 2017. 2016 Australian Reconciliation Barometer. Polity Research &amp; Consulting.</t>
  </si>
  <si>
    <t>Reconciliation Australia 2019. 2018 Australian Reconciliation Barometer. Polity Research &amp; Consulting.</t>
  </si>
  <si>
    <t>Reconciliation Australia 2020. 2020 Australian Reconciliation Barometer. Polity Research &amp; Consulting.</t>
  </si>
  <si>
    <r>
      <t>% change</t>
    </r>
    <r>
      <rPr>
        <vertAlign val="superscript"/>
        <sz val="8"/>
        <color rgb="FF000000"/>
        <rFont val="Arial"/>
        <family val="2"/>
      </rPr>
      <t>(e)</t>
    </r>
  </si>
  <si>
    <r>
      <t>Australia</t>
    </r>
    <r>
      <rPr>
        <b/>
        <vertAlign val="superscript"/>
        <sz val="8"/>
        <rFont val="Arial"/>
        <family val="2"/>
      </rPr>
      <t>(f)</t>
    </r>
  </si>
  <si>
    <t>(f)  Total includes remoteness not stated.</t>
  </si>
  <si>
    <t>Sources</t>
  </si>
  <si>
    <t>Bureau of Health Information (BHI) 2016. Patient Perspectives: Hospital care for Aboriginal people. 10 August 2016. Sydney: BHI.</t>
  </si>
  <si>
    <t xml:space="preserve">BHI 2019. Aboriginal people's experiences of hospital care. 17 July 2019. Sydney: BHI. </t>
  </si>
  <si>
    <t>BHI 2020. Healthcare Observer. Sydney: BHI. Retrieved 3 November, 2020.</t>
  </si>
  <si>
    <r>
      <t xml:space="preserve">Source: </t>
    </r>
    <r>
      <rPr>
        <sz val="7"/>
        <color rgb="FF000000"/>
        <rFont val="Arial"/>
        <family val="2"/>
      </rPr>
      <t>BHI 2020. Healthcare Observer. Sydney: BHI. Retrieved 3 November, 2020.</t>
    </r>
  </si>
  <si>
    <r>
      <rPr>
        <i/>
        <sz val="7"/>
        <rFont val="Arial"/>
        <family val="2"/>
      </rPr>
      <t>Source:</t>
    </r>
    <r>
      <rPr>
        <sz val="7"/>
        <rFont val="Arial"/>
        <family val="2"/>
      </rPr>
      <t xml:space="preserve"> Queensland Health: Maternity Outpatient Clinic Patient Experience Survey 2015 and 2017.</t>
    </r>
  </si>
  <si>
    <t xml:space="preserve">Sources </t>
  </si>
  <si>
    <r>
      <rPr>
        <i/>
        <sz val="7"/>
        <color rgb="FF000000"/>
        <rFont val="Arial"/>
        <family val="2"/>
      </rPr>
      <t>Source:</t>
    </r>
    <r>
      <rPr>
        <sz val="7"/>
        <color rgb="FF000000"/>
        <rFont val="Arial"/>
        <family val="2"/>
      </rPr>
      <t xml:space="preserve"> Bureau of Health Information (BHI) 2016. Patient Perspectives: Hospital care for Aboriginal people. 10 August 2016. Sydney: BHI.</t>
    </r>
  </si>
  <si>
    <r>
      <rPr>
        <i/>
        <sz val="7"/>
        <rFont val="Arial"/>
        <family val="2"/>
      </rPr>
      <t>Source:</t>
    </r>
    <r>
      <rPr>
        <sz val="7"/>
        <rFont val="Arial"/>
        <family val="2"/>
      </rPr>
      <t xml:space="preserve">  AIHW analysis of National Aboriginal and Torres Strait Islander Social Survey 2014–15, National Aboriginal and Torres Strait Islander Health Survey 2018–19 (ABS 2015; ABS 2019).</t>
    </r>
  </si>
  <si>
    <t>ABS 2019. Microdata: National Aboriginal and Torres Strait Islander Health Survey, Australia, 2018–19. Findings based on TableBuilder analysis. Canberra: ABS.</t>
  </si>
  <si>
    <t xml:space="preserve">ABS 2015. Microdata: National Aboriginal and Torres Strait Islander Social Survey, Australia, 2014–15. Findings based on TableBuilder analysis. Canberra: ABS. </t>
  </si>
  <si>
    <t>5.   Percentages rounded to nearest whole number and may not add to 100.</t>
  </si>
  <si>
    <t>-0.1</t>
  </si>
  <si>
    <t>0.0</t>
  </si>
  <si>
    <t>-7.0</t>
  </si>
  <si>
    <t>-4.1</t>
  </si>
  <si>
    <t>Total number who did not access service when needed</t>
  </si>
  <si>
    <t xml:space="preserve">Non-Indigenous </t>
  </si>
  <si>
    <t>Had special dietary needs (i.e. food allergies, religious, cultural)</t>
  </si>
  <si>
    <t xml:space="preserve">No </t>
  </si>
  <si>
    <t xml:space="preserve">Hospital food suitable </t>
  </si>
  <si>
    <t xml:space="preserve">Notes </t>
  </si>
  <si>
    <t>BHI 2020. Healthcare Observer. Sydney: BHI. Retrieved 16 February, 2021.</t>
  </si>
  <si>
    <t>2.   Data collected Jan—Dec 2014 and Jan—Dec 2019.</t>
  </si>
  <si>
    <t xml:space="preserve">   Yes, always</t>
  </si>
  <si>
    <t>4.   For 2019 data, numbers derived using percentages and total number. Numbers not available for 2014 data.</t>
  </si>
  <si>
    <t>1.    Suitability of food based on questions 'Was the hospital food suitable for your dietary needs?', asked of people who identified as having special dietary needs.</t>
  </si>
  <si>
    <t xml:space="preserve">3.   Numbers for 'Yes, always' and 'No/don't know/can't remember' derived using percentages and total number. </t>
  </si>
  <si>
    <t>5.  Data exclude hospitalisations in WA with a contracted patient status of 'Inter-hospital contracted patient to private sector hospital', to adjust for separations recorded on both sides of contractual care arrangements.</t>
  </si>
  <si>
    <t xml:space="preserve">4.  Principal diagnosis categories are based on the ICD-10-AM tenth edition. </t>
  </si>
  <si>
    <t xml:space="preserve">(e)   Data are reported by place of residence of the patient.  Number of hospitalisations in Tasmania, Australian Capital Territory and Northern Terrtiory are not published for privacy reasons. </t>
  </si>
  <si>
    <t xml:space="preserve">(d)   Total data may not equal sum of variable groups due to other categories not published in this table (e.g. 'other territories', 'missing', and 'sex not stated and indeterminate'). </t>
  </si>
  <si>
    <t>(c)   All rates, except the national crude rate and the rates by age group, are indirectly age-standardised using the non-Indigenous hospital separations in 2017–18 and 2018–19.</t>
  </si>
  <si>
    <r>
      <t>Per cent</t>
    </r>
    <r>
      <rPr>
        <b/>
        <vertAlign val="superscript"/>
        <sz val="8"/>
        <rFont val="Arial"/>
        <family val="2"/>
      </rPr>
      <t>(b)</t>
    </r>
  </si>
  <si>
    <t>Table 2.1.1a: Indigenous patient experience: how often doctors listened by sex, age group, remoteness and jurisdiction, Australia, 2014–15</t>
  </si>
  <si>
    <t>Table 2.1.1b: Indigenous patient experience: how often doctors listened by sex, age group and jurisdiction, Australia (non-remote only), 2014–15 and 2018–19</t>
  </si>
  <si>
    <t>Table 2.1.1c: Hospital admitted patient experience: opportunity to talk to a doctor or nurse by Indigenous status, New South Wales, 2014, 2017 and 2019</t>
  </si>
  <si>
    <t>Table 2.1.1d: Hospital admitted patient experience: Received support or offer of support from Aboriginal Health Worker, New South Wales, 2018 and 2019</t>
  </si>
  <si>
    <t>Table 2.1.2a: Indigenous patient experience: how often doctors explained things by sex, age group, jurisdiction and service type, Australia (non-remote only), 2018–19</t>
  </si>
  <si>
    <t>Table 2.1.2b: Indigenous maternity patient experience: maternity clinic offered culturally appropriate resources, Queensland, 2015 and 2017</t>
  </si>
  <si>
    <t>Table 2.1.3: Perceptions of the overall quality of the relationship with doctors, nurses, and/or medical staff, by Indigenous status 2014, 2016, 2018 and 2020</t>
  </si>
  <si>
    <t>Table 2.2.1a: Indigenous patient experience: doctors showed respect for what was said by sex, age group, remoteness and jurisdiction, Australia, 2014–15</t>
  </si>
  <si>
    <t>Table 2.2.1b: Indigenous patient experience: doctors showed respect for what was said by sex, age group and jurisdiction, Australia (non-remote only), 2014–15 and 2018–19</t>
  </si>
  <si>
    <t xml:space="preserve">Table 2.2.2a: Indigenous patient experience: trust in hospitals by time trend, sex, age group, remoteness and jurisdiction, Australia, 2014–15 </t>
  </si>
  <si>
    <t>Table 2.2.2b: Perceptions of the overall level of trust with doctors, nurses, and/or medical staff, by Indigenous status, 2014, 2016, 2018 and 2020</t>
  </si>
  <si>
    <t>Table 2.2.3: Hospital admitted patient experience: arrival staff polite and courteous by Indigenous status, New South Wales, 2014, 2017 and 2019</t>
  </si>
  <si>
    <t>Table 2.2.4a: Hospital admitted patient experience: cultural or religious beliefs respected, by Indigenous status, New South Wales, 2014, 2017 and 2019</t>
  </si>
  <si>
    <t>Table 2.2.4b: Indigenous maternity patient experience: midwife/doctor checked if wanted cultural practices in birthing plan, Queensland, 2015 and 2017</t>
  </si>
  <si>
    <t>Table 2.2.4c: Hospital admitted patient experience: suitability of food, by Indigenous status, New South Wales, 2014 and 2019</t>
  </si>
  <si>
    <t>Table 2.3.1b: Whether person or their family has been racially discriminated against by doctors, nurses, and/or medical staff, by Indigenous status, 2014, 2016, 2018 and 2020</t>
  </si>
  <si>
    <t>Table 2.3.1a: Indigenous patient experience: whether treated unfairly by health care staff, by sex and remoteness, Australia, 2012–13</t>
  </si>
  <si>
    <t>Table 2.3.2: Indigenous patient experience: avoids seeking health care because treated unfairly by sex, age group, remoteness, jurisdiction and service type, Australia, 2012–13</t>
  </si>
  <si>
    <t>Table 2.3.3: Indigenous patient experience: did not access health services when needed due to cultural reasons by sex, age group, remoteness and jurisdiction, Australia, 2018–19</t>
  </si>
  <si>
    <t>Table 2.4.1: Hospital admitted patient experience: involved in decisions about care or treatment by Indigenous status, New South Wales, 2014, 2017 and 2019</t>
  </si>
  <si>
    <t>Table 2.4.2: Hospital admitted patient experience: received information about rights as a patient, by Indigenous status, New South Wales, 2014</t>
  </si>
  <si>
    <t>Table 2.5.1: Hospital admitted patient experience: family got opportunity to talk to a doctor, by Indigenous status, New South Wales, 2014</t>
  </si>
  <si>
    <t>Table 2.5.2: Hospital admitted patient experience: whether right amount of information given to family, by Indigenous status, New South Wales, 2014, 2017 and 2019</t>
  </si>
  <si>
    <r>
      <t>Table 2.6.1a: Hospitalisations where patients left against medical advice/were discharged at own risk, by Indigenous status (excluding dialysis and mental and behavioural disorders), Australia, 2010–11 to 2018–19</t>
    </r>
    <r>
      <rPr>
        <b/>
        <vertAlign val="superscript"/>
        <sz val="10"/>
        <rFont val="Book Antiqua"/>
        <family val="1"/>
      </rPr>
      <t xml:space="preserve">(a)(b)(c) </t>
    </r>
  </si>
  <si>
    <t xml:space="preserve">(b)   Categories are based on the ICD-10-AM tenth edition. </t>
  </si>
  <si>
    <t>3.  Data exclude hospitalisations in WA with a contracted patient status of 'Inter-hospital contracted patient to private sector hospital', to adjust for separations recorded on both sides of contractual care arrangements.</t>
  </si>
  <si>
    <r>
      <t xml:space="preserve">Source: </t>
    </r>
    <r>
      <rPr>
        <sz val="7"/>
        <rFont val="Arial"/>
        <family val="2"/>
      </rPr>
      <t>AIHW analysis of National Hospital Morbidity Database (NHMD).</t>
    </r>
  </si>
  <si>
    <r>
      <t>Table 2.6.1b: Hospitalisations where patients left against medical advice/were discharged at own risk, by Indigenous status, sex, age, remoteness, state and territory, and principal diagnosis, Australia, July 2017 to June 2019</t>
    </r>
    <r>
      <rPr>
        <b/>
        <vertAlign val="superscript"/>
        <sz val="10"/>
        <rFont val="Book Antiqua"/>
        <family val="1"/>
      </rPr>
      <t>(a)</t>
    </r>
    <r>
      <rPr>
        <b/>
        <sz val="10"/>
        <rFont val="Book Antiqua"/>
        <family val="1"/>
      </rPr>
      <t xml:space="preserve"> </t>
    </r>
  </si>
  <si>
    <r>
      <t>Per cent</t>
    </r>
    <r>
      <rPr>
        <b/>
        <vertAlign val="superscript"/>
        <sz val="8"/>
        <rFont val="Arial"/>
        <family val="2"/>
      </rPr>
      <t>(b)(c)</t>
    </r>
  </si>
  <si>
    <r>
      <t>Total (age-standardised)</t>
    </r>
    <r>
      <rPr>
        <b/>
        <vertAlign val="superscript"/>
        <sz val="8"/>
        <rFont val="Arial"/>
        <family val="2"/>
      </rPr>
      <t>(d)</t>
    </r>
  </si>
  <si>
    <t>n.p.</t>
  </si>
  <si>
    <t>n.p.   Not published because of small numbers, confidentiality or other concerns about the quality of the data.</t>
  </si>
  <si>
    <r>
      <t xml:space="preserve">(c)   Time trend data is indirectly age–standardised </t>
    </r>
    <r>
      <rPr>
        <sz val="7"/>
        <rFont val="Arial"/>
        <family val="2"/>
      </rPr>
      <t>with 2011–12 total non-Indigenous emergency presentations as standard population.</t>
    </r>
  </si>
  <si>
    <t>(d)   Remoteness data was  indirectly age-standardised using the non-Indigenous hospital separations in 2018-19.</t>
  </si>
  <si>
    <t>(e)   The per cent change between 2011–12 and 2018–19 was based on the annual change over the period, using linear regression analysis.</t>
  </si>
  <si>
    <t>3. Data exclude hospitalisations in WA with a contracted patient status of 'Inter-hospital contracted patient to private sector hospital', to adjust for separations recorded on both sides of contractual care arrangements.</t>
  </si>
  <si>
    <r>
      <t xml:space="preserve">Source: </t>
    </r>
    <r>
      <rPr>
        <sz val="7"/>
        <rFont val="Arial"/>
        <family val="2"/>
      </rPr>
      <t>AIHW analysis of National Non-admitted Patient Emergency Department Care Database (NNAPEDCD).</t>
    </r>
  </si>
  <si>
    <t>Table 2.6.1a: Hospitalisations where patients left against medical advice/were discharged at own risk, by Indigenous status (excluding dialysis and mental and behavioural disorders), Australia, 2010–11 to 2018–19</t>
  </si>
  <si>
    <t xml:space="preserve">Table 2.6.1b: Hospitalisations where patients left against medical advice/were discharged at own risk, by Indigenous status, sex, age, remoteness, state and territory, and principal diagnosis, Australia, July 2017 to June 2019 </t>
  </si>
  <si>
    <t>1.   Data only relate to people aged 18 and over who experienced unfair treatment in previous 12 months.</t>
  </si>
  <si>
    <r>
      <rPr>
        <i/>
        <sz val="7"/>
        <rFont val="Arial"/>
        <family val="2"/>
      </rPr>
      <t>Source:</t>
    </r>
    <r>
      <rPr>
        <sz val="7"/>
        <rFont val="Arial"/>
        <family val="2"/>
      </rPr>
      <t xml:space="preserve"> AIHW and ABS analysis of National Aboriginal and Torres Strait Islander Social Survey 2014–15 (AIHW &amp; NIAA 2020). </t>
    </r>
  </si>
  <si>
    <t>Australian Institute of Health and Welfare (AIHW) &amp; National Indigenous Australians Agency (NIAA) 2020. Aboriginal and Torres Strait Islander health performance framework 2017: archived supplementary online tables. Canberra: AIHW.</t>
  </si>
  <si>
    <t>Australian Institute of Health and Welfare (AIHW) &amp; National Indigenous Australians Agency (NIAA) 2020. Aboriginal and Torres Strait Islander Health Performance Framework. Canberra: AIHW.</t>
  </si>
  <si>
    <t>2.   Respondents were asked "Thinking about all the times you have seen a GP (or a doctor at the clinic) in the last year/12 months, how often did they listen carefully to you? ".</t>
  </si>
  <si>
    <t xml:space="preserve">2.   Respondents were asked "Thinking about all the times you have seen a GP (or a doctor at the clinic) in the last year/12 months, how often did they listen carefully to you? " in 2014–15 and "In the last 12 months, how often did your GP(s) listen to you?" in 2018–19. </t>
  </si>
  <si>
    <r>
      <t xml:space="preserve">* </t>
    </r>
    <r>
      <rPr>
        <sz val="7"/>
        <color rgb="FF000000"/>
        <rFont val="Arial"/>
        <family val="2"/>
      </rPr>
      <t xml:space="preserve"> Estimate has a relative standard error of 25% to 50% and should be used with caution.</t>
    </r>
  </si>
  <si>
    <t>500*</t>
  </si>
  <si>
    <t>11.6*</t>
  </si>
  <si>
    <t>1,200*</t>
  </si>
  <si>
    <t>13.2*</t>
  </si>
  <si>
    <t>2.   Includes respondents who answered the question "(In the last 12 months), how often did your doctor(s)/GPs explain things in a way that you could understand?".  Proportions have been calculated as a proportion of the total.</t>
  </si>
  <si>
    <t xml:space="preserve">6.   'Service type' based on usual preferred service. </t>
  </si>
  <si>
    <t>2.   Includes respondents who answered the question: "Thinking about all the times you have seen a GP (or a doctor at the clinic) / in the last year/12 months, how often did they how respect for what you had to say?".</t>
  </si>
  <si>
    <r>
      <t xml:space="preserve">*  </t>
    </r>
    <r>
      <rPr>
        <sz val="7"/>
        <color rgb="FF000000"/>
        <rFont val="Arial"/>
        <family val="2"/>
      </rPr>
      <t xml:space="preserve"> Estimate has a relative standard error of 25% to 50% and should be used with caution</t>
    </r>
  </si>
  <si>
    <t xml:space="preserve">7,400* </t>
  </si>
  <si>
    <t xml:space="preserve">9.1* </t>
  </si>
  <si>
    <t xml:space="preserve">2,100* </t>
  </si>
  <si>
    <t xml:space="preserve">10.7* </t>
  </si>
  <si>
    <t xml:space="preserve">700* </t>
  </si>
  <si>
    <t xml:space="preserve">16.3* </t>
  </si>
  <si>
    <t xml:space="preserve">800* </t>
  </si>
  <si>
    <t xml:space="preserve">11.4* </t>
  </si>
  <si>
    <t xml:space="preserve">600* </t>
  </si>
  <si>
    <t xml:space="preserve">6.6* </t>
  </si>
  <si>
    <t>2.   Includes respondents who answered the question: "Thinking about all the times you have seen a GP (or a doctor at the clinic) / in the last year/12 months, how often did they how respect for what you had to say? " in 2014–15 and "(In the last 12 months), how often did your GP(s) show respect for what you had to say?" in 2018–19.</t>
  </si>
  <si>
    <t>1.   In 2008 respondents were asked to indicate how strongly they agreed or disagreed with the statement "Hospitals can be trusted to do the right thing by  you". In 2014–15 respondents were asked to indicate how strongly they agreed or disagreed with the statment that 'hospitals could be trusted'.</t>
  </si>
  <si>
    <t>4.   Responses based on question "In which of these situations were you treated unfairly in the last [12 months / year]?", asked of Indigenous Australians aged 18 and over who had experienced unfair treatment in previous 12 months.</t>
  </si>
  <si>
    <t>2.   Survey respondents were asked whether they were treated unfairly by doctors, nurses or other staff at hospitals/surgeries.</t>
  </si>
  <si>
    <t xml:space="preserve">1.   Respondents were asked the question "Do you avoid seeking health care because you have been treated unfairly by doctors, nurses or other staff at hospitals or doctors surgeries".  </t>
  </si>
  <si>
    <t>* Estimate has a relative standard error between 25% and 50% and should be used with caution.</t>
  </si>
  <si>
    <t>700*</t>
  </si>
  <si>
    <t>300*</t>
  </si>
  <si>
    <t>50.0*</t>
  </si>
  <si>
    <t xml:space="preserve">2.  The scope of the NNAPEDCD has changed since 2013–14, so comparison with earlier years should be done with caution. For further details see 'Emergency department care 2018–19 Appendices' on the MyHospitals About the data page -  https://www.aihw.gov.au/reports-data/myhospitals/content/about-the-data. </t>
  </si>
  <si>
    <t xml:space="preserve">2.   Results based on Australian Reconciliation Barometer surveys of Australian residents aged 18+. In 2014, the sample included 1,100 people in the general community and 502 people in the Indigenous community (surveyed in September-October 2014). In 2016, the sample included 2,277 people in the general community and 500 people in the Indigenous community (surveyed in July-August 2016). In 2018, the survey included 1,995 people in the general community and 497 people in the Indigenous community (surveyed in July-August 2018). In 2020, the sample included 1,988 people in the general community and 495 people in the Indigenous community (surveyed in July 2020). </t>
  </si>
  <si>
    <t>Source: Reconcilation Australia's Australian Reconciliation Barometer reports.</t>
  </si>
  <si>
    <r>
      <rPr>
        <i/>
        <sz val="7"/>
        <color theme="1"/>
        <rFont val="Arial"/>
        <family val="2"/>
      </rPr>
      <t>Source:</t>
    </r>
    <r>
      <rPr>
        <sz val="7"/>
        <color theme="1"/>
        <rFont val="Arial"/>
        <family val="2"/>
      </rPr>
      <t xml:space="preserve"> Reconcilation Australia's Australian Reconciliation Barometer reports.</t>
    </r>
  </si>
  <si>
    <t>2.   Not accessing services for 'cultural reasons' includes respondents who reported discrimination, language problems, or that they felt the service was not culturally appropriate; they were embarrassed, afraid or did not like the service provider; they felt it would be inadequate or they did not trust the service provider.</t>
  </si>
  <si>
    <r>
      <rPr>
        <i/>
        <sz val="7"/>
        <rFont val="Arial"/>
        <family val="2"/>
      </rPr>
      <t>Source:</t>
    </r>
    <r>
      <rPr>
        <sz val="7"/>
        <rFont val="Arial"/>
        <family val="2"/>
      </rPr>
      <t xml:space="preserve"> National Aboriginal and Torres Strait Islander Social Survey 2014–15 (AIHW &amp; NIAA 2020). </t>
    </r>
  </si>
  <si>
    <r>
      <rPr>
        <i/>
        <sz val="7"/>
        <rFont val="Arial"/>
        <family val="2"/>
      </rPr>
      <t>Source:</t>
    </r>
    <r>
      <rPr>
        <sz val="7"/>
        <rFont val="Arial"/>
        <family val="2"/>
      </rPr>
      <t xml:space="preserve"> Australian Aboriginal and Torres Strait Islander Health Survey 2012–13 (AIHW &amp; NIAA 2020).</t>
    </r>
  </si>
  <si>
    <r>
      <rPr>
        <i/>
        <sz val="7"/>
        <rFont val="Arial"/>
        <family val="2"/>
      </rPr>
      <t xml:space="preserve">Source: </t>
    </r>
    <r>
      <rPr>
        <sz val="7"/>
        <rFont val="Arial"/>
        <family val="2"/>
      </rPr>
      <t>National Aboriginal and Torres Strait Islander Health Survey 2018–19 (AIHW &amp; NIAA 2020).</t>
    </r>
  </si>
  <si>
    <t>2.1 Communication</t>
  </si>
  <si>
    <t>2.2 Treated respectfully</t>
  </si>
  <si>
    <t>2.3 Unfair treatment and cultural barriers</t>
  </si>
  <si>
    <t>2.4 Empowerment</t>
  </si>
  <si>
    <t>2.5 Family inclusion</t>
  </si>
  <si>
    <t>2.6 Take own leave</t>
  </si>
  <si>
    <t>Module 2: Patient experience of health care - Communication</t>
  </si>
  <si>
    <t>Module 2: Patient experience of health care - Treated respectfully</t>
  </si>
  <si>
    <t>Module 2: Patient experience of health care - Unfair treatment and cultural barriers</t>
  </si>
  <si>
    <t>Module 2: Patient experience of health care - Empowerment</t>
  </si>
  <si>
    <t>Module 2: Patient experience of health care - Family inclusion</t>
  </si>
  <si>
    <t>Module 2: Patient experience of health care - Take own leave</t>
  </si>
  <si>
    <t>Table 2.6.2: Public hospital emergency department presentations who left at their own risk or did not wait, by Indigenous status, time trend (2011–12 to 2018–19) and remoteness (2018–19), Australia</t>
  </si>
  <si>
    <r>
      <t>Table 2.6.2: Public hospital emergency department presentations who left at their own risk or did not wait</t>
    </r>
    <r>
      <rPr>
        <vertAlign val="superscript"/>
        <sz val="10"/>
        <rFont val="Book Antiqua"/>
        <family val="1"/>
      </rPr>
      <t>(a)(b)</t>
    </r>
    <r>
      <rPr>
        <b/>
        <sz val="10"/>
        <rFont val="Book Antiqua"/>
        <family val="1"/>
      </rPr>
      <t>, by Indigenous status, time trend (2011–12 to 2018–19) and remoteness (2018–19), Australia</t>
    </r>
  </si>
  <si>
    <t xml:space="preserve">6.   Numbers and percentages adjusted to exclude 'missing' response. </t>
  </si>
  <si>
    <t>Cultural safety in health care for Indigenous Australians: monitoring framework (2021 release)</t>
  </si>
  <si>
    <r>
      <rPr>
        <i/>
        <sz val="7"/>
        <rFont val="Arial"/>
        <family val="2"/>
      </rPr>
      <t>Source:</t>
    </r>
    <r>
      <rPr>
        <sz val="7"/>
        <rFont val="Arial"/>
        <family val="2"/>
      </rPr>
      <t xml:space="preserve"> Queensland Health:  Maternity Outpatient Clinic Patient Experience Survey 2015 and 2017.</t>
    </r>
  </si>
  <si>
    <t>Archived data tables</t>
  </si>
  <si>
    <r>
      <t xml:space="preserve">These data tables were published as part of the 2021 release of the </t>
    </r>
    <r>
      <rPr>
        <i/>
        <sz val="11"/>
        <color rgb="FFC00000"/>
        <rFont val="Calibri"/>
        <family val="2"/>
        <scheme val="minor"/>
      </rPr>
      <t xml:space="preserve">Cultural safety in health care for Indigenous Australians: monitoring framework </t>
    </r>
    <r>
      <rPr>
        <sz val="11"/>
        <color rgb="FFC00000"/>
        <rFont val="Calibri"/>
        <family val="2"/>
        <scheme val="minor"/>
      </rPr>
      <t>web report.</t>
    </r>
  </si>
  <si>
    <t>A more recent version of this web report is available on the AIHW website: https://www.aihw.gov.au/reports/indigenous-australians/cultural-safety-health-care-framework/contents/summary</t>
  </si>
  <si>
    <t>NOTE: archived data tables. See AIHW website (www.aihw.gov.au) for latest release.</t>
  </si>
  <si>
    <t>Don’t know</t>
  </si>
  <si>
    <t>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</si>
</sst>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_-* #,##0_-;\-* #,##0_-;_-* &quot;-&quot;??_-;_-@_-"/>
    <numFmt numFmtId="165" formatCode="_-* #,##0.0_-;\-* #,##0.0_-;_-* &quot;-&quot;??_-;_-@_-"/>
    <numFmt numFmtId="166" formatCode="#,##0_ ;\-#,##0\ "/>
    <numFmt numFmtId="167" formatCode="#,##0.0_ ;\-#,##0.0\ "/>
    <numFmt numFmtId="168" formatCode="0.0"/>
    <numFmt numFmtId="169" formatCode="#,##0.0"/>
    <numFmt numFmtId="170" formatCode="0.0######%"/>
  </numFmts>
  <fonts count="78">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0"/>
      <color theme="1"/>
      <name val="Book Antiqua"/>
      <family val="1"/>
    </font>
    <font>
      <b/>
      <sz val="10"/>
      <name val="Book Antiqua"/>
      <family val="1"/>
    </font>
    <font>
      <b/>
      <vertAlign val="superscript"/>
      <sz val="10"/>
      <name val="Book Antiqua"/>
      <family val="1"/>
    </font>
    <font>
      <b/>
      <sz val="8"/>
      <color theme="1"/>
      <name val="Arial"/>
      <family val="2"/>
    </font>
    <font>
      <b/>
      <sz val="8"/>
      <name val="Arial"/>
      <family val="2"/>
    </font>
    <font>
      <sz val="8"/>
      <color indexed="8"/>
      <name val="Arial"/>
      <family val="2"/>
    </font>
    <font>
      <sz val="7"/>
      <color theme="1"/>
      <name val="Arial"/>
      <family val="2"/>
    </font>
    <font>
      <sz val="7"/>
      <color theme="1"/>
      <name val="Calibri"/>
      <family val="2"/>
      <scheme val="minor"/>
    </font>
    <font>
      <sz val="8"/>
      <name val="Arial"/>
      <family val="2"/>
    </font>
    <font>
      <b/>
      <vertAlign val="superscript"/>
      <sz val="8"/>
      <name val="Arial"/>
      <family val="2"/>
    </font>
    <font>
      <sz val="7"/>
      <color rgb="FF000000"/>
      <name val="Arial"/>
      <family val="2"/>
    </font>
    <font>
      <sz val="7"/>
      <name val="Arial"/>
      <family val="2"/>
    </font>
    <font>
      <i/>
      <sz val="7"/>
      <name val="Arial"/>
      <family val="2"/>
    </font>
    <font>
      <b/>
      <sz val="8"/>
      <color rgb="FF000000"/>
      <name val="Arial"/>
      <family val="2"/>
    </font>
    <font>
      <sz val="8"/>
      <color rgb="FF000000"/>
      <name val="Arial"/>
      <family val="2"/>
    </font>
    <font>
      <i/>
      <sz val="7"/>
      <color rgb="FF000000"/>
      <name val="Arial"/>
      <family val="2"/>
    </font>
    <font>
      <vertAlign val="superscript"/>
      <sz val="8"/>
      <name val="Arial"/>
      <family val="2"/>
    </font>
    <font>
      <sz val="11"/>
      <color theme="1"/>
      <name val="Calibri"/>
      <family val="2"/>
    </font>
    <font>
      <vertAlign val="superscript"/>
      <sz val="8"/>
      <color rgb="FF000000"/>
      <name val="Arial"/>
      <family val="2"/>
    </font>
    <font>
      <sz val="7"/>
      <name val="Calibri"/>
      <family val="2"/>
    </font>
    <font>
      <sz val="7"/>
      <color rgb="FF000000"/>
      <name val="Calibri"/>
      <family val="2"/>
    </font>
    <font>
      <sz val="10"/>
      <name val="Calibri"/>
      <family val="2"/>
    </font>
    <font>
      <sz val="10"/>
      <name val="Arial"/>
      <family val="2"/>
    </font>
    <font>
      <sz val="7"/>
      <color rgb="FFFF0000"/>
      <name val="Arial"/>
      <family val="2"/>
    </font>
    <font>
      <sz val="11"/>
      <name val="Calibri"/>
      <family val="2"/>
    </font>
    <font>
      <b/>
      <sz val="11"/>
      <color theme="1"/>
      <name val="Calibri"/>
      <family val="2"/>
      <scheme val="minor"/>
    </font>
    <font>
      <sz val="11"/>
      <color rgb="FF000000"/>
      <name val="Calibri"/>
      <family val="2"/>
    </font>
    <font>
      <sz val="10"/>
      <name val="Arial"/>
      <family val="2"/>
    </font>
    <font>
      <sz val="7"/>
      <name val="Calibri Light"/>
      <family val="2"/>
    </font>
    <font>
      <sz val="11"/>
      <name val="Calibri Light"/>
      <family val="2"/>
    </font>
    <font>
      <sz val="11"/>
      <name val="Calibri"/>
      <family val="2"/>
      <scheme val="minor"/>
    </font>
    <font>
      <sz val="10"/>
      <color rgb="FF000000"/>
      <name val="Arial"/>
      <family val="2"/>
    </font>
    <font>
      <b/>
      <sz val="10"/>
      <color rgb="FF000000"/>
      <name val="Arial"/>
      <family val="2"/>
    </font>
    <font>
      <u/>
      <sz val="11"/>
      <color theme="10"/>
      <name val="Calibri"/>
      <family val="2"/>
      <scheme val="minor"/>
    </font>
    <font>
      <b/>
      <sz val="12"/>
      <color rgb="FF000000"/>
      <name val="Arial"/>
      <family val="2"/>
    </font>
    <font>
      <b/>
      <sz val="11"/>
      <color rgb="FF000000"/>
      <name val="Arial"/>
      <family val="2"/>
    </font>
    <font>
      <b/>
      <sz val="11"/>
      <name val="Calibri"/>
      <family val="2"/>
    </font>
    <font>
      <i/>
      <sz val="8"/>
      <name val="Arial"/>
      <family val="2"/>
    </font>
    <font>
      <sz val="11"/>
      <color rgb="FFFF0000"/>
      <name val="Calibri"/>
      <family val="2"/>
      <scheme val="minor"/>
    </font>
    <font>
      <b/>
      <sz val="10"/>
      <name val="Arial"/>
      <family val="2"/>
    </font>
    <font>
      <b/>
      <sz val="14"/>
      <name val="Arial"/>
      <family val="2"/>
    </font>
    <font>
      <sz val="11"/>
      <color rgb="FF000000"/>
      <name val="Arial"/>
      <family val="2"/>
    </font>
    <font>
      <sz val="10"/>
      <name val="Arial"/>
      <family val="2"/>
    </font>
    <font>
      <b/>
      <sz val="11"/>
      <color rgb="FFFF0000"/>
      <name val="Calibri"/>
      <family val="2"/>
      <scheme val="minor"/>
    </font>
    <font>
      <b/>
      <sz val="8"/>
      <color rgb="FFFF0000"/>
      <name val="Arial"/>
      <family val="2"/>
    </font>
    <font>
      <u/>
      <sz val="8"/>
      <color theme="10"/>
      <name val="Calibri"/>
      <family val="2"/>
      <scheme val="minor"/>
    </font>
    <font>
      <sz val="8"/>
      <color theme="1"/>
      <name val="Arial"/>
      <family val="2"/>
    </font>
    <font>
      <i/>
      <sz val="7"/>
      <color theme="1"/>
      <name val="Arial"/>
      <family val="2"/>
    </font>
    <font>
      <b/>
      <sz val="10"/>
      <color rgb="FFFF0000"/>
      <name val="Book Antiqua"/>
      <family val="1"/>
    </font>
    <font>
      <sz val="11"/>
      <color theme="5"/>
      <name val="Calibri"/>
      <family val="2"/>
      <scheme val="minor"/>
    </font>
    <font>
      <b/>
      <i/>
      <sz val="8"/>
      <name val="Arial"/>
      <family val="2"/>
    </font>
    <font>
      <b/>
      <i/>
      <sz val="8"/>
      <color theme="1"/>
      <name val="Arial"/>
      <family val="2"/>
    </font>
    <font>
      <vertAlign val="superscript"/>
      <sz val="10"/>
      <name val="Book Antiqua"/>
      <family val="1"/>
    </font>
    <font>
      <sz val="11"/>
      <color theme="9" tint="-0.249977111117893"/>
      <name val="Calibri"/>
      <family val="2"/>
      <scheme val="minor"/>
    </font>
    <font>
      <sz val="11"/>
      <color rgb="FF00B050"/>
      <name val="Calibri"/>
      <family val="2"/>
      <scheme val="minor"/>
    </font>
    <font>
      <sz val="11"/>
      <color theme="9"/>
      <name val="Calibri"/>
      <family val="2"/>
      <scheme val="minor"/>
    </font>
    <font>
      <sz val="11"/>
      <color rgb="FF00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indexed="8"/>
      <name val="Arial"/>
      <family val="2"/>
    </font>
    <font>
      <sz val="10"/>
      <name val="Geneva"/>
      <family val="2"/>
    </font>
    <font>
      <b/>
      <sz val="18"/>
      <color theme="3"/>
      <name val="Calibri Light"/>
      <family val="2"/>
      <scheme val="major"/>
    </font>
    <font>
      <b/>
      <sz val="14"/>
      <color rgb="FFC00000"/>
      <name val="Calibri"/>
      <family val="2"/>
      <scheme val="minor"/>
    </font>
    <font>
      <sz val="11"/>
      <color rgb="FFC00000"/>
      <name val="Calibri"/>
      <family val="2"/>
      <scheme val="minor"/>
    </font>
    <font>
      <i/>
      <sz val="11"/>
      <color rgb="FFC00000"/>
      <name val="Calibri"/>
      <family val="2"/>
      <scheme val="minor"/>
    </font>
  </fonts>
  <fills count="45">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indexed="65"/>
        <bgColor indexed="64"/>
      </patternFill>
    </fill>
    <fill>
      <patternFill patternType="solid">
        <fgColor rgb="FFFFFFFF"/>
        <bgColor indexed="64"/>
      </patternFill>
    </fill>
    <fill>
      <patternFill patternType="solid">
        <fgColor theme="0"/>
        <bgColor rgb="FF000000"/>
      </patternFill>
    </fill>
    <fill>
      <patternFill patternType="solid">
        <fgColor theme="3" tint="0.59999389629810485"/>
        <bgColor indexed="64"/>
      </patternFill>
    </fill>
    <fill>
      <patternFill patternType="solid">
        <fgColor indexed="43"/>
        <bgColor indexed="64"/>
      </patternFill>
    </fill>
    <fill>
      <patternFill patternType="solid">
        <fgColor rgb="FF44546A"/>
        <bgColor rgb="FF000000"/>
      </patternFill>
    </fill>
    <fill>
      <patternFill patternType="solid">
        <fgColor rgb="FFFFFFFF"/>
        <bgColor rgb="FF000000"/>
      </patternFill>
    </fill>
    <fill>
      <patternFill patternType="solid">
        <fgColor rgb="FF9BC2E6"/>
        <bgColor rgb="FF000000"/>
      </patternFill>
    </fill>
    <fill>
      <patternFill patternType="solid">
        <fgColor rgb="FFBDD7EE"/>
        <bgColor rgb="FF000000"/>
      </patternFill>
    </fill>
    <fill>
      <patternFill patternType="solid">
        <fgColor indexed="44"/>
        <bgColor indexed="64"/>
      </patternFill>
    </fill>
    <fill>
      <patternFill patternType="solid">
        <fgColor indexed="2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8">
    <border>
      <left/>
      <right/>
      <top/>
      <bottom/>
      <diagonal/>
    </border>
    <border>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bottom/>
      <diagonal/>
    </border>
    <border>
      <left/>
      <right/>
      <top style="medium">
        <color indexed="64"/>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style="thin">
        <color indexed="64"/>
      </top>
      <bottom/>
      <diagonal/>
    </border>
  </borders>
  <cellStyleXfs count="72">
    <xf numFmtId="0" fontId="0" fillId="0" borderId="0"/>
    <xf numFmtId="43" fontId="1" fillId="0" borderId="0" applyFont="0" applyFill="0" applyBorder="0" applyAlignment="0" applyProtection="0"/>
    <xf numFmtId="49" fontId="4" fillId="4" borderId="0" applyNumberFormat="0" applyFill="0" applyBorder="0" applyAlignment="0" applyProtection="0">
      <alignment horizontal="right"/>
    </xf>
    <xf numFmtId="49" fontId="7" fillId="4" borderId="0" applyNumberFormat="0" applyFill="0" applyBorder="0" applyAlignment="0" applyProtection="0">
      <alignment horizontal="right"/>
    </xf>
    <xf numFmtId="43" fontId="1" fillId="0" borderId="0" applyFont="0" applyFill="0" applyBorder="0" applyAlignment="0" applyProtection="0"/>
    <xf numFmtId="49" fontId="10" fillId="4" borderId="0" applyNumberFormat="0" applyFill="0" applyBorder="0" applyAlignment="0" applyProtection="0">
      <alignment horizontal="right"/>
    </xf>
    <xf numFmtId="9"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31" fillId="8" borderId="0">
      <protection locked="0"/>
    </xf>
    <xf numFmtId="0" fontId="37" fillId="0" borderId="0" applyNumberFormat="0" applyFill="0" applyBorder="0" applyAlignment="0" applyProtection="0"/>
    <xf numFmtId="0" fontId="26" fillId="0" borderId="0">
      <protection locked="0"/>
    </xf>
    <xf numFmtId="0" fontId="26" fillId="8" borderId="0">
      <protection locked="0"/>
    </xf>
    <xf numFmtId="0" fontId="26" fillId="13" borderId="6">
      <alignment horizontal="center" vertical="center"/>
      <protection locked="0"/>
    </xf>
    <xf numFmtId="0" fontId="26" fillId="14" borderId="0">
      <protection locked="0"/>
    </xf>
    <xf numFmtId="0" fontId="43" fillId="13" borderId="0">
      <alignment vertical="center"/>
      <protection locked="0"/>
    </xf>
    <xf numFmtId="0" fontId="43" fillId="0" borderId="0">
      <protection locked="0"/>
    </xf>
    <xf numFmtId="0" fontId="44" fillId="0" borderId="0">
      <protection locked="0"/>
    </xf>
    <xf numFmtId="0" fontId="26" fillId="13" borderId="5">
      <alignment vertical="center"/>
      <protection locked="0"/>
    </xf>
    <xf numFmtId="0" fontId="26" fillId="8" borderId="0">
      <protection locked="0"/>
    </xf>
    <xf numFmtId="0" fontId="46" fillId="0" borderId="0">
      <protection locked="0"/>
    </xf>
    <xf numFmtId="0" fontId="46" fillId="8" borderId="0">
      <protection locked="0"/>
    </xf>
    <xf numFmtId="0" fontId="46" fillId="13" borderId="6">
      <alignment horizontal="center" vertical="center"/>
      <protection locked="0"/>
    </xf>
    <xf numFmtId="0" fontId="46" fillId="14" borderId="0">
      <protection locked="0"/>
    </xf>
    <xf numFmtId="0" fontId="46" fillId="13" borderId="5">
      <alignment vertical="center"/>
      <protection locked="0"/>
    </xf>
    <xf numFmtId="0" fontId="46" fillId="8" borderId="0">
      <protection locked="0"/>
    </xf>
    <xf numFmtId="0" fontId="61" fillId="0" borderId="9" applyNumberFormat="0" applyFill="0" applyAlignment="0" applyProtection="0"/>
    <xf numFmtId="0" fontId="62" fillId="0" borderId="10" applyNumberFormat="0" applyFill="0" applyAlignment="0" applyProtection="0"/>
    <xf numFmtId="0" fontId="63" fillId="0" borderId="11" applyNumberFormat="0" applyFill="0" applyAlignment="0" applyProtection="0"/>
    <xf numFmtId="0" fontId="63" fillId="0" borderId="0" applyNumberFormat="0" applyFill="0" applyBorder="0" applyAlignment="0" applyProtection="0"/>
    <xf numFmtId="0" fontId="64" fillId="15" borderId="0" applyNumberFormat="0" applyBorder="0" applyAlignment="0" applyProtection="0"/>
    <xf numFmtId="0" fontId="65" fillId="16" borderId="0" applyNumberFormat="0" applyBorder="0" applyAlignment="0" applyProtection="0"/>
    <xf numFmtId="0" fontId="66" fillId="17" borderId="0" applyNumberFormat="0" applyBorder="0" applyAlignment="0" applyProtection="0"/>
    <xf numFmtId="0" fontId="67" fillId="18" borderId="12" applyNumberFormat="0" applyAlignment="0" applyProtection="0"/>
    <xf numFmtId="0" fontId="68" fillId="19" borderId="13" applyNumberFormat="0" applyAlignment="0" applyProtection="0"/>
    <xf numFmtId="0" fontId="69" fillId="19" borderId="12" applyNumberFormat="0" applyAlignment="0" applyProtection="0"/>
    <xf numFmtId="0" fontId="70" fillId="0" borderId="14" applyNumberFormat="0" applyFill="0" applyAlignment="0" applyProtection="0"/>
    <xf numFmtId="0" fontId="2" fillId="20" borderId="15" applyNumberFormat="0" applyAlignment="0" applyProtection="0"/>
    <xf numFmtId="0" fontId="42" fillId="0" borderId="0" applyNumberFormat="0" applyFill="0" applyBorder="0" applyAlignment="0" applyProtection="0"/>
    <xf numFmtId="0" fontId="71" fillId="0" borderId="0" applyNumberFormat="0" applyFill="0" applyBorder="0" applyAlignment="0" applyProtection="0"/>
    <xf numFmtId="0" fontId="29" fillId="0" borderId="16" applyNumberFormat="0" applyFill="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3" fillId="32" borderId="0" applyNumberFormat="0" applyBorder="0" applyAlignment="0" applyProtection="0"/>
    <xf numFmtId="0" fontId="3"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3" fillId="36" borderId="0" applyNumberFormat="0" applyBorder="0" applyAlignment="0" applyProtection="0"/>
    <xf numFmtId="0" fontId="3"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3" fillId="40" borderId="0" applyNumberFormat="0" applyBorder="0" applyAlignment="0" applyProtection="0"/>
    <xf numFmtId="0" fontId="3"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3" fillId="44" borderId="0" applyNumberFormat="0" applyBorder="0" applyAlignment="0" applyProtection="0"/>
    <xf numFmtId="0" fontId="72" fillId="0" borderId="0">
      <alignment vertical="top"/>
    </xf>
    <xf numFmtId="0" fontId="72" fillId="0" borderId="0">
      <alignment vertical="top"/>
    </xf>
    <xf numFmtId="0" fontId="72" fillId="0" borderId="0">
      <alignment vertical="top"/>
    </xf>
    <xf numFmtId="0" fontId="73" fillId="0" borderId="0"/>
    <xf numFmtId="0" fontId="12" fillId="0" borderId="0"/>
    <xf numFmtId="0" fontId="74" fillId="0" borderId="0" applyNumberFormat="0" applyFill="0" applyBorder="0" applyAlignment="0" applyProtection="0"/>
  </cellStyleXfs>
  <cellXfs count="371">
    <xf numFmtId="0" fontId="0" fillId="0" borderId="0" xfId="0"/>
    <xf numFmtId="0" fontId="2" fillId="2" borderId="0" xfId="0" applyFont="1" applyFill="1"/>
    <xf numFmtId="0" fontId="3" fillId="2" borderId="0" xfId="0" applyFont="1" applyFill="1"/>
    <xf numFmtId="0" fontId="0" fillId="3" borderId="0" xfId="0" applyFill="1"/>
    <xf numFmtId="165" fontId="9" fillId="5" borderId="0" xfId="4" applyNumberFormat="1" applyFont="1" applyFill="1" applyBorder="1" applyAlignment="1" applyProtection="1">
      <alignment horizontal="right" wrapText="1"/>
    </xf>
    <xf numFmtId="0" fontId="10" fillId="3" borderId="0" xfId="0" applyFont="1" applyFill="1"/>
    <xf numFmtId="0" fontId="11" fillId="3" borderId="0" xfId="0" applyFont="1" applyFill="1"/>
    <xf numFmtId="0" fontId="14" fillId="0" borderId="0" xfId="0" applyFont="1"/>
    <xf numFmtId="0" fontId="15" fillId="0" borderId="0" xfId="0" applyFont="1" applyAlignment="1">
      <alignment horizontal="left"/>
    </xf>
    <xf numFmtId="0" fontId="8" fillId="0" borderId="0" xfId="0" applyFont="1" applyAlignment="1">
      <alignment horizontal="left"/>
    </xf>
    <xf numFmtId="166" fontId="8" fillId="0" borderId="0" xfId="1" applyNumberFormat="1" applyFont="1" applyFill="1" applyBorder="1" applyAlignment="1" applyProtection="1">
      <alignment horizontal="right"/>
      <protection locked="0"/>
    </xf>
    <xf numFmtId="166" fontId="12" fillId="0" borderId="0" xfId="1" applyNumberFormat="1" applyFont="1" applyFill="1" applyBorder="1" applyAlignment="1" applyProtection="1">
      <alignment horizontal="right"/>
      <protection locked="0"/>
    </xf>
    <xf numFmtId="0" fontId="18" fillId="0" borderId="0" xfId="0" applyFont="1"/>
    <xf numFmtId="0" fontId="21" fillId="0" borderId="0" xfId="0" applyFont="1"/>
    <xf numFmtId="0" fontId="14" fillId="0" borderId="0" xfId="0" applyFont="1" applyAlignment="1">
      <alignment vertical="center"/>
    </xf>
    <xf numFmtId="0" fontId="8" fillId="0" borderId="0" xfId="0" applyFont="1" applyAlignment="1">
      <alignment horizontal="center" vertical="center"/>
    </xf>
    <xf numFmtId="0" fontId="8" fillId="0" borderId="1" xfId="0" applyFont="1" applyBorder="1"/>
    <xf numFmtId="0" fontId="8" fillId="0" borderId="0" xfId="0" applyFont="1"/>
    <xf numFmtId="168" fontId="12" fillId="0" borderId="0" xfId="0" applyNumberFormat="1" applyFont="1"/>
    <xf numFmtId="168" fontId="8" fillId="0" borderId="0" xfId="0" applyNumberFormat="1" applyFont="1"/>
    <xf numFmtId="0" fontId="24" fillId="0" borderId="0" xfId="0" applyFont="1"/>
    <xf numFmtId="0" fontId="23" fillId="0" borderId="0" xfId="0" applyFont="1"/>
    <xf numFmtId="0" fontId="25" fillId="0" borderId="0" xfId="0" applyFont="1"/>
    <xf numFmtId="0" fontId="3" fillId="3" borderId="0" xfId="0" applyFont="1" applyFill="1"/>
    <xf numFmtId="3" fontId="18" fillId="0" borderId="0" xfId="0" applyNumberFormat="1" applyFont="1"/>
    <xf numFmtId="3" fontId="12" fillId="0" borderId="0" xfId="0" applyNumberFormat="1" applyFont="1" applyAlignment="1">
      <alignment horizontal="right"/>
    </xf>
    <xf numFmtId="1" fontId="12" fillId="0" borderId="0" xfId="0" applyNumberFormat="1" applyFont="1"/>
    <xf numFmtId="0" fontId="0" fillId="0" borderId="1" xfId="0" applyBorder="1"/>
    <xf numFmtId="3" fontId="12" fillId="0" borderId="1" xfId="0" applyNumberFormat="1" applyFont="1" applyBorder="1"/>
    <xf numFmtId="3" fontId="12" fillId="0" borderId="0" xfId="0" applyNumberFormat="1" applyFont="1"/>
    <xf numFmtId="0" fontId="8" fillId="0" borderId="0" xfId="0" applyFont="1" applyAlignment="1">
      <alignment vertical="center"/>
    </xf>
    <xf numFmtId="0" fontId="12" fillId="0" borderId="0" xfId="0" applyFont="1" applyAlignment="1">
      <alignment vertical="center"/>
    </xf>
    <xf numFmtId="0" fontId="12" fillId="0" borderId="0" xfId="0" applyFont="1" applyAlignment="1">
      <alignment horizontal="left" vertical="center" indent="1"/>
    </xf>
    <xf numFmtId="0" fontId="26" fillId="0" borderId="0" xfId="0" applyFont="1"/>
    <xf numFmtId="0" fontId="28" fillId="0" borderId="0" xfId="0" applyFont="1"/>
    <xf numFmtId="0" fontId="8" fillId="0" borderId="1" xfId="0" applyFont="1" applyBorder="1" applyAlignment="1">
      <alignment vertical="center"/>
    </xf>
    <xf numFmtId="0" fontId="15" fillId="0" borderId="0" xfId="0" applyFont="1"/>
    <xf numFmtId="168" fontId="18" fillId="0" borderId="0" xfId="0" applyNumberFormat="1" applyFont="1" applyAlignment="1">
      <alignment wrapText="1"/>
    </xf>
    <xf numFmtId="3" fontId="12" fillId="0" borderId="0" xfId="1" applyNumberFormat="1" applyFont="1" applyFill="1" applyBorder="1" applyAlignment="1">
      <alignment horizontal="right"/>
    </xf>
    <xf numFmtId="0" fontId="8" fillId="0" borderId="0" xfId="0" applyFont="1" applyAlignment="1">
      <alignment horizontal="left" vertical="center" indent="1"/>
    </xf>
    <xf numFmtId="0" fontId="29" fillId="0" borderId="0" xfId="0" applyFont="1"/>
    <xf numFmtId="3" fontId="8" fillId="0" borderId="0" xfId="0" applyNumberFormat="1" applyFont="1"/>
    <xf numFmtId="168" fontId="8" fillId="0" borderId="1" xfId="0" applyNumberFormat="1" applyFont="1" applyBorder="1"/>
    <xf numFmtId="0" fontId="5" fillId="0" borderId="0" xfId="0" applyFont="1" applyAlignment="1">
      <alignment horizontal="left"/>
    </xf>
    <xf numFmtId="0" fontId="8" fillId="0" borderId="0" xfId="0" applyFont="1" applyAlignment="1">
      <alignment horizontal="left" wrapText="1"/>
    </xf>
    <xf numFmtId="0" fontId="8" fillId="0" borderId="2" xfId="0" applyFont="1" applyBorder="1" applyAlignment="1">
      <alignment horizontal="right" vertical="center"/>
    </xf>
    <xf numFmtId="0" fontId="8" fillId="0" borderId="2" xfId="0" applyFont="1" applyBorder="1" applyAlignment="1">
      <alignment horizontal="right" vertical="center" wrapText="1"/>
    </xf>
    <xf numFmtId="0" fontId="8" fillId="0" borderId="0" xfId="0" applyFont="1" applyAlignment="1">
      <alignment horizontal="right" vertical="center"/>
    </xf>
    <xf numFmtId="0" fontId="8" fillId="0" borderId="0" xfId="0" applyFont="1" applyAlignment="1">
      <alignment horizontal="left" vertical="center"/>
    </xf>
    <xf numFmtId="168" fontId="8" fillId="0" borderId="0" xfId="6" applyNumberFormat="1" applyFont="1" applyFill="1" applyBorder="1" applyAlignment="1"/>
    <xf numFmtId="0" fontId="8" fillId="0" borderId="0" xfId="0" applyFont="1" applyAlignment="1">
      <alignment horizontal="right" vertical="center" wrapText="1"/>
    </xf>
    <xf numFmtId="0" fontId="8" fillId="0" borderId="0" xfId="0" applyFont="1" applyAlignment="1">
      <alignment horizontal="center" vertical="center" wrapText="1"/>
    </xf>
    <xf numFmtId="0" fontId="5" fillId="0" borderId="0" xfId="0" applyFont="1"/>
    <xf numFmtId="3" fontId="8" fillId="0" borderId="0" xfId="1" applyNumberFormat="1" applyFont="1" applyFill="1" applyBorder="1" applyAlignment="1">
      <alignment horizontal="right"/>
    </xf>
    <xf numFmtId="0" fontId="19" fillId="0" borderId="0" xfId="0" applyFont="1" applyAlignment="1">
      <alignment vertical="center"/>
    </xf>
    <xf numFmtId="0" fontId="14" fillId="0" borderId="0" xfId="0" applyFont="1" applyAlignment="1">
      <alignment horizontal="left" vertical="center" wrapText="1"/>
    </xf>
    <xf numFmtId="0" fontId="15" fillId="0" borderId="0" xfId="0" applyFont="1" applyAlignment="1">
      <alignment horizontal="left" wrapText="1"/>
    </xf>
    <xf numFmtId="0" fontId="8" fillId="0" borderId="1" xfId="0" applyFont="1" applyBorder="1" applyAlignment="1">
      <alignment horizontal="center"/>
    </xf>
    <xf numFmtId="168" fontId="8" fillId="0" borderId="0" xfId="0" applyNumberFormat="1" applyFont="1" applyAlignment="1">
      <alignment horizontal="right"/>
    </xf>
    <xf numFmtId="168" fontId="8" fillId="0" borderId="1" xfId="0" applyNumberFormat="1" applyFont="1" applyBorder="1" applyAlignment="1">
      <alignment horizontal="right"/>
    </xf>
    <xf numFmtId="168" fontId="12" fillId="0" borderId="0" xfId="0" applyNumberFormat="1" applyFont="1" applyAlignment="1">
      <alignment horizontal="right"/>
    </xf>
    <xf numFmtId="3" fontId="8" fillId="0" borderId="1" xfId="0" applyNumberFormat="1" applyFont="1" applyBorder="1"/>
    <xf numFmtId="3" fontId="8" fillId="0" borderId="1" xfId="0" applyNumberFormat="1" applyFont="1" applyBorder="1" applyAlignment="1">
      <alignment horizontal="right"/>
    </xf>
    <xf numFmtId="0" fontId="8" fillId="0" borderId="0" xfId="0" applyFont="1" applyAlignment="1">
      <alignment horizontal="center"/>
    </xf>
    <xf numFmtId="0" fontId="8" fillId="0" borderId="1" xfId="0" applyFont="1" applyBorder="1" applyAlignment="1">
      <alignment wrapText="1"/>
    </xf>
    <xf numFmtId="3" fontId="8" fillId="0" borderId="0" xfId="0" applyNumberFormat="1" applyFont="1" applyAlignment="1">
      <alignment horizontal="right"/>
    </xf>
    <xf numFmtId="164" fontId="8" fillId="0" borderId="1" xfId="1" applyNumberFormat="1" applyFont="1" applyFill="1" applyBorder="1" applyAlignment="1">
      <alignment horizontal="right"/>
    </xf>
    <xf numFmtId="164" fontId="12" fillId="0" borderId="0" xfId="1" applyNumberFormat="1" applyFont="1" applyFill="1" applyBorder="1" applyAlignment="1">
      <alignment horizontal="right"/>
    </xf>
    <xf numFmtId="164" fontId="12" fillId="0" borderId="0" xfId="1" applyNumberFormat="1" applyFont="1" applyFill="1" applyBorder="1" applyAlignment="1">
      <alignment horizontal="right" vertical="center"/>
    </xf>
    <xf numFmtId="166" fontId="8" fillId="0" borderId="0" xfId="9" applyNumberFormat="1" applyFont="1" applyFill="1" applyBorder="1" applyAlignment="1">
      <alignment horizontal="right"/>
    </xf>
    <xf numFmtId="168" fontId="12" fillId="3" borderId="0" xfId="0" applyNumberFormat="1" applyFont="1" applyFill="1" applyAlignment="1">
      <alignment horizontal="right"/>
    </xf>
    <xf numFmtId="0" fontId="8" fillId="0" borderId="1" xfId="0" applyFont="1" applyBorder="1" applyAlignment="1">
      <alignment horizontal="left" wrapText="1"/>
    </xf>
    <xf numFmtId="166" fontId="12" fillId="0" borderId="0" xfId="9" applyNumberFormat="1" applyFont="1" applyFill="1" applyBorder="1" applyAlignment="1">
      <alignment horizontal="right"/>
    </xf>
    <xf numFmtId="0" fontId="17" fillId="0" borderId="0" xfId="0" applyFont="1" applyAlignment="1">
      <alignment horizontal="left" wrapText="1"/>
    </xf>
    <xf numFmtId="0" fontId="17" fillId="0" borderId="0" xfId="0" applyFont="1" applyAlignment="1">
      <alignment horizontal="left"/>
    </xf>
    <xf numFmtId="1" fontId="12" fillId="0" borderId="0" xfId="0" applyNumberFormat="1" applyFont="1" applyAlignment="1">
      <alignment vertical="center"/>
    </xf>
    <xf numFmtId="1" fontId="8" fillId="0" borderId="1" xfId="0" applyNumberFormat="1" applyFont="1" applyBorder="1"/>
    <xf numFmtId="3" fontId="8" fillId="0" borderId="0" xfId="0" applyNumberFormat="1" applyFont="1" applyAlignment="1">
      <alignment wrapText="1"/>
    </xf>
    <xf numFmtId="3" fontId="17" fillId="0" borderId="0" xfId="0" applyNumberFormat="1" applyFont="1" applyAlignment="1">
      <alignment wrapText="1"/>
    </xf>
    <xf numFmtId="168" fontId="12" fillId="0" borderId="0" xfId="0" applyNumberFormat="1" applyFont="1" applyAlignment="1">
      <alignment horizontal="right" vertical="center"/>
    </xf>
    <xf numFmtId="0" fontId="30" fillId="0" borderId="0" xfId="0" applyFont="1"/>
    <xf numFmtId="0" fontId="30" fillId="6" borderId="0" xfId="0" applyFont="1" applyFill="1"/>
    <xf numFmtId="0" fontId="14" fillId="6" borderId="0" xfId="0" applyFont="1" applyFill="1" applyAlignment="1">
      <alignment vertical="center"/>
    </xf>
    <xf numFmtId="0" fontId="8" fillId="7" borderId="0" xfId="0" applyFont="1" applyFill="1"/>
    <xf numFmtId="0" fontId="5" fillId="7" borderId="0" xfId="0" applyFont="1" applyFill="1" applyAlignment="1">
      <alignment horizontal="left"/>
    </xf>
    <xf numFmtId="0" fontId="8" fillId="3" borderId="0" xfId="0" applyFont="1" applyFill="1"/>
    <xf numFmtId="0" fontId="8" fillId="7" borderId="0" xfId="0" applyFont="1" applyFill="1" applyAlignment="1">
      <alignment vertical="center"/>
    </xf>
    <xf numFmtId="168" fontId="12" fillId="7" borderId="0" xfId="0" applyNumberFormat="1" applyFont="1" applyFill="1"/>
    <xf numFmtId="0" fontId="8" fillId="3" borderId="0" xfId="0" applyFont="1" applyFill="1" applyAlignment="1">
      <alignment horizontal="left"/>
    </xf>
    <xf numFmtId="168" fontId="12" fillId="3" borderId="0" xfId="0" applyNumberFormat="1" applyFont="1" applyFill="1"/>
    <xf numFmtId="0" fontId="12" fillId="3" borderId="0" xfId="0" applyFont="1" applyFill="1" applyAlignment="1">
      <alignment horizontal="left" vertical="center" indent="1"/>
    </xf>
    <xf numFmtId="166" fontId="12" fillId="3" borderId="0" xfId="9" applyNumberFormat="1" applyFont="1" applyFill="1" applyBorder="1" applyAlignment="1">
      <alignment horizontal="right"/>
    </xf>
    <xf numFmtId="0" fontId="8" fillId="3" borderId="0" xfId="0" applyFont="1" applyFill="1" applyAlignment="1">
      <alignment horizontal="left" wrapText="1"/>
    </xf>
    <xf numFmtId="166" fontId="8" fillId="3" borderId="0" xfId="9" applyNumberFormat="1" applyFont="1" applyFill="1" applyBorder="1" applyAlignment="1">
      <alignment horizontal="right"/>
    </xf>
    <xf numFmtId="168" fontId="8" fillId="3" borderId="0" xfId="0" applyNumberFormat="1" applyFont="1" applyFill="1"/>
    <xf numFmtId="0" fontId="2" fillId="3" borderId="0" xfId="0" applyFont="1" applyFill="1"/>
    <xf numFmtId="0" fontId="8" fillId="0" borderId="1" xfId="0" applyFont="1" applyBorder="1" applyAlignment="1">
      <alignment horizontal="right" vertical="center"/>
    </xf>
    <xf numFmtId="0" fontId="8" fillId="0" borderId="1" xfId="0" applyFont="1" applyBorder="1" applyAlignment="1">
      <alignment horizontal="right" vertical="center" wrapText="1"/>
    </xf>
    <xf numFmtId="3" fontId="8" fillId="0" borderId="1" xfId="1" applyNumberFormat="1" applyFont="1" applyFill="1" applyBorder="1" applyAlignment="1">
      <alignment horizontal="right"/>
    </xf>
    <xf numFmtId="0" fontId="15" fillId="0" borderId="0" xfId="0" applyFont="1" applyAlignment="1">
      <alignment wrapText="1"/>
    </xf>
    <xf numFmtId="0" fontId="14" fillId="0" borderId="0" xfId="0" applyFont="1" applyAlignment="1">
      <alignment wrapText="1"/>
    </xf>
    <xf numFmtId="0" fontId="14" fillId="0" borderId="0" xfId="0" applyFont="1" applyAlignment="1">
      <alignment horizontal="left"/>
    </xf>
    <xf numFmtId="0" fontId="8" fillId="7" borderId="0" xfId="0" applyFont="1" applyFill="1" applyAlignment="1">
      <alignment horizontal="left"/>
    </xf>
    <xf numFmtId="166" fontId="8" fillId="3" borderId="0" xfId="1" applyNumberFormat="1" applyFont="1" applyFill="1" applyBorder="1" applyAlignment="1" applyProtection="1">
      <alignment horizontal="right"/>
      <protection locked="0"/>
    </xf>
    <xf numFmtId="168" fontId="8" fillId="3" borderId="0" xfId="0" applyNumberFormat="1" applyFont="1" applyFill="1" applyAlignment="1">
      <alignment horizontal="right"/>
    </xf>
    <xf numFmtId="167" fontId="12" fillId="3" borderId="0" xfId="9" applyNumberFormat="1" applyFont="1" applyFill="1" applyBorder="1" applyAlignment="1" applyProtection="1">
      <alignment horizontal="right"/>
      <protection locked="0"/>
    </xf>
    <xf numFmtId="164" fontId="12" fillId="0" borderId="0" xfId="1" applyNumberFormat="1" applyFont="1" applyFill="1" applyBorder="1" applyAlignment="1">
      <alignment vertical="center"/>
    </xf>
    <xf numFmtId="164" fontId="12" fillId="0" borderId="0" xfId="1" applyNumberFormat="1" applyFont="1" applyFill="1" applyBorder="1" applyAlignment="1"/>
    <xf numFmtId="0" fontId="12" fillId="7" borderId="0" xfId="0" applyFont="1" applyFill="1" applyAlignment="1">
      <alignment vertical="center"/>
    </xf>
    <xf numFmtId="0" fontId="0" fillId="7" borderId="0" xfId="0" applyFill="1"/>
    <xf numFmtId="164" fontId="8" fillId="0" borderId="1" xfId="1" applyNumberFormat="1" applyFont="1" applyFill="1" applyBorder="1" applyAlignment="1">
      <alignment vertical="center"/>
    </xf>
    <xf numFmtId="0" fontId="8" fillId="0" borderId="2" xfId="0" applyFont="1" applyBorder="1" applyAlignment="1">
      <alignment horizontal="right"/>
    </xf>
    <xf numFmtId="0" fontId="8" fillId="0" borderId="2" xfId="0" applyFont="1" applyBorder="1" applyAlignment="1">
      <alignment horizontal="right" wrapText="1"/>
    </xf>
    <xf numFmtId="0" fontId="2" fillId="2" borderId="0" xfId="0" applyFont="1" applyFill="1" applyAlignment="1">
      <alignment horizontal="right"/>
    </xf>
    <xf numFmtId="0" fontId="5" fillId="7" borderId="0" xfId="0" applyFont="1" applyFill="1" applyAlignment="1">
      <alignment horizontal="right"/>
    </xf>
    <xf numFmtId="0" fontId="5" fillId="0" borderId="0" xfId="0" applyFont="1" applyAlignment="1">
      <alignment horizontal="right"/>
    </xf>
    <xf numFmtId="0" fontId="0" fillId="0" borderId="0" xfId="0" applyAlignment="1">
      <alignment horizontal="right"/>
    </xf>
    <xf numFmtId="0" fontId="15" fillId="0" borderId="0" xfId="0" applyFont="1" applyAlignment="1">
      <alignment horizontal="right"/>
    </xf>
    <xf numFmtId="166" fontId="5" fillId="0" borderId="0" xfId="0" applyNumberFormat="1" applyFont="1" applyAlignment="1">
      <alignment horizontal="left"/>
    </xf>
    <xf numFmtId="168" fontId="5" fillId="0" borderId="0" xfId="0" applyNumberFormat="1" applyFont="1" applyAlignment="1">
      <alignment horizontal="left"/>
    </xf>
    <xf numFmtId="0" fontId="5" fillId="3" borderId="0" xfId="0" applyFont="1" applyFill="1" applyAlignment="1">
      <alignment horizontal="left"/>
    </xf>
    <xf numFmtId="0" fontId="26" fillId="3" borderId="0" xfId="0" applyFont="1" applyFill="1"/>
    <xf numFmtId="0" fontId="21" fillId="3" borderId="0" xfId="0" applyFont="1" applyFill="1"/>
    <xf numFmtId="3" fontId="26" fillId="3" borderId="0" xfId="0" applyNumberFormat="1" applyFont="1" applyFill="1"/>
    <xf numFmtId="169" fontId="12" fillId="0" borderId="0" xfId="0" applyNumberFormat="1" applyFont="1"/>
    <xf numFmtId="0" fontId="17" fillId="0" borderId="1" xfId="0" applyFont="1" applyBorder="1"/>
    <xf numFmtId="0" fontId="33" fillId="0" borderId="0" xfId="0" applyFont="1"/>
    <xf numFmtId="0" fontId="16" fillId="0" borderId="0" xfId="0" applyFont="1" applyAlignment="1">
      <alignment horizontal="left"/>
    </xf>
    <xf numFmtId="0" fontId="34" fillId="0" borderId="0" xfId="0" applyFont="1"/>
    <xf numFmtId="0" fontId="16" fillId="0" borderId="0" xfId="0" applyFont="1"/>
    <xf numFmtId="166" fontId="12" fillId="3" borderId="0" xfId="1" applyNumberFormat="1" applyFont="1" applyFill="1" applyBorder="1" applyAlignment="1" applyProtection="1">
      <alignment horizontal="right"/>
      <protection locked="0"/>
    </xf>
    <xf numFmtId="168" fontId="8" fillId="3" borderId="0" xfId="6" applyNumberFormat="1" applyFont="1" applyFill="1" applyBorder="1" applyAlignment="1"/>
    <xf numFmtId="3" fontId="8" fillId="3" borderId="0" xfId="0" applyNumberFormat="1" applyFont="1" applyFill="1"/>
    <xf numFmtId="3" fontId="12" fillId="3" borderId="0" xfId="0" applyNumberFormat="1" applyFont="1" applyFill="1" applyAlignment="1">
      <alignment horizontal="right"/>
    </xf>
    <xf numFmtId="3" fontId="8" fillId="3" borderId="0" xfId="0" applyNumberFormat="1" applyFont="1" applyFill="1" applyAlignment="1">
      <alignment horizontal="right"/>
    </xf>
    <xf numFmtId="168" fontId="8" fillId="3" borderId="0" xfId="6" applyNumberFormat="1" applyFont="1" applyFill="1" applyBorder="1" applyAlignment="1">
      <alignment horizontal="right"/>
    </xf>
    <xf numFmtId="0" fontId="5" fillId="3" borderId="0" xfId="0" applyFont="1" applyFill="1" applyAlignment="1">
      <alignment horizontal="right"/>
    </xf>
    <xf numFmtId="3" fontId="8" fillId="0" borderId="0" xfId="0" applyNumberFormat="1" applyFont="1" applyAlignment="1">
      <alignment horizontal="center" vertical="center"/>
    </xf>
    <xf numFmtId="168" fontId="8" fillId="0" borderId="0" xfId="0" applyNumberFormat="1" applyFont="1" applyAlignment="1">
      <alignment horizontal="center" vertical="center"/>
    </xf>
    <xf numFmtId="3" fontId="8" fillId="0" borderId="0" xfId="0" applyNumberFormat="1" applyFont="1" applyAlignment="1">
      <alignment horizontal="right" vertical="center"/>
    </xf>
    <xf numFmtId="168" fontId="8" fillId="0" borderId="0" xfId="0" applyNumberFormat="1" applyFont="1" applyAlignment="1">
      <alignment horizontal="right" vertical="center"/>
    </xf>
    <xf numFmtId="3" fontId="0" fillId="0" borderId="0" xfId="0" applyNumberFormat="1"/>
    <xf numFmtId="168" fontId="0" fillId="0" borderId="0" xfId="0" applyNumberFormat="1"/>
    <xf numFmtId="3" fontId="18" fillId="3" borderId="0" xfId="0" applyNumberFormat="1" applyFont="1" applyFill="1" applyAlignment="1">
      <alignment wrapText="1"/>
    </xf>
    <xf numFmtId="168" fontId="18" fillId="3" borderId="0" xfId="0" applyNumberFormat="1" applyFont="1" applyFill="1" applyAlignment="1">
      <alignment wrapText="1"/>
    </xf>
    <xf numFmtId="3" fontId="17" fillId="3" borderId="0" xfId="0" applyNumberFormat="1" applyFont="1" applyFill="1" applyAlignment="1">
      <alignment wrapText="1"/>
    </xf>
    <xf numFmtId="169" fontId="8" fillId="0" borderId="0" xfId="0" applyNumberFormat="1" applyFont="1" applyAlignment="1">
      <alignment horizontal="center" vertical="center"/>
    </xf>
    <xf numFmtId="169" fontId="8" fillId="0" borderId="0" xfId="0" applyNumberFormat="1" applyFont="1"/>
    <xf numFmtId="3" fontId="29" fillId="0" borderId="0" xfId="0" applyNumberFormat="1" applyFont="1"/>
    <xf numFmtId="3" fontId="17" fillId="3" borderId="1" xfId="0" applyNumberFormat="1" applyFont="1" applyFill="1" applyBorder="1" applyAlignment="1">
      <alignment wrapText="1"/>
    </xf>
    <xf numFmtId="168" fontId="8" fillId="3" borderId="1" xfId="0" applyNumberFormat="1" applyFont="1" applyFill="1" applyBorder="1"/>
    <xf numFmtId="0" fontId="35" fillId="0" borderId="0" xfId="0" applyFont="1"/>
    <xf numFmtId="0" fontId="36" fillId="0" borderId="0" xfId="0" applyFont="1"/>
    <xf numFmtId="0" fontId="5" fillId="0" borderId="0" xfId="0" applyFont="1" applyAlignment="1">
      <alignment horizontal="left" wrapText="1"/>
    </xf>
    <xf numFmtId="0" fontId="3" fillId="2" borderId="0" xfId="0" applyFont="1" applyFill="1" applyAlignment="1">
      <alignment horizontal="center"/>
    </xf>
    <xf numFmtId="0" fontId="15" fillId="3" borderId="0" xfId="0" applyFont="1" applyFill="1" applyAlignment="1">
      <alignment horizontal="left"/>
    </xf>
    <xf numFmtId="0" fontId="21" fillId="9" borderId="0" xfId="0" applyFont="1" applyFill="1" applyAlignment="1">
      <alignment vertical="top"/>
    </xf>
    <xf numFmtId="0" fontId="39" fillId="10" borderId="0" xfId="0" applyFont="1" applyFill="1" applyAlignment="1">
      <alignment vertical="top"/>
    </xf>
    <xf numFmtId="0" fontId="21" fillId="10" borderId="0" xfId="0" applyFont="1" applyFill="1" applyAlignment="1">
      <alignment vertical="top"/>
    </xf>
    <xf numFmtId="0" fontId="21" fillId="9" borderId="0" xfId="0" applyFont="1" applyFill="1" applyAlignment="1">
      <alignment horizontal="left" vertical="top"/>
    </xf>
    <xf numFmtId="0" fontId="21" fillId="0" borderId="0" xfId="0" applyFont="1" applyAlignment="1">
      <alignment horizontal="left"/>
    </xf>
    <xf numFmtId="166" fontId="12" fillId="3" borderId="0" xfId="9" applyNumberFormat="1" applyFont="1" applyFill="1" applyBorder="1" applyAlignment="1" applyProtection="1">
      <alignment horizontal="right"/>
      <protection locked="0"/>
    </xf>
    <xf numFmtId="3" fontId="12" fillId="3" borderId="0" xfId="0" applyNumberFormat="1" applyFont="1" applyFill="1"/>
    <xf numFmtId="3" fontId="8" fillId="3" borderId="0" xfId="0" applyNumberFormat="1" applyFont="1" applyFill="1" applyAlignment="1">
      <alignment horizontal="right" vertical="center" wrapText="1"/>
    </xf>
    <xf numFmtId="3" fontId="8" fillId="3" borderId="1" xfId="0" applyNumberFormat="1" applyFont="1" applyFill="1" applyBorder="1" applyAlignment="1">
      <alignment horizontal="right" vertical="center" wrapText="1"/>
    </xf>
    <xf numFmtId="3" fontId="18" fillId="0" borderId="0" xfId="0" applyNumberFormat="1" applyFont="1" applyAlignment="1">
      <alignment wrapText="1"/>
    </xf>
    <xf numFmtId="164" fontId="8" fillId="0" borderId="1" xfId="1" applyNumberFormat="1" applyFont="1" applyFill="1" applyBorder="1" applyAlignment="1">
      <alignment horizontal="right" vertical="center"/>
    </xf>
    <xf numFmtId="0" fontId="37" fillId="0" borderId="0" xfId="11" applyBorder="1" applyAlignment="1"/>
    <xf numFmtId="0" fontId="8" fillId="0" borderId="1" xfId="0" applyFont="1" applyBorder="1" applyAlignment="1">
      <alignment horizontal="right"/>
    </xf>
    <xf numFmtId="0" fontId="12" fillId="0" borderId="1" xfId="0" applyFont="1" applyBorder="1" applyAlignment="1">
      <alignment horizontal="center"/>
    </xf>
    <xf numFmtId="0" fontId="12" fillId="0" borderId="1" xfId="0" applyFont="1" applyBorder="1"/>
    <xf numFmtId="0" fontId="5" fillId="0" borderId="0" xfId="0" applyFont="1" applyAlignment="1">
      <alignment wrapText="1"/>
    </xf>
    <xf numFmtId="0" fontId="8" fillId="0" borderId="1" xfId="0" applyFont="1" applyBorder="1" applyAlignment="1">
      <alignment horizontal="right" wrapText="1"/>
    </xf>
    <xf numFmtId="0" fontId="12" fillId="3" borderId="0" xfId="0" applyFont="1" applyFill="1" applyAlignment="1">
      <alignment wrapText="1"/>
    </xf>
    <xf numFmtId="0" fontId="12" fillId="0" borderId="0" xfId="0" applyFont="1" applyAlignment="1">
      <alignment vertical="center" wrapText="1"/>
    </xf>
    <xf numFmtId="0" fontId="12" fillId="3" borderId="0" xfId="0" applyFont="1" applyFill="1"/>
    <xf numFmtId="0" fontId="12" fillId="3" borderId="0" xfId="0" applyFont="1" applyFill="1" applyAlignment="1">
      <alignment horizontal="left"/>
    </xf>
    <xf numFmtId="164" fontId="12" fillId="3" borderId="0" xfId="1" applyNumberFormat="1" applyFont="1" applyFill="1" applyBorder="1" applyAlignment="1"/>
    <xf numFmtId="164" fontId="8" fillId="3" borderId="0" xfId="1" applyNumberFormat="1" applyFont="1" applyFill="1" applyBorder="1" applyAlignment="1"/>
    <xf numFmtId="1" fontId="12" fillId="3" borderId="1" xfId="0" applyNumberFormat="1" applyFont="1" applyFill="1" applyBorder="1"/>
    <xf numFmtId="164" fontId="8" fillId="3" borderId="1" xfId="1" applyNumberFormat="1" applyFont="1" applyFill="1" applyBorder="1" applyAlignment="1"/>
    <xf numFmtId="1" fontId="12" fillId="0" borderId="1" xfId="0" applyNumberFormat="1" applyFont="1" applyBorder="1"/>
    <xf numFmtId="0" fontId="3" fillId="0" borderId="0" xfId="0" applyFont="1"/>
    <xf numFmtId="0" fontId="8" fillId="0" borderId="3" xfId="0" applyFont="1" applyBorder="1" applyAlignment="1">
      <alignment horizontal="center" vertical="center"/>
    </xf>
    <xf numFmtId="0" fontId="0" fillId="0" borderId="3" xfId="0" applyBorder="1"/>
    <xf numFmtId="0" fontId="37" fillId="0" borderId="0" xfId="11"/>
    <xf numFmtId="0" fontId="14" fillId="0" borderId="0" xfId="0" applyFont="1" applyAlignment="1">
      <alignment vertical="center" wrapText="1"/>
    </xf>
    <xf numFmtId="0" fontId="42" fillId="0" borderId="0" xfId="0" applyFont="1"/>
    <xf numFmtId="170" fontId="26" fillId="3" borderId="0" xfId="13" applyNumberFormat="1" applyFill="1">
      <protection locked="0"/>
    </xf>
    <xf numFmtId="169" fontId="8" fillId="0" borderId="1" xfId="1" applyNumberFormat="1" applyFont="1" applyFill="1" applyBorder="1" applyAlignment="1">
      <alignment horizontal="right"/>
    </xf>
    <xf numFmtId="169" fontId="8" fillId="0" borderId="0" xfId="1" applyNumberFormat="1" applyFont="1" applyFill="1" applyBorder="1" applyAlignment="1">
      <alignment horizontal="right"/>
    </xf>
    <xf numFmtId="0" fontId="47" fillId="0" borderId="0" xfId="0" applyFont="1"/>
    <xf numFmtId="166" fontId="12" fillId="0" borderId="1" xfId="9" applyNumberFormat="1" applyFont="1" applyFill="1" applyBorder="1" applyAlignment="1">
      <alignment horizontal="right"/>
    </xf>
    <xf numFmtId="168" fontId="12" fillId="0" borderId="0" xfId="0" applyNumberFormat="1" applyFont="1" applyAlignment="1">
      <alignment vertical="center"/>
    </xf>
    <xf numFmtId="3" fontId="12" fillId="3" borderId="0" xfId="1" applyNumberFormat="1" applyFont="1" applyFill="1" applyBorder="1" applyAlignment="1">
      <alignment horizontal="right"/>
    </xf>
    <xf numFmtId="3" fontId="8" fillId="3" borderId="0" xfId="1" applyNumberFormat="1" applyFont="1" applyFill="1" applyBorder="1" applyAlignment="1">
      <alignment horizontal="right"/>
    </xf>
    <xf numFmtId="3" fontId="18" fillId="3" borderId="0" xfId="0" applyNumberFormat="1" applyFont="1" applyFill="1" applyAlignment="1">
      <alignment horizontal="right"/>
    </xf>
    <xf numFmtId="0" fontId="8" fillId="3" borderId="0" xfId="0" applyFont="1" applyFill="1" applyAlignment="1">
      <alignment horizontal="right" vertical="center"/>
    </xf>
    <xf numFmtId="0" fontId="0" fillId="3" borderId="0" xfId="0" applyFill="1" applyAlignment="1">
      <alignment horizontal="right"/>
    </xf>
    <xf numFmtId="0" fontId="8" fillId="3" borderId="0" xfId="0" applyFont="1" applyFill="1" applyAlignment="1">
      <alignment horizontal="center" vertical="center"/>
    </xf>
    <xf numFmtId="168" fontId="18" fillId="3" borderId="0" xfId="0" applyNumberFormat="1" applyFont="1" applyFill="1" applyAlignment="1">
      <alignment horizontal="right"/>
    </xf>
    <xf numFmtId="3" fontId="8" fillId="3" borderId="1" xfId="1" applyNumberFormat="1" applyFont="1" applyFill="1" applyBorder="1" applyAlignment="1">
      <alignment horizontal="right"/>
    </xf>
    <xf numFmtId="168" fontId="8" fillId="3" borderId="1" xfId="0" applyNumberFormat="1" applyFont="1" applyFill="1" applyBorder="1" applyAlignment="1">
      <alignment horizontal="right"/>
    </xf>
    <xf numFmtId="0" fontId="8" fillId="3" borderId="0" xfId="0" applyFont="1" applyFill="1" applyAlignment="1">
      <alignment vertical="center"/>
    </xf>
    <xf numFmtId="168" fontId="12" fillId="0" borderId="1" xfId="0" applyNumberFormat="1" applyFont="1" applyBorder="1"/>
    <xf numFmtId="3" fontId="12" fillId="0" borderId="0" xfId="0" applyNumberFormat="1" applyFont="1" applyAlignment="1">
      <alignment horizontal="right" vertical="center"/>
    </xf>
    <xf numFmtId="3" fontId="8" fillId="0" borderId="1" xfId="0" applyNumberFormat="1" applyFont="1" applyBorder="1" applyAlignment="1">
      <alignment horizontal="right" vertical="center"/>
    </xf>
    <xf numFmtId="169" fontId="12" fillId="0" borderId="0" xfId="0" applyNumberFormat="1" applyFont="1" applyAlignment="1">
      <alignment horizontal="right" vertical="center"/>
    </xf>
    <xf numFmtId="169" fontId="8" fillId="0" borderId="0" xfId="0" applyNumberFormat="1" applyFont="1" applyAlignment="1">
      <alignment horizontal="right" vertical="center"/>
    </xf>
    <xf numFmtId="169" fontId="12" fillId="3" borderId="0" xfId="0" applyNumberFormat="1" applyFont="1" applyFill="1" applyAlignment="1">
      <alignment horizontal="right" vertical="center"/>
    </xf>
    <xf numFmtId="0" fontId="48" fillId="0" borderId="0" xfId="0" applyFont="1" applyAlignment="1">
      <alignment horizontal="right" vertical="center"/>
    </xf>
    <xf numFmtId="0" fontId="8" fillId="0" borderId="0" xfId="0" applyFont="1" applyAlignment="1">
      <alignment horizontal="left" vertical="center" wrapText="1"/>
    </xf>
    <xf numFmtId="0" fontId="48" fillId="0" borderId="0" xfId="0" applyFont="1" applyAlignment="1">
      <alignment horizontal="left" vertical="center"/>
    </xf>
    <xf numFmtId="168" fontId="12" fillId="3" borderId="0" xfId="0" applyNumberFormat="1" applyFont="1" applyFill="1" applyAlignment="1">
      <alignment vertical="center"/>
    </xf>
    <xf numFmtId="165" fontId="9" fillId="3" borderId="0" xfId="4" applyNumberFormat="1" applyFont="1" applyFill="1" applyBorder="1" applyAlignment="1" applyProtection="1">
      <alignment horizontal="right" wrapText="1"/>
    </xf>
    <xf numFmtId="0" fontId="29" fillId="3" borderId="0" xfId="0" applyFont="1" applyFill="1"/>
    <xf numFmtId="166" fontId="8" fillId="3" borderId="1" xfId="9" applyNumberFormat="1" applyFont="1" applyFill="1" applyBorder="1" applyAlignment="1">
      <alignment horizontal="right"/>
    </xf>
    <xf numFmtId="43" fontId="0" fillId="0" borderId="0" xfId="0" applyNumberFormat="1"/>
    <xf numFmtId="167" fontId="8" fillId="3" borderId="0" xfId="9" applyNumberFormat="1" applyFont="1" applyFill="1" applyBorder="1" applyAlignment="1" applyProtection="1">
      <alignment horizontal="right"/>
      <protection locked="0"/>
    </xf>
    <xf numFmtId="0" fontId="15" fillId="0" borderId="0" xfId="0" applyFont="1" applyAlignment="1">
      <alignment horizontal="left" vertical="center"/>
    </xf>
    <xf numFmtId="1" fontId="8" fillId="0" borderId="0" xfId="0" applyNumberFormat="1" applyFont="1" applyAlignment="1">
      <alignment horizontal="right" vertical="center" wrapText="1"/>
    </xf>
    <xf numFmtId="3" fontId="12" fillId="0" borderId="0" xfId="1" applyNumberFormat="1" applyFont="1" applyFill="1" applyAlignment="1" applyProtection="1">
      <alignment horizontal="right" vertical="center"/>
      <protection locked="0"/>
    </xf>
    <xf numFmtId="3" fontId="8" fillId="0" borderId="0" xfId="0" applyNumberFormat="1" applyFont="1" applyAlignment="1">
      <alignment horizontal="right" vertical="center" wrapText="1"/>
    </xf>
    <xf numFmtId="3" fontId="7" fillId="3" borderId="0" xfId="0" applyNumberFormat="1" applyFont="1" applyFill="1" applyAlignment="1">
      <alignment horizontal="right" vertical="center" wrapText="1"/>
    </xf>
    <xf numFmtId="0" fontId="8" fillId="0" borderId="0" xfId="0" applyFont="1" applyAlignment="1">
      <alignment horizontal="right"/>
    </xf>
    <xf numFmtId="3" fontId="50" fillId="0" borderId="0" xfId="0" applyNumberFormat="1" applyFont="1"/>
    <xf numFmtId="3" fontId="7" fillId="0" borderId="1" xfId="0" applyNumberFormat="1" applyFont="1" applyBorder="1"/>
    <xf numFmtId="0" fontId="50" fillId="0" borderId="0" xfId="0" applyFont="1"/>
    <xf numFmtId="0" fontId="7" fillId="0" borderId="1" xfId="0" applyFont="1" applyBorder="1"/>
    <xf numFmtId="0" fontId="7" fillId="0" borderId="0" xfId="0" applyFont="1" applyAlignment="1">
      <alignment horizontal="center"/>
    </xf>
    <xf numFmtId="0" fontId="7" fillId="0" borderId="1" xfId="0" applyFont="1" applyBorder="1" applyAlignment="1">
      <alignment horizontal="center"/>
    </xf>
    <xf numFmtId="0" fontId="50" fillId="0" borderId="0" xfId="0" applyFont="1" applyAlignment="1">
      <alignment horizontal="center"/>
    </xf>
    <xf numFmtId="0" fontId="7" fillId="0" borderId="1" xfId="0" applyFont="1" applyBorder="1" applyAlignment="1">
      <alignment horizontal="center" wrapText="1"/>
    </xf>
    <xf numFmtId="0" fontId="7" fillId="0" borderId="1" xfId="0" applyFont="1" applyBorder="1" applyAlignment="1">
      <alignment wrapText="1"/>
    </xf>
    <xf numFmtId="0" fontId="15" fillId="0" borderId="0" xfId="0" applyFont="1" applyAlignment="1">
      <alignment vertical="center"/>
    </xf>
    <xf numFmtId="0" fontId="32" fillId="0" borderId="0" xfId="0" applyFont="1" applyAlignment="1">
      <alignment horizontal="left"/>
    </xf>
    <xf numFmtId="0" fontId="51" fillId="0" borderId="0" xfId="0" applyFont="1"/>
    <xf numFmtId="0" fontId="11" fillId="0" borderId="0" xfId="0" applyFont="1"/>
    <xf numFmtId="0" fontId="10" fillId="0" borderId="0" xfId="0" applyFont="1"/>
    <xf numFmtId="0" fontId="10" fillId="0" borderId="0" xfId="0" applyFont="1" applyAlignment="1">
      <alignment horizontal="left"/>
    </xf>
    <xf numFmtId="0" fontId="12" fillId="0" borderId="0" xfId="0" applyFont="1" applyAlignment="1">
      <alignment horizontal="left" vertical="center"/>
    </xf>
    <xf numFmtId="0" fontId="17" fillId="0" borderId="0" xfId="0" applyFont="1"/>
    <xf numFmtId="0" fontId="41" fillId="0" borderId="0" xfId="0" applyFont="1" applyAlignment="1">
      <alignment horizontal="left"/>
    </xf>
    <xf numFmtId="0" fontId="16" fillId="0" borderId="0" xfId="0" applyFont="1" applyAlignment="1">
      <alignment horizontal="left" wrapText="1"/>
    </xf>
    <xf numFmtId="0" fontId="26" fillId="3" borderId="0" xfId="13" applyFill="1">
      <protection locked="0"/>
    </xf>
    <xf numFmtId="0" fontId="14" fillId="3" borderId="0" xfId="0" applyFont="1" applyFill="1" applyAlignment="1">
      <alignment vertical="center" wrapText="1"/>
    </xf>
    <xf numFmtId="3" fontId="18" fillId="3" borderId="0" xfId="0" applyNumberFormat="1" applyFont="1" applyFill="1"/>
    <xf numFmtId="168" fontId="18" fillId="3" borderId="0" xfId="0" applyNumberFormat="1" applyFont="1" applyFill="1"/>
    <xf numFmtId="3" fontId="17" fillId="3" borderId="1" xfId="0" applyNumberFormat="1" applyFont="1" applyFill="1" applyBorder="1"/>
    <xf numFmtId="168" fontId="17" fillId="3" borderId="1" xfId="0" applyNumberFormat="1" applyFont="1" applyFill="1" applyBorder="1"/>
    <xf numFmtId="0" fontId="0" fillId="3" borderId="1" xfId="0" applyFill="1" applyBorder="1"/>
    <xf numFmtId="168" fontId="18" fillId="0" borderId="0" xfId="0" applyNumberFormat="1" applyFont="1"/>
    <xf numFmtId="0" fontId="52" fillId="0" borderId="0" xfId="0" applyFont="1" applyAlignment="1">
      <alignment horizontal="left"/>
    </xf>
    <xf numFmtId="169" fontId="17" fillId="3" borderId="0" xfId="0" applyNumberFormat="1" applyFont="1" applyFill="1" applyAlignment="1">
      <alignment horizontal="right"/>
    </xf>
    <xf numFmtId="0" fontId="17" fillId="3" borderId="0" xfId="0" applyFont="1" applyFill="1" applyAlignment="1">
      <alignment horizontal="right"/>
    </xf>
    <xf numFmtId="0" fontId="8" fillId="3" borderId="0" xfId="0" applyFont="1" applyFill="1" applyAlignment="1">
      <alignment horizontal="left" vertical="center"/>
    </xf>
    <xf numFmtId="0" fontId="41" fillId="3" borderId="0" xfId="0" applyFont="1" applyFill="1" applyAlignment="1">
      <alignment horizontal="left"/>
    </xf>
    <xf numFmtId="0" fontId="54" fillId="0" borderId="0" xfId="0" applyFont="1" applyAlignment="1">
      <alignment horizontal="left" vertical="center" indent="1"/>
    </xf>
    <xf numFmtId="0" fontId="54" fillId="0" borderId="1" xfId="0" applyFont="1" applyBorder="1" applyAlignment="1">
      <alignment horizontal="left" vertical="center" indent="1"/>
    </xf>
    <xf numFmtId="3" fontId="55" fillId="3" borderId="0" xfId="0" applyNumberFormat="1" applyFont="1" applyFill="1" applyAlignment="1">
      <alignment horizontal="right" vertical="center" wrapText="1"/>
    </xf>
    <xf numFmtId="166" fontId="55" fillId="3" borderId="0" xfId="0" applyNumberFormat="1" applyFont="1" applyFill="1" applyAlignment="1">
      <alignment horizontal="right" vertical="center" wrapText="1"/>
    </xf>
    <xf numFmtId="168" fontId="12" fillId="3" borderId="0" xfId="6" applyNumberFormat="1" applyFont="1" applyFill="1" applyBorder="1" applyAlignment="1"/>
    <xf numFmtId="3" fontId="55" fillId="3" borderId="1" xfId="0" applyNumberFormat="1" applyFont="1" applyFill="1" applyBorder="1" applyAlignment="1">
      <alignment horizontal="right" vertical="center" wrapText="1"/>
    </xf>
    <xf numFmtId="0" fontId="19" fillId="3" borderId="0" xfId="0" applyFont="1" applyFill="1" applyAlignment="1">
      <alignment vertical="center"/>
    </xf>
    <xf numFmtId="0" fontId="14" fillId="3" borderId="0" xfId="0" applyFont="1" applyFill="1" applyAlignment="1">
      <alignment vertical="center"/>
    </xf>
    <xf numFmtId="0" fontId="8" fillId="3" borderId="1" xfId="0" applyFont="1" applyFill="1" applyBorder="1" applyAlignment="1">
      <alignment horizontal="right"/>
    </xf>
    <xf numFmtId="0" fontId="7" fillId="3" borderId="1" xfId="0" applyFont="1" applyFill="1" applyBorder="1"/>
    <xf numFmtId="0" fontId="50" fillId="3" borderId="0" xfId="0" applyFont="1" applyFill="1"/>
    <xf numFmtId="0" fontId="50" fillId="3" borderId="1" xfId="0" applyFont="1" applyFill="1" applyBorder="1"/>
    <xf numFmtId="168" fontId="50" fillId="3" borderId="0" xfId="0" applyNumberFormat="1" applyFont="1" applyFill="1"/>
    <xf numFmtId="3" fontId="50" fillId="3" borderId="1" xfId="0" applyNumberFormat="1" applyFont="1" applyFill="1" applyBorder="1"/>
    <xf numFmtId="3" fontId="50" fillId="3" borderId="0" xfId="0" applyNumberFormat="1" applyFont="1" applyFill="1"/>
    <xf numFmtId="0" fontId="8" fillId="3" borderId="1" xfId="0" applyFont="1" applyFill="1" applyBorder="1"/>
    <xf numFmtId="0" fontId="50" fillId="3" borderId="0" xfId="0" applyFont="1" applyFill="1" applyAlignment="1">
      <alignment horizontal="left" indent="1"/>
    </xf>
    <xf numFmtId="3" fontId="7" fillId="3" borderId="1" xfId="0" applyNumberFormat="1" applyFont="1" applyFill="1" applyBorder="1"/>
    <xf numFmtId="168" fontId="7" fillId="3" borderId="1" xfId="0" applyNumberFormat="1" applyFont="1" applyFill="1" applyBorder="1"/>
    <xf numFmtId="0" fontId="42" fillId="3" borderId="0" xfId="0" applyFont="1" applyFill="1"/>
    <xf numFmtId="3" fontId="12" fillId="3" borderId="0" xfId="0" applyNumberFormat="1" applyFont="1" applyFill="1" applyAlignment="1">
      <alignment horizontal="right" wrapText="1"/>
    </xf>
    <xf numFmtId="168" fontId="12" fillId="3" borderId="0" xfId="0" applyNumberFormat="1" applyFont="1" applyFill="1" applyAlignment="1">
      <alignment horizontal="right" wrapText="1"/>
    </xf>
    <xf numFmtId="169" fontId="12" fillId="3" borderId="0" xfId="0" applyNumberFormat="1" applyFont="1" applyFill="1" applyAlignment="1">
      <alignment horizontal="right" wrapText="1"/>
    </xf>
    <xf numFmtId="3" fontId="8" fillId="3" borderId="0" xfId="0" applyNumberFormat="1" applyFont="1" applyFill="1" applyAlignment="1">
      <alignment horizontal="right" wrapText="1"/>
    </xf>
    <xf numFmtId="168" fontId="17" fillId="3" borderId="0" xfId="0" applyNumberFormat="1" applyFont="1" applyFill="1" applyAlignment="1">
      <alignment horizontal="right" wrapText="1"/>
    </xf>
    <xf numFmtId="0" fontId="17" fillId="3" borderId="0" xfId="0" applyFont="1" applyFill="1"/>
    <xf numFmtId="0" fontId="17" fillId="3" borderId="0" xfId="0" applyFont="1" applyFill="1" applyAlignment="1">
      <alignment horizontal="right" wrapText="1"/>
    </xf>
    <xf numFmtId="168" fontId="12" fillId="6" borderId="0" xfId="0" applyNumberFormat="1" applyFont="1" applyFill="1" applyAlignment="1">
      <alignment horizontal="right" wrapText="1"/>
    </xf>
    <xf numFmtId="0" fontId="18" fillId="6" borderId="0" xfId="0" applyFont="1" applyFill="1" applyAlignment="1">
      <alignment horizontal="right" vertical="center" wrapText="1"/>
    </xf>
    <xf numFmtId="168" fontId="18" fillId="6" borderId="0" xfId="0" applyNumberFormat="1" applyFont="1" applyFill="1" applyAlignment="1">
      <alignment horizontal="right" vertical="center" wrapText="1"/>
    </xf>
    <xf numFmtId="169" fontId="9" fillId="3" borderId="0" xfId="0" applyNumberFormat="1" applyFont="1" applyFill="1" applyAlignment="1">
      <alignment horizontal="right" wrapText="1"/>
    </xf>
    <xf numFmtId="0" fontId="12" fillId="3" borderId="1" xfId="0" applyFont="1" applyFill="1" applyBorder="1"/>
    <xf numFmtId="3" fontId="12" fillId="3" borderId="1" xfId="0" applyNumberFormat="1" applyFont="1" applyFill="1" applyBorder="1" applyAlignment="1">
      <alignment horizontal="right" wrapText="1"/>
    </xf>
    <xf numFmtId="168" fontId="12" fillId="3" borderId="1" xfId="0" applyNumberFormat="1" applyFont="1" applyFill="1" applyBorder="1" applyAlignment="1">
      <alignment horizontal="right" wrapText="1"/>
    </xf>
    <xf numFmtId="0" fontId="17" fillId="0" borderId="0" xfId="0" applyFont="1" applyAlignment="1">
      <alignment horizontal="right"/>
    </xf>
    <xf numFmtId="0" fontId="8" fillId="3" borderId="0" xfId="0" applyFont="1" applyFill="1" applyAlignment="1">
      <alignment horizontal="center"/>
    </xf>
    <xf numFmtId="0" fontId="8" fillId="3" borderId="1" xfId="0" applyFont="1" applyFill="1" applyBorder="1" applyAlignment="1">
      <alignment horizontal="left"/>
    </xf>
    <xf numFmtId="168" fontId="7" fillId="3" borderId="0" xfId="0" applyNumberFormat="1" applyFont="1" applyFill="1"/>
    <xf numFmtId="0" fontId="7" fillId="3" borderId="0" xfId="0" applyFont="1" applyFill="1"/>
    <xf numFmtId="168" fontId="17" fillId="0" borderId="0" xfId="0" applyNumberFormat="1" applyFont="1" applyAlignment="1">
      <alignment horizontal="right"/>
    </xf>
    <xf numFmtId="3" fontId="5" fillId="0" borderId="0" xfId="0" applyNumberFormat="1" applyFont="1" applyAlignment="1">
      <alignment horizontal="left"/>
    </xf>
    <xf numFmtId="168" fontId="7" fillId="0" borderId="0" xfId="0" applyNumberFormat="1" applyFont="1"/>
    <xf numFmtId="0" fontId="57" fillId="0" borderId="0" xfId="0" applyFont="1"/>
    <xf numFmtId="0" fontId="50" fillId="0" borderId="1" xfId="0" applyFont="1" applyBorder="1"/>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12" fillId="0" borderId="0" xfId="0" applyFont="1"/>
    <xf numFmtId="0" fontId="18" fillId="3" borderId="0" xfId="0" applyFont="1" applyFill="1"/>
    <xf numFmtId="0" fontId="12" fillId="3" borderId="0" xfId="0" applyFont="1" applyFill="1" applyAlignment="1">
      <alignment vertical="center"/>
    </xf>
    <xf numFmtId="3" fontId="12" fillId="0" borderId="0" xfId="0" applyNumberFormat="1" applyFont="1" applyAlignment="1">
      <alignment horizontal="right" wrapText="1"/>
    </xf>
    <xf numFmtId="0" fontId="58" fillId="0" borderId="0" xfId="0" applyFont="1"/>
    <xf numFmtId="0" fontId="15" fillId="3" borderId="3" xfId="0" applyFont="1" applyFill="1" applyBorder="1"/>
    <xf numFmtId="3" fontId="12" fillId="3" borderId="3" xfId="0" applyNumberFormat="1" applyFont="1" applyFill="1" applyBorder="1" applyAlignment="1">
      <alignment horizontal="right" wrapText="1"/>
    </xf>
    <xf numFmtId="168" fontId="12" fillId="3" borderId="3" xfId="0" applyNumberFormat="1" applyFont="1" applyFill="1" applyBorder="1" applyAlignment="1">
      <alignment horizontal="right" wrapText="1"/>
    </xf>
    <xf numFmtId="0" fontId="0" fillId="3" borderId="3" xfId="0" applyFill="1" applyBorder="1"/>
    <xf numFmtId="0" fontId="59" fillId="0" borderId="0" xfId="0" applyFont="1"/>
    <xf numFmtId="0" fontId="60" fillId="0" borderId="0" xfId="0" applyFont="1"/>
    <xf numFmtId="0" fontId="53" fillId="0" borderId="0" xfId="0" applyFont="1"/>
    <xf numFmtId="0" fontId="37" fillId="0" borderId="0" xfId="11" applyFill="1"/>
    <xf numFmtId="0" fontId="8" fillId="3" borderId="17" xfId="0" applyFont="1" applyFill="1" applyBorder="1" applyAlignment="1">
      <alignment horizontal="center" vertical="center"/>
    </xf>
    <xf numFmtId="0" fontId="38" fillId="10" borderId="0" xfId="0" applyFont="1" applyFill="1" applyAlignment="1">
      <alignment horizontal="left" vertical="center" wrapText="1"/>
    </xf>
    <xf numFmtId="0" fontId="75" fillId="0" borderId="0" xfId="0" applyFont="1"/>
    <xf numFmtId="0" fontId="76" fillId="0" borderId="0" xfId="0" applyFont="1"/>
    <xf numFmtId="0" fontId="40" fillId="12" borderId="0" xfId="11" applyFont="1" applyFill="1" applyBorder="1" applyAlignment="1">
      <alignment horizontal="left" vertical="top"/>
    </xf>
    <xf numFmtId="0" fontId="37" fillId="0" borderId="0" xfId="11"/>
    <xf numFmtId="0" fontId="37" fillId="0" borderId="0" xfId="11" applyAlignment="1">
      <alignment horizontal="left"/>
    </xf>
    <xf numFmtId="0" fontId="36" fillId="11" borderId="0" xfId="0" applyFont="1" applyFill="1" applyAlignment="1">
      <alignment horizontal="left"/>
    </xf>
    <xf numFmtId="0" fontId="37" fillId="0" borderId="0" xfId="11" applyAlignment="1">
      <alignment horizontal="left" wrapText="1"/>
    </xf>
    <xf numFmtId="0" fontId="38" fillId="10" borderId="0" xfId="0" applyFont="1" applyFill="1" applyAlignment="1">
      <alignment horizontal="left" vertical="center" wrapText="1"/>
    </xf>
    <xf numFmtId="0" fontId="37" fillId="0" borderId="0" xfId="11" applyFill="1" applyAlignment="1">
      <alignment horizontal="left" wrapText="1"/>
    </xf>
    <xf numFmtId="0" fontId="37" fillId="0" borderId="0" xfId="11" applyFill="1" applyAlignment="1">
      <alignment horizontal="left"/>
    </xf>
    <xf numFmtId="0" fontId="49" fillId="0" borderId="0" xfId="11" applyFont="1"/>
    <xf numFmtId="0" fontId="15" fillId="0" borderId="0" xfId="0" applyFont="1" applyAlignment="1">
      <alignment horizontal="left" wrapText="1"/>
    </xf>
    <xf numFmtId="0" fontId="14" fillId="0" borderId="0" xfId="0" applyFont="1" applyAlignment="1">
      <alignment horizontal="left" vertical="center" wrapText="1"/>
    </xf>
    <xf numFmtId="0" fontId="14" fillId="3" borderId="0" xfId="0" applyFont="1" applyFill="1" applyAlignment="1">
      <alignment horizontal="left" vertical="center" wrapText="1"/>
    </xf>
    <xf numFmtId="0" fontId="8" fillId="0" borderId="0" xfId="0" applyFont="1" applyAlignment="1">
      <alignment horizontal="center" vertical="center"/>
    </xf>
    <xf numFmtId="0" fontId="5" fillId="0" borderId="1" xfId="0" applyFont="1" applyBorder="1" applyAlignment="1">
      <alignment horizontal="left" wrapText="1"/>
    </xf>
    <xf numFmtId="0" fontId="14" fillId="0" borderId="0" xfId="0" applyFont="1" applyAlignment="1">
      <alignment vertical="center" wrapText="1"/>
    </xf>
    <xf numFmtId="0" fontId="2" fillId="2" borderId="8" xfId="0" applyFont="1" applyFill="1" applyBorder="1"/>
    <xf numFmtId="0" fontId="5" fillId="0" borderId="4" xfId="0" applyFont="1" applyBorder="1" applyAlignment="1">
      <alignment horizontal="left" wrapText="1"/>
    </xf>
    <xf numFmtId="0" fontId="8" fillId="0" borderId="7" xfId="0" applyFont="1" applyBorder="1" applyAlignment="1">
      <alignment horizontal="center" vertical="center"/>
    </xf>
    <xf numFmtId="0" fontId="3" fillId="2" borderId="0" xfId="0" applyFont="1" applyFill="1" applyAlignment="1">
      <alignment horizontal="center"/>
    </xf>
    <xf numFmtId="0" fontId="8" fillId="0" borderId="0" xfId="0" applyFont="1" applyAlignment="1">
      <alignment horizontal="center"/>
    </xf>
    <xf numFmtId="0" fontId="8" fillId="3" borderId="7" xfId="0" applyFont="1" applyFill="1" applyBorder="1" applyAlignment="1">
      <alignment horizontal="center" vertical="center"/>
    </xf>
    <xf numFmtId="0" fontId="8" fillId="0" borderId="3" xfId="0" applyFont="1" applyBorder="1" applyAlignment="1">
      <alignment horizontal="left" wrapText="1"/>
    </xf>
    <xf numFmtId="0" fontId="8" fillId="0" borderId="0" xfId="0" applyFont="1" applyAlignment="1">
      <alignment horizontal="left" wrapText="1"/>
    </xf>
    <xf numFmtId="0" fontId="8" fillId="0" borderId="1" xfId="0" applyFont="1" applyBorder="1" applyAlignment="1">
      <alignment horizontal="left" wrapText="1"/>
    </xf>
    <xf numFmtId="0" fontId="19" fillId="3" borderId="0" xfId="0" applyFont="1" applyFill="1" applyAlignment="1">
      <alignment horizontal="left" vertical="center" wrapText="1"/>
    </xf>
    <xf numFmtId="0" fontId="18" fillId="0" borderId="0" xfId="0" applyFont="1" applyAlignment="1">
      <alignment horizontal="left" vertical="center" wrapText="1"/>
    </xf>
    <xf numFmtId="0" fontId="2" fillId="2" borderId="0" xfId="0" applyFont="1" applyFill="1" applyAlignment="1">
      <alignment horizontal="left"/>
    </xf>
    <xf numFmtId="0" fontId="8" fillId="0" borderId="7" xfId="0" applyFont="1" applyBorder="1" applyAlignment="1">
      <alignment horizontal="center"/>
    </xf>
    <xf numFmtId="0" fontId="7" fillId="0" borderId="7" xfId="0" applyFont="1" applyBorder="1" applyAlignment="1">
      <alignment horizontal="center"/>
    </xf>
    <xf numFmtId="0" fontId="10" fillId="0" borderId="0" xfId="0" applyFont="1" applyAlignment="1">
      <alignment horizontal="left" wrapText="1"/>
    </xf>
    <xf numFmtId="0" fontId="5" fillId="3" borderId="1" xfId="0" applyFont="1" applyFill="1" applyBorder="1" applyAlignment="1">
      <alignment horizontal="left" wrapText="1"/>
    </xf>
    <xf numFmtId="0" fontId="8" fillId="3" borderId="0" xfId="0" applyFont="1" applyFill="1" applyAlignment="1">
      <alignment horizontal="center" vertical="center"/>
    </xf>
    <xf numFmtId="0" fontId="15" fillId="3" borderId="0" xfId="0" applyFont="1" applyFill="1" applyAlignment="1">
      <alignment horizontal="left" wrapText="1"/>
    </xf>
    <xf numFmtId="0" fontId="18" fillId="0" borderId="3" xfId="0" applyFont="1" applyBorder="1" applyAlignment="1">
      <alignment horizontal="left" vertical="center" wrapText="1"/>
    </xf>
    <xf numFmtId="0" fontId="8" fillId="0" borderId="0" xfId="0" applyFont="1" applyAlignment="1">
      <alignment horizontal="left"/>
    </xf>
    <xf numFmtId="0" fontId="8" fillId="0" borderId="1" xfId="0" applyFont="1" applyBorder="1" applyAlignment="1">
      <alignment horizontal="left"/>
    </xf>
    <xf numFmtId="0" fontId="2" fillId="2" borderId="0" xfId="0" applyFont="1" applyFill="1" applyAlignment="1">
      <alignment horizontal="left" wrapText="1"/>
    </xf>
    <xf numFmtId="0" fontId="5" fillId="0" borderId="1" xfId="0" applyFont="1" applyBorder="1" applyAlignment="1">
      <alignment horizontal="left"/>
    </xf>
    <xf numFmtId="0" fontId="8" fillId="0" borderId="8" xfId="0" applyFont="1" applyBorder="1" applyAlignment="1">
      <alignment horizontal="center"/>
    </xf>
    <xf numFmtId="0" fontId="2" fillId="2" borderId="0" xfId="0" applyFont="1" applyFill="1" applyAlignment="1">
      <alignment wrapText="1"/>
    </xf>
    <xf numFmtId="0" fontId="5" fillId="0" borderId="1" xfId="0" applyFont="1" applyBorder="1" applyAlignment="1">
      <alignment wrapText="1"/>
    </xf>
    <xf numFmtId="0" fontId="8" fillId="0" borderId="8" xfId="0" applyFont="1" applyBorder="1" applyAlignment="1">
      <alignment horizontal="center" vertical="center"/>
    </xf>
    <xf numFmtId="0" fontId="8" fillId="0" borderId="0" xfId="0" applyFont="1" applyAlignment="1">
      <alignment horizontal="center" wrapText="1"/>
    </xf>
    <xf numFmtId="0" fontId="15" fillId="0" borderId="0" xfId="0" applyFont="1" applyAlignment="1">
      <alignment wrapText="1"/>
    </xf>
    <xf numFmtId="0" fontId="5" fillId="7" borderId="0" xfId="0" applyFont="1" applyFill="1" applyAlignment="1">
      <alignment horizontal="center"/>
    </xf>
    <xf numFmtId="0" fontId="34" fillId="0" borderId="0" xfId="0" applyFont="1" applyAlignment="1">
      <alignment wrapText="1"/>
    </xf>
    <xf numFmtId="0" fontId="8" fillId="7" borderId="0" xfId="0" applyFont="1" applyFill="1" applyAlignment="1">
      <alignment horizontal="left"/>
    </xf>
    <xf numFmtId="0" fontId="2" fillId="2" borderId="0" xfId="0" applyFont="1" applyFill="1"/>
    <xf numFmtId="0" fontId="14" fillId="0" borderId="3" xfId="0" applyFont="1" applyBorder="1" applyAlignment="1">
      <alignment horizontal="left" wrapText="1"/>
    </xf>
    <xf numFmtId="0" fontId="15" fillId="0" borderId="0" xfId="0" applyFont="1" applyAlignment="1">
      <alignment horizontal="left"/>
    </xf>
    <xf numFmtId="9" fontId="0" fillId="0" borderId="0" xfId="0" applyNumberFormat="1"/>
  </cellXfs>
  <cellStyles count="72">
    <cellStyle name=" 1" xfId="66" xr:uid="{00000000-0005-0000-0000-000000000000}"/>
    <cellStyle name=" 1 2" xfId="67" xr:uid="{00000000-0005-0000-0000-000001000000}"/>
    <cellStyle name=" 1 2 2" xfId="68" xr:uid="{00000000-0005-0000-0000-000002000000}"/>
    <cellStyle name="20% - Accent1" xfId="43" builtinId="30" customBuiltin="1"/>
    <cellStyle name="20% - Accent2" xfId="47" builtinId="34" customBuiltin="1"/>
    <cellStyle name="20% - Accent3" xfId="51" builtinId="38" customBuiltin="1"/>
    <cellStyle name="20% - Accent4" xfId="55" builtinId="42" customBuiltin="1"/>
    <cellStyle name="20% - Accent5" xfId="59" builtinId="46" customBuiltin="1"/>
    <cellStyle name="20% - Accent6" xfId="63" builtinId="50" customBuiltin="1"/>
    <cellStyle name="40% - Accent1" xfId="44" builtinId="31" customBuiltin="1"/>
    <cellStyle name="40% - Accent2" xfId="48" builtinId="35" customBuiltin="1"/>
    <cellStyle name="40% - Accent3" xfId="52" builtinId="39" customBuiltin="1"/>
    <cellStyle name="40% - Accent4" xfId="56" builtinId="43" customBuiltin="1"/>
    <cellStyle name="40% - Accent5" xfId="60" builtinId="47" customBuiltin="1"/>
    <cellStyle name="40% - Accent6" xfId="64" builtinId="51" customBuiltin="1"/>
    <cellStyle name="60% - Accent1" xfId="45" builtinId="32" customBuiltin="1"/>
    <cellStyle name="60% - Accent2" xfId="49" builtinId="36" customBuiltin="1"/>
    <cellStyle name="60% - Accent3" xfId="53" builtinId="40" customBuiltin="1"/>
    <cellStyle name="60% - Accent4" xfId="57" builtinId="44" customBuiltin="1"/>
    <cellStyle name="60% - Accent5" xfId="61" builtinId="48" customBuiltin="1"/>
    <cellStyle name="60% - Accent6" xfId="65" builtinId="52" customBuiltin="1"/>
    <cellStyle name="Accent1" xfId="42" builtinId="29" customBuiltin="1"/>
    <cellStyle name="Accent2" xfId="46" builtinId="33" customBuiltin="1"/>
    <cellStyle name="Accent3" xfId="50" builtinId="37" customBuiltin="1"/>
    <cellStyle name="Accent4" xfId="54" builtinId="41" customBuiltin="1"/>
    <cellStyle name="Accent5" xfId="58" builtinId="45" customBuiltin="1"/>
    <cellStyle name="Accent6" xfId="62" builtinId="49" customBuiltin="1"/>
    <cellStyle name="AIHW Caption" xfId="2" xr:uid="{00000000-0005-0000-0000-00001B000000}"/>
    <cellStyle name="AIHW Column Heading" xfId="3" xr:uid="{00000000-0005-0000-0000-00001C000000}"/>
    <cellStyle name="AIHW Footnote" xfId="5" xr:uid="{00000000-0005-0000-0000-00001D000000}"/>
    <cellStyle name="Bad" xfId="32" builtinId="27" customBuiltin="1"/>
    <cellStyle name="Calculation" xfId="36" builtinId="22" customBuiltin="1"/>
    <cellStyle name="cells" xfId="10" xr:uid="{00000000-0005-0000-0000-000020000000}"/>
    <cellStyle name="cells 2" xfId="13" xr:uid="{00000000-0005-0000-0000-000021000000}"/>
    <cellStyle name="cells 3" xfId="22" xr:uid="{00000000-0005-0000-0000-000022000000}"/>
    <cellStyle name="Check Cell" xfId="38" builtinId="23" customBuiltin="1"/>
    <cellStyle name="column field" xfId="14" xr:uid="{00000000-0005-0000-0000-000024000000}"/>
    <cellStyle name="column field 2" xfId="23" xr:uid="{00000000-0005-0000-0000-000025000000}"/>
    <cellStyle name="Comma" xfId="1" builtinId="3"/>
    <cellStyle name="Comma 10" xfId="4" xr:uid="{00000000-0005-0000-0000-000027000000}"/>
    <cellStyle name="Comma 10 2" xfId="9" xr:uid="{00000000-0005-0000-0000-000028000000}"/>
    <cellStyle name="Comma 2" xfId="7" xr:uid="{00000000-0005-0000-0000-000029000000}"/>
    <cellStyle name="Comma 3" xfId="8" xr:uid="{00000000-0005-0000-0000-00002A000000}"/>
    <cellStyle name="Explanatory Text" xfId="40" builtinId="53" customBuiltin="1"/>
    <cellStyle name="field" xfId="15" xr:uid="{00000000-0005-0000-0000-00002C000000}"/>
    <cellStyle name="field 2" xfId="24" xr:uid="{00000000-0005-0000-0000-00002D000000}"/>
    <cellStyle name="field names" xfId="16" xr:uid="{00000000-0005-0000-0000-00002E000000}"/>
    <cellStyle name="footer" xfId="17" xr:uid="{00000000-0005-0000-0000-00002F000000}"/>
    <cellStyle name="Good" xfId="31" builtinId="26" customBuiltin="1"/>
    <cellStyle name="heading" xfId="18" xr:uid="{00000000-0005-0000-0000-000031000000}"/>
    <cellStyle name="Heading 1" xfId="27" builtinId="16" customBuiltin="1"/>
    <cellStyle name="Heading 2" xfId="28" builtinId="17" customBuiltin="1"/>
    <cellStyle name="Heading 3" xfId="29" builtinId="18" customBuiltin="1"/>
    <cellStyle name="Heading 4" xfId="30" builtinId="19" customBuiltin="1"/>
    <cellStyle name="Hyperlink" xfId="11" builtinId="8"/>
    <cellStyle name="Input" xfId="34" builtinId="20" customBuiltin="1"/>
    <cellStyle name="Linked Cell" xfId="37" builtinId="24" customBuiltin="1"/>
    <cellStyle name="Microsoft " xfId="69" xr:uid="{00000000-0005-0000-0000-000039000000}"/>
    <cellStyle name="Microsoft Excel found an error in the formula you entered. " xfId="70" xr:uid="{00000000-0005-0000-0000-00003A000000}"/>
    <cellStyle name="Neutral" xfId="33" builtinId="28" customBuiltin="1"/>
    <cellStyle name="Normal" xfId="0" builtinId="0"/>
    <cellStyle name="Normal 2" xfId="12" xr:uid="{00000000-0005-0000-0000-00003D000000}"/>
    <cellStyle name="Normal 3" xfId="21" xr:uid="{00000000-0005-0000-0000-00003E000000}"/>
    <cellStyle name="Output" xfId="35" builtinId="21" customBuiltin="1"/>
    <cellStyle name="Percent" xfId="6" builtinId="5"/>
    <cellStyle name="rowfield" xfId="19" xr:uid="{00000000-0005-0000-0000-000041000000}"/>
    <cellStyle name="rowfield 2" xfId="25" xr:uid="{00000000-0005-0000-0000-000042000000}"/>
    <cellStyle name="Test" xfId="20" xr:uid="{00000000-0005-0000-0000-000043000000}"/>
    <cellStyle name="Test 2" xfId="26" xr:uid="{00000000-0005-0000-0000-000044000000}"/>
    <cellStyle name="Title 2" xfId="71" xr:uid="{00000000-0005-0000-0000-000045000000}"/>
    <cellStyle name="Total" xfId="41" builtinId="25" customBuiltin="1"/>
    <cellStyle name="Warning Text" xfId="39"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3.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Perceptions of the overall quality of the relationship with doctors, nurses, and/or medical staff, by Indigenous status 2014, 2016, 2018 and 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'2.1.3'!$A$31</c:f>
              <c:strCache>
                <c:ptCount val="1"/>
                <c:pt idx="0">
                  <c:v>Very good relationship</c:v>
                </c:pt>
              </c:strCache>
            </c:strRef>
          </c:tx>
          <c:spPr>
            <a:solidFill>
              <a:schemeClr val="accent2">
                <a:shade val="53000"/>
              </a:schemeClr>
            </a:solidFill>
            <a:ln>
              <a:noFill/>
            </a:ln>
            <a:effectLst/>
          </c:spPr>
          <c:cat>
            <c:numRef>
              <c:f>'2.1.3'!$B$30:$E$30</c:f>
              <c:numCache>
                <c:formatCode>General</c:formatCode>
                <c:ptCount val="4"/>
                <c:pt idx="0">
                  <c:v>2014</c:v>
                </c:pt>
                <c:pt idx="1">
                  <c:v>2016</c:v>
                </c:pt>
                <c:pt idx="2">
                  <c:v>2018</c:v>
                </c:pt>
                <c:pt idx="3">
                  <c:v>2020</c:v>
                </c:pt>
              </c:numCache>
            </c:numRef>
          </c:cat>
          <c:val>
            <c:numRef>
              <c:f>'2.1.3'!$B$31:$E$31</c:f>
              <c:numCache>
                <c:formatCode>General</c:formatCode>
                <c:ptCount val="4"/>
                <c:pt idx="0">
                  <c:v>37</c:v>
                </c:pt>
                <c:pt idx="1">
                  <c:v>40</c:v>
                </c:pt>
                <c:pt idx="2">
                  <c:v>39</c:v>
                </c:pt>
                <c:pt idx="3">
                  <c:v>41</c:v>
                </c:pt>
              </c:numCache>
            </c:numRef>
          </c:val>
          <c:extLst>
            <c:ext xmlns:c16="http://schemas.microsoft.com/office/drawing/2014/chart" uri="{C3380CC4-5D6E-409C-BE32-E72D297353CC}">
              <c16:uniqueId val="{00000000-124D-42BD-BEEE-731C37B6B933}"/>
            </c:ext>
          </c:extLst>
        </c:ser>
        <c:ser>
          <c:idx val="1"/>
          <c:order val="1"/>
          <c:tx>
            <c:strRef>
              <c:f>'2.1.3'!$A$32</c:f>
              <c:strCache>
                <c:ptCount val="1"/>
                <c:pt idx="0">
                  <c:v>Fairly good relationship</c:v>
                </c:pt>
              </c:strCache>
            </c:strRef>
          </c:tx>
          <c:spPr>
            <a:solidFill>
              <a:schemeClr val="accent2">
                <a:shade val="76000"/>
              </a:schemeClr>
            </a:solidFill>
            <a:ln>
              <a:noFill/>
            </a:ln>
            <a:effectLst/>
          </c:spPr>
          <c:cat>
            <c:numRef>
              <c:f>'2.1.3'!$B$30:$E$30</c:f>
              <c:numCache>
                <c:formatCode>General</c:formatCode>
                <c:ptCount val="4"/>
                <c:pt idx="0">
                  <c:v>2014</c:v>
                </c:pt>
                <c:pt idx="1">
                  <c:v>2016</c:v>
                </c:pt>
                <c:pt idx="2">
                  <c:v>2018</c:v>
                </c:pt>
                <c:pt idx="3">
                  <c:v>2020</c:v>
                </c:pt>
              </c:numCache>
            </c:numRef>
          </c:cat>
          <c:val>
            <c:numRef>
              <c:f>'2.1.3'!$B$32:$E$32</c:f>
              <c:numCache>
                <c:formatCode>General</c:formatCode>
                <c:ptCount val="4"/>
                <c:pt idx="0">
                  <c:v>47</c:v>
                </c:pt>
                <c:pt idx="1">
                  <c:v>50</c:v>
                </c:pt>
                <c:pt idx="2">
                  <c:v>48</c:v>
                </c:pt>
                <c:pt idx="3">
                  <c:v>50</c:v>
                </c:pt>
              </c:numCache>
            </c:numRef>
          </c:val>
          <c:extLst>
            <c:ext xmlns:c16="http://schemas.microsoft.com/office/drawing/2014/chart" uri="{C3380CC4-5D6E-409C-BE32-E72D297353CC}">
              <c16:uniqueId val="{00000001-124D-42BD-BEEE-731C37B6B933}"/>
            </c:ext>
          </c:extLst>
        </c:ser>
        <c:ser>
          <c:idx val="2"/>
          <c:order val="2"/>
          <c:tx>
            <c:strRef>
              <c:f>'2.1.3'!$A$33</c:f>
              <c:strCache>
                <c:ptCount val="1"/>
                <c:pt idx="0">
                  <c:v>Don’t know</c:v>
                </c:pt>
              </c:strCache>
            </c:strRef>
          </c:tx>
          <c:spPr>
            <a:solidFill>
              <a:schemeClr val="accent2"/>
            </a:solidFill>
            <a:ln>
              <a:noFill/>
            </a:ln>
            <a:effectLst/>
          </c:spPr>
          <c:cat>
            <c:numRef>
              <c:f>'2.1.3'!$B$30:$E$30</c:f>
              <c:numCache>
                <c:formatCode>General</c:formatCode>
                <c:ptCount val="4"/>
                <c:pt idx="0">
                  <c:v>2014</c:v>
                </c:pt>
                <c:pt idx="1">
                  <c:v>2016</c:v>
                </c:pt>
                <c:pt idx="2">
                  <c:v>2018</c:v>
                </c:pt>
                <c:pt idx="3">
                  <c:v>2020</c:v>
                </c:pt>
              </c:numCache>
            </c:numRef>
          </c:cat>
          <c:val>
            <c:numRef>
              <c:f>'2.1.3'!$B$33:$E$33</c:f>
              <c:numCache>
                <c:formatCode>General</c:formatCode>
                <c:ptCount val="4"/>
                <c:pt idx="0">
                  <c:v>9</c:v>
                </c:pt>
                <c:pt idx="1">
                  <c:v>6</c:v>
                </c:pt>
                <c:pt idx="2">
                  <c:v>8</c:v>
                </c:pt>
                <c:pt idx="3">
                  <c:v>4</c:v>
                </c:pt>
              </c:numCache>
            </c:numRef>
          </c:val>
          <c:extLst>
            <c:ext xmlns:c16="http://schemas.microsoft.com/office/drawing/2014/chart" uri="{C3380CC4-5D6E-409C-BE32-E72D297353CC}">
              <c16:uniqueId val="{00000002-124D-42BD-BEEE-731C37B6B933}"/>
            </c:ext>
          </c:extLst>
        </c:ser>
        <c:ser>
          <c:idx val="3"/>
          <c:order val="3"/>
          <c:tx>
            <c:strRef>
              <c:f>'2.1.3'!$A$34</c:f>
              <c:strCache>
                <c:ptCount val="1"/>
                <c:pt idx="0">
                  <c:v>Fairly poor relationship</c:v>
                </c:pt>
              </c:strCache>
            </c:strRef>
          </c:tx>
          <c:spPr>
            <a:solidFill>
              <a:schemeClr val="accent2">
                <a:tint val="77000"/>
              </a:schemeClr>
            </a:solidFill>
            <a:ln>
              <a:noFill/>
            </a:ln>
            <a:effectLst/>
          </c:spPr>
          <c:cat>
            <c:numRef>
              <c:f>'2.1.3'!$B$30:$E$30</c:f>
              <c:numCache>
                <c:formatCode>General</c:formatCode>
                <c:ptCount val="4"/>
                <c:pt idx="0">
                  <c:v>2014</c:v>
                </c:pt>
                <c:pt idx="1">
                  <c:v>2016</c:v>
                </c:pt>
                <c:pt idx="2">
                  <c:v>2018</c:v>
                </c:pt>
                <c:pt idx="3">
                  <c:v>2020</c:v>
                </c:pt>
              </c:numCache>
            </c:numRef>
          </c:cat>
          <c:val>
            <c:numRef>
              <c:f>'2.1.3'!$B$34:$E$34</c:f>
              <c:numCache>
                <c:formatCode>General</c:formatCode>
                <c:ptCount val="4"/>
                <c:pt idx="0">
                  <c:v>7</c:v>
                </c:pt>
                <c:pt idx="1">
                  <c:v>3</c:v>
                </c:pt>
                <c:pt idx="2">
                  <c:v>4</c:v>
                </c:pt>
                <c:pt idx="3">
                  <c:v>4</c:v>
                </c:pt>
              </c:numCache>
            </c:numRef>
          </c:val>
          <c:extLst>
            <c:ext xmlns:c16="http://schemas.microsoft.com/office/drawing/2014/chart" uri="{C3380CC4-5D6E-409C-BE32-E72D297353CC}">
              <c16:uniqueId val="{00000003-124D-42BD-BEEE-731C37B6B933}"/>
            </c:ext>
          </c:extLst>
        </c:ser>
        <c:ser>
          <c:idx val="4"/>
          <c:order val="4"/>
          <c:tx>
            <c:strRef>
              <c:f>'2.1.3'!$A$35</c:f>
              <c:strCache>
                <c:ptCount val="1"/>
                <c:pt idx="0">
                  <c:v>Very poor relationship</c:v>
                </c:pt>
              </c:strCache>
            </c:strRef>
          </c:tx>
          <c:spPr>
            <a:solidFill>
              <a:schemeClr val="accent2">
                <a:tint val="54000"/>
              </a:schemeClr>
            </a:solidFill>
            <a:ln>
              <a:noFill/>
            </a:ln>
            <a:effectLst/>
          </c:spPr>
          <c:cat>
            <c:numRef>
              <c:f>'2.1.3'!$B$30:$E$30</c:f>
              <c:numCache>
                <c:formatCode>General</c:formatCode>
                <c:ptCount val="4"/>
                <c:pt idx="0">
                  <c:v>2014</c:v>
                </c:pt>
                <c:pt idx="1">
                  <c:v>2016</c:v>
                </c:pt>
                <c:pt idx="2">
                  <c:v>2018</c:v>
                </c:pt>
                <c:pt idx="3">
                  <c:v>2020</c:v>
                </c:pt>
              </c:numCache>
            </c:numRef>
          </c:cat>
          <c:val>
            <c:numRef>
              <c:f>'2.1.3'!$B$35:$E$35</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4-124D-42BD-BEEE-731C37B6B933}"/>
            </c:ext>
          </c:extLst>
        </c:ser>
        <c:dLbls>
          <c:showLegendKey val="0"/>
          <c:showVal val="0"/>
          <c:showCatName val="0"/>
          <c:showSerName val="0"/>
          <c:showPercent val="0"/>
          <c:showBubbleSize val="0"/>
        </c:dLbls>
        <c:axId val="820857199"/>
        <c:axId val="816518687"/>
      </c:areaChart>
      <c:catAx>
        <c:axId val="820857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600"/>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18687"/>
        <c:crosses val="autoZero"/>
        <c:auto val="1"/>
        <c:lblAlgn val="ctr"/>
        <c:lblOffset val="100"/>
        <c:noMultiLvlLbl val="0"/>
      </c:catAx>
      <c:valAx>
        <c:axId val="81651868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600" baseline="0"/>
                  <a:t>Indigenous community (%)</a:t>
                </a:r>
                <a:endParaRPr lang="en-AU"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08571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radarChart>
        <c:radarStyle val="marker"/>
        <c:varyColors val="0"/>
        <c:ser>
          <c:idx val="0"/>
          <c:order val="0"/>
          <c:tx>
            <c:strRef>
              <c:f>'2.1.3'!$A$31</c:f>
              <c:strCache>
                <c:ptCount val="1"/>
                <c:pt idx="0">
                  <c:v>Very good relationship</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'2.1.3'!$B$30:$E$30</c:f>
              <c:numCache>
                <c:formatCode>General</c:formatCode>
                <c:ptCount val="4"/>
                <c:pt idx="0">
                  <c:v>2014</c:v>
                </c:pt>
                <c:pt idx="1">
                  <c:v>2016</c:v>
                </c:pt>
                <c:pt idx="2">
                  <c:v>2018</c:v>
                </c:pt>
                <c:pt idx="3">
                  <c:v>2020</c:v>
                </c:pt>
              </c:numCache>
            </c:numRef>
          </c:cat>
          <c:val>
            <c:numRef>
              <c:f>'2.1.3'!$B$31:$E$31</c:f>
              <c:numCache>
                <c:formatCode>General</c:formatCode>
                <c:ptCount val="4"/>
                <c:pt idx="0">
                  <c:v>37</c:v>
                </c:pt>
                <c:pt idx="1">
                  <c:v>40</c:v>
                </c:pt>
                <c:pt idx="2">
                  <c:v>39</c:v>
                </c:pt>
                <c:pt idx="3">
                  <c:v>41</c:v>
                </c:pt>
              </c:numCache>
            </c:numRef>
          </c:val>
          <c:extLst>
            <c:ext xmlns:c16="http://schemas.microsoft.com/office/drawing/2014/chart" uri="{C3380CC4-5D6E-409C-BE32-E72D297353CC}">
              <c16:uniqueId val="{00000000-3B70-4EF5-B029-C1831CB0A999}"/>
            </c:ext>
          </c:extLst>
        </c:ser>
        <c:ser>
          <c:idx val="1"/>
          <c:order val="1"/>
          <c:tx>
            <c:strRef>
              <c:f>'2.1.3'!$A$32</c:f>
              <c:strCache>
                <c:ptCount val="1"/>
                <c:pt idx="0">
                  <c:v>Fairly good relationship</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'2.1.3'!$B$30:$E$30</c:f>
              <c:numCache>
                <c:formatCode>General</c:formatCode>
                <c:ptCount val="4"/>
                <c:pt idx="0">
                  <c:v>2014</c:v>
                </c:pt>
                <c:pt idx="1">
                  <c:v>2016</c:v>
                </c:pt>
                <c:pt idx="2">
                  <c:v>2018</c:v>
                </c:pt>
                <c:pt idx="3">
                  <c:v>2020</c:v>
                </c:pt>
              </c:numCache>
            </c:numRef>
          </c:cat>
          <c:val>
            <c:numRef>
              <c:f>'2.1.3'!$B$32:$E$32</c:f>
              <c:numCache>
                <c:formatCode>General</c:formatCode>
                <c:ptCount val="4"/>
                <c:pt idx="0">
                  <c:v>47</c:v>
                </c:pt>
                <c:pt idx="1">
                  <c:v>50</c:v>
                </c:pt>
                <c:pt idx="2">
                  <c:v>48</c:v>
                </c:pt>
                <c:pt idx="3">
                  <c:v>50</c:v>
                </c:pt>
              </c:numCache>
            </c:numRef>
          </c:val>
          <c:extLst>
            <c:ext xmlns:c16="http://schemas.microsoft.com/office/drawing/2014/chart" uri="{C3380CC4-5D6E-409C-BE32-E72D297353CC}">
              <c16:uniqueId val="{00000001-3B70-4EF5-B029-C1831CB0A999}"/>
            </c:ext>
          </c:extLst>
        </c:ser>
        <c:ser>
          <c:idx val="2"/>
          <c:order val="2"/>
          <c:tx>
            <c:strRef>
              <c:f>'2.1.3'!$A$33</c:f>
              <c:strCache>
                <c:ptCount val="1"/>
                <c:pt idx="0">
                  <c:v>Don’t know</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'2.1.3'!$B$30:$E$30</c:f>
              <c:numCache>
                <c:formatCode>General</c:formatCode>
                <c:ptCount val="4"/>
                <c:pt idx="0">
                  <c:v>2014</c:v>
                </c:pt>
                <c:pt idx="1">
                  <c:v>2016</c:v>
                </c:pt>
                <c:pt idx="2">
                  <c:v>2018</c:v>
                </c:pt>
                <c:pt idx="3">
                  <c:v>2020</c:v>
                </c:pt>
              </c:numCache>
            </c:numRef>
          </c:cat>
          <c:val>
            <c:numRef>
              <c:f>'2.1.3'!$B$33:$E$33</c:f>
              <c:numCache>
                <c:formatCode>General</c:formatCode>
                <c:ptCount val="4"/>
                <c:pt idx="0">
                  <c:v>9</c:v>
                </c:pt>
                <c:pt idx="1">
                  <c:v>6</c:v>
                </c:pt>
                <c:pt idx="2">
                  <c:v>8</c:v>
                </c:pt>
                <c:pt idx="3">
                  <c:v>4</c:v>
                </c:pt>
              </c:numCache>
            </c:numRef>
          </c:val>
          <c:extLst>
            <c:ext xmlns:c16="http://schemas.microsoft.com/office/drawing/2014/chart" uri="{C3380CC4-5D6E-409C-BE32-E72D297353CC}">
              <c16:uniqueId val="{00000002-3B70-4EF5-B029-C1831CB0A999}"/>
            </c:ext>
          </c:extLst>
        </c:ser>
        <c:ser>
          <c:idx val="3"/>
          <c:order val="3"/>
          <c:tx>
            <c:strRef>
              <c:f>'2.1.3'!$A$34</c:f>
              <c:strCache>
                <c:ptCount val="1"/>
                <c:pt idx="0">
                  <c:v>Fairly poor relationship</c:v>
                </c:pt>
              </c:strCache>
            </c:strRef>
          </c:tx>
          <c:spPr>
            <a:ln w="28575" cap="rnd">
              <a:solidFill>
                <a:schemeClr val="accent4"/>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'2.1.3'!$B$30:$E$30</c:f>
              <c:numCache>
                <c:formatCode>General</c:formatCode>
                <c:ptCount val="4"/>
                <c:pt idx="0">
                  <c:v>2014</c:v>
                </c:pt>
                <c:pt idx="1">
                  <c:v>2016</c:v>
                </c:pt>
                <c:pt idx="2">
                  <c:v>2018</c:v>
                </c:pt>
                <c:pt idx="3">
                  <c:v>2020</c:v>
                </c:pt>
              </c:numCache>
            </c:numRef>
          </c:cat>
          <c:val>
            <c:numRef>
              <c:f>'2.1.3'!$B$34:$E$34</c:f>
              <c:numCache>
                <c:formatCode>General</c:formatCode>
                <c:ptCount val="4"/>
                <c:pt idx="0">
                  <c:v>7</c:v>
                </c:pt>
                <c:pt idx="1">
                  <c:v>3</c:v>
                </c:pt>
                <c:pt idx="2">
                  <c:v>4</c:v>
                </c:pt>
                <c:pt idx="3">
                  <c:v>4</c:v>
                </c:pt>
              </c:numCache>
            </c:numRef>
          </c:val>
          <c:extLst>
            <c:ext xmlns:c16="http://schemas.microsoft.com/office/drawing/2014/chart" uri="{C3380CC4-5D6E-409C-BE32-E72D297353CC}">
              <c16:uniqueId val="{00000003-3B70-4EF5-B029-C1831CB0A999}"/>
            </c:ext>
          </c:extLst>
        </c:ser>
        <c:ser>
          <c:idx val="4"/>
          <c:order val="4"/>
          <c:tx>
            <c:strRef>
              <c:f>'2.1.3'!$A$35</c:f>
              <c:strCache>
                <c:ptCount val="1"/>
                <c:pt idx="0">
                  <c:v>Very poor relationship</c:v>
                </c:pt>
              </c:strCache>
            </c:strRef>
          </c:tx>
          <c:spPr>
            <a:ln w="28575" cap="rnd">
              <a:solidFill>
                <a:schemeClr val="accent5"/>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'2.1.3'!$B$30:$E$30</c:f>
              <c:numCache>
                <c:formatCode>General</c:formatCode>
                <c:ptCount val="4"/>
                <c:pt idx="0">
                  <c:v>2014</c:v>
                </c:pt>
                <c:pt idx="1">
                  <c:v>2016</c:v>
                </c:pt>
                <c:pt idx="2">
                  <c:v>2018</c:v>
                </c:pt>
                <c:pt idx="3">
                  <c:v>2020</c:v>
                </c:pt>
              </c:numCache>
            </c:numRef>
          </c:cat>
          <c:val>
            <c:numRef>
              <c:f>'2.1.3'!$B$35:$E$35</c:f>
              <c:numCache>
                <c:formatCode>General</c:formatCode>
                <c:ptCount val="4"/>
                <c:pt idx="0">
                  <c:v>1</c:v>
                </c:pt>
                <c:pt idx="1">
                  <c:v>2</c:v>
                </c:pt>
                <c:pt idx="2">
                  <c:v>1</c:v>
                </c:pt>
                <c:pt idx="3">
                  <c:v>2</c:v>
                </c:pt>
              </c:numCache>
            </c:numRef>
          </c:val>
          <c:extLst>
            <c:ext xmlns:c16="http://schemas.microsoft.com/office/drawing/2014/chart" uri="{C3380CC4-5D6E-409C-BE32-E72D297353CC}">
              <c16:uniqueId val="{00000004-3B70-4EF5-B029-C1831CB0A999}"/>
            </c:ext>
          </c:extLst>
        </c:ser>
        <c:dLbls>
          <c:showLegendKey val="0"/>
          <c:showVal val="1"/>
          <c:showCatName val="0"/>
          <c:showSerName val="0"/>
          <c:showPercent val="0"/>
          <c:showBubbleSize val="0"/>
        </c:dLbls>
        <c:axId val="823320431"/>
        <c:axId val="816530207"/>
      </c:radarChart>
      <c:catAx>
        <c:axId val="8233204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30207"/>
        <c:crosses val="autoZero"/>
        <c:auto val="1"/>
        <c:lblAlgn val="ctr"/>
        <c:lblOffset val="100"/>
        <c:noMultiLvlLbl val="0"/>
      </c:catAx>
      <c:valAx>
        <c:axId val="816530207"/>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823320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Hospital admitted patient experience: whether right amount of information given to family, by Indigenous status, New South Wales, 2014, 2017 and 2019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0"/>
          <c:order val="0"/>
          <c:tx>
            <c:strRef>
              <c:f>'2.5.2 NSW'!$A$23</c:f>
              <c:strCache>
                <c:ptCount val="1"/>
                <c:pt idx="0">
                  <c:v>Right amount</c:v>
                </c:pt>
              </c:strCache>
            </c:strRef>
          </c:tx>
          <c:spPr>
            <a:solidFill>
              <a:schemeClr val="accent1"/>
            </a:solidFill>
            <a:ln>
              <a:noFill/>
            </a:ln>
            <a:effectLst/>
          </c:spPr>
          <c:cat>
            <c:numRef>
              <c:f>'2.5.2 NSW'!$B$22:$D$22</c:f>
              <c:numCache>
                <c:formatCode>General</c:formatCode>
                <c:ptCount val="3"/>
                <c:pt idx="0">
                  <c:v>2014</c:v>
                </c:pt>
                <c:pt idx="1">
                  <c:v>2017</c:v>
                </c:pt>
                <c:pt idx="2">
                  <c:v>2019</c:v>
                </c:pt>
              </c:numCache>
            </c:numRef>
          </c:cat>
          <c:val>
            <c:numRef>
              <c:f>'2.5.2 NSW'!$B$23:$D$23</c:f>
              <c:numCache>
                <c:formatCode>0%</c:formatCode>
                <c:ptCount val="3"/>
                <c:pt idx="0" formatCode="0.0">
                  <c:v>0.71</c:v>
                </c:pt>
                <c:pt idx="1">
                  <c:v>0.72</c:v>
                </c:pt>
                <c:pt idx="2">
                  <c:v>0.72</c:v>
                </c:pt>
              </c:numCache>
            </c:numRef>
          </c:val>
          <c:extLst>
            <c:ext xmlns:c16="http://schemas.microsoft.com/office/drawing/2014/chart" uri="{C3380CC4-5D6E-409C-BE32-E72D297353CC}">
              <c16:uniqueId val="{00000000-8294-42A3-ADA9-071B37D34B89}"/>
            </c:ext>
          </c:extLst>
        </c:ser>
        <c:ser>
          <c:idx val="1"/>
          <c:order val="1"/>
          <c:tx>
            <c:strRef>
              <c:f>'2.5.2 NSW'!$A$24</c:f>
              <c:strCache>
                <c:ptCount val="1"/>
                <c:pt idx="0">
                  <c:v>Not enough/Too much/Don't know/can't say</c:v>
                </c:pt>
              </c:strCache>
            </c:strRef>
          </c:tx>
          <c:spPr>
            <a:solidFill>
              <a:schemeClr val="accent2"/>
            </a:solidFill>
            <a:ln>
              <a:noFill/>
            </a:ln>
            <a:effectLst/>
          </c:spPr>
          <c:cat>
            <c:numRef>
              <c:f>'2.5.2 NSW'!$B$22:$D$22</c:f>
              <c:numCache>
                <c:formatCode>General</c:formatCode>
                <c:ptCount val="3"/>
                <c:pt idx="0">
                  <c:v>2014</c:v>
                </c:pt>
                <c:pt idx="1">
                  <c:v>2017</c:v>
                </c:pt>
                <c:pt idx="2">
                  <c:v>2019</c:v>
                </c:pt>
              </c:numCache>
            </c:numRef>
          </c:cat>
          <c:val>
            <c:numRef>
              <c:f>'2.5.2 NSW'!$B$24:$D$24</c:f>
              <c:numCache>
                <c:formatCode>0%</c:formatCode>
                <c:ptCount val="3"/>
                <c:pt idx="0">
                  <c:v>0.28999999999999998</c:v>
                </c:pt>
                <c:pt idx="1">
                  <c:v>0.28000000000000003</c:v>
                </c:pt>
                <c:pt idx="2">
                  <c:v>0.28999999999999998</c:v>
                </c:pt>
              </c:numCache>
            </c:numRef>
          </c:val>
          <c:extLst>
            <c:ext xmlns:c16="http://schemas.microsoft.com/office/drawing/2014/chart" uri="{C3380CC4-5D6E-409C-BE32-E72D297353CC}">
              <c16:uniqueId val="{00000001-8294-42A3-ADA9-071B37D34B89}"/>
            </c:ext>
          </c:extLst>
        </c:ser>
        <c:dLbls>
          <c:showLegendKey val="0"/>
          <c:showVal val="0"/>
          <c:showCatName val="0"/>
          <c:showSerName val="0"/>
          <c:showPercent val="0"/>
          <c:showBubbleSize val="0"/>
        </c:dLbls>
        <c:axId val="1829084463"/>
        <c:axId val="816528767"/>
      </c:areaChart>
      <c:catAx>
        <c:axId val="1829084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600" baseline="0"/>
                  <a:t>Timeline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528767"/>
        <c:crosses val="autoZero"/>
        <c:auto val="1"/>
        <c:lblAlgn val="ctr"/>
        <c:lblOffset val="100"/>
        <c:noMultiLvlLbl val="0"/>
      </c:catAx>
      <c:valAx>
        <c:axId val="81652876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sz="1600"/>
                  <a:t>Percentage of right</a:t>
                </a:r>
                <a:r>
                  <a:rPr lang="en-AU" sz="1600" baseline="0"/>
                  <a:t> amount of info given to family</a:t>
                </a:r>
                <a:endParaRPr lang="en-AU" sz="1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084463"/>
        <c:crosses val="autoZero"/>
        <c:crossBetween val="midCat"/>
      </c:valAx>
      <c:spPr>
        <a:noFill/>
        <a:ln>
          <a:noFill/>
        </a:ln>
        <a:effectLst/>
      </c:spPr>
    </c:plotArea>
    <c:legend>
      <c:legendPos val="r"/>
      <c:layout>
        <c:manualLayout>
          <c:xMode val="edge"/>
          <c:yMode val="edge"/>
          <c:x val="0.66529275732425341"/>
          <c:y val="0.41550910282791315"/>
          <c:w val="0.32029282826133221"/>
          <c:h val="0.201704391579789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228600</xdr:colOff>
      <xdr:row>1</xdr:row>
      <xdr:rowOff>0</xdr:rowOff>
    </xdr:to>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26670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228600</xdr:colOff>
      <xdr:row>20</xdr:row>
      <xdr:rowOff>87630</xdr:rowOff>
    </xdr:from>
    <xdr:to>
      <xdr:col>17</xdr:col>
      <xdr:colOff>533400</xdr:colOff>
      <xdr:row>44</xdr:row>
      <xdr:rowOff>53340</xdr:rowOff>
    </xdr:to>
    <xdr:graphicFrame macro="">
      <xdr:nvGraphicFramePr>
        <xdr:cNvPr id="7" name="Chart 6">
          <a:extLst>
            <a:ext uri="{FF2B5EF4-FFF2-40B4-BE49-F238E27FC236}">
              <a16:creationId xmlns:a16="http://schemas.microsoft.com/office/drawing/2014/main" id="{9BF5C1A7-FC39-9267-8F94-890CE86FD7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228600</xdr:colOff>
      <xdr:row>21</xdr:row>
      <xdr:rowOff>53340</xdr:rowOff>
    </xdr:from>
    <xdr:to>
      <xdr:col>7</xdr:col>
      <xdr:colOff>723900</xdr:colOff>
      <xdr:row>39</xdr:row>
      <xdr:rowOff>110490</xdr:rowOff>
    </xdr:to>
    <xdr:graphicFrame macro="">
      <xdr:nvGraphicFramePr>
        <xdr:cNvPr id="8" name="Chart 7">
          <a:extLst>
            <a:ext uri="{FF2B5EF4-FFF2-40B4-BE49-F238E27FC236}">
              <a16:creationId xmlns:a16="http://schemas.microsoft.com/office/drawing/2014/main" id="{A97D8CEF-C098-BA83-2D8D-D0AED2968A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525780</xdr:colOff>
      <xdr:row>5</xdr:row>
      <xdr:rowOff>38100</xdr:rowOff>
    </xdr:from>
    <xdr:to>
      <xdr:col>15</xdr:col>
      <xdr:colOff>99060</xdr:colOff>
      <xdr:row>26</xdr:row>
      <xdr:rowOff>156210</xdr:rowOff>
    </xdr:to>
    <xdr:graphicFrame macro="">
      <xdr:nvGraphicFramePr>
        <xdr:cNvPr id="3" name="Chart 2">
          <a:extLst>
            <a:ext uri="{FF2B5EF4-FFF2-40B4-BE49-F238E27FC236}">
              <a16:creationId xmlns:a16="http://schemas.microsoft.com/office/drawing/2014/main" id="{8DBDBCA8-D596-91FB-D465-B6701F61A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hw\dfs\Resources\ATSIHWU\D&amp;O%20Unit\HPF\2012%20report\Data\Mortality\Perinatal%20tables%2012%201-12%2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20.1"/>
      <sheetName val="Table 1.20.2"/>
      <sheetName val="Table 1.20.3"/>
      <sheetName val="Table 1.20.4"/>
      <sheetName val="Table 1.20.5"/>
      <sheetName val="Table 1.20.6"/>
    </sheetNames>
    <sheetDataSet>
      <sheetData sheetId="0"/>
      <sheetData sheetId="1"/>
      <sheetData sheetId="2"/>
      <sheetData sheetId="3" refreshError="1"/>
      <sheetData sheetId="4" refreshError="1"/>
      <sheetData sheetId="5" refreshError="1"/>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ihw.gov.au/copyrigh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reconciliation.org.au/wp-content/uploads/2020/11/australian_reconciliation_barometer_2020_-full-report_web.pdf"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hyperlink" Target="https://www.reconciliation.org.au/wp-content/uploads/2020/11/australian_reconciliation_barometer_2020_-full-report_web.pdf"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5"/>
  <sheetViews>
    <sheetView showGridLines="0" tabSelected="1" topLeftCell="A3" workbookViewId="0">
      <selection activeCell="E8" sqref="E8"/>
    </sheetView>
  </sheetViews>
  <sheetFormatPr defaultRowHeight="14.4"/>
  <sheetData>
    <row r="1" spans="1:23" s="13" customFormat="1" ht="43.5" customHeight="1">
      <c r="E1" s="160"/>
      <c r="F1" s="160"/>
      <c r="G1" s="160"/>
      <c r="H1" s="160"/>
      <c r="I1" s="160"/>
      <c r="J1" s="160"/>
      <c r="K1" s="160"/>
      <c r="L1" s="160"/>
      <c r="M1" s="160"/>
      <c r="N1" s="160"/>
      <c r="O1" s="160"/>
      <c r="P1" s="160"/>
      <c r="Q1" s="160"/>
      <c r="R1" s="160"/>
      <c r="S1" s="160"/>
      <c r="T1" s="160"/>
      <c r="U1" s="160"/>
      <c r="V1" s="160"/>
    </row>
    <row r="2" spans="1:23" s="13" customFormat="1" ht="10.5" customHeight="1">
      <c r="A2" s="156"/>
      <c r="B2" s="156"/>
      <c r="C2" s="156"/>
      <c r="D2" s="156"/>
      <c r="E2" s="156"/>
      <c r="F2" s="156"/>
      <c r="G2" s="156"/>
      <c r="H2" s="156"/>
      <c r="I2" s="156"/>
      <c r="J2" s="156"/>
      <c r="K2" s="156"/>
      <c r="L2" s="156"/>
      <c r="M2" s="156"/>
      <c r="N2" s="156"/>
      <c r="O2" s="156"/>
      <c r="P2" s="156"/>
      <c r="Q2" s="156"/>
      <c r="R2" s="156"/>
      <c r="S2" s="156"/>
      <c r="T2" s="156"/>
      <c r="U2" s="159"/>
      <c r="V2" s="159"/>
    </row>
    <row r="3" spans="1:23" s="13" customFormat="1" ht="21.75" customHeight="1">
      <c r="A3" s="325" t="s">
        <v>357</v>
      </c>
      <c r="B3" s="325"/>
      <c r="C3" s="325"/>
      <c r="D3" s="325"/>
      <c r="E3" s="325"/>
      <c r="F3" s="325"/>
      <c r="G3" s="325"/>
      <c r="H3" s="325"/>
      <c r="I3" s="325"/>
      <c r="J3" s="325"/>
      <c r="K3" s="325"/>
      <c r="L3" s="325"/>
      <c r="M3" s="325"/>
      <c r="N3" s="325"/>
      <c r="O3" s="325"/>
      <c r="P3" s="325"/>
      <c r="Q3" s="325"/>
      <c r="R3" s="325"/>
      <c r="S3" s="325"/>
      <c r="T3" s="325"/>
      <c r="U3" s="325"/>
      <c r="V3" s="325"/>
    </row>
    <row r="4" spans="1:23" s="13" customFormat="1" ht="21.75" customHeight="1">
      <c r="A4" s="318" t="s">
        <v>359</v>
      </c>
      <c r="B4" s="317"/>
      <c r="C4" s="317"/>
      <c r="D4" s="317"/>
      <c r="E4" s="317"/>
      <c r="F4" s="317"/>
      <c r="G4" s="317"/>
      <c r="H4" s="317"/>
      <c r="I4" s="317"/>
      <c r="J4" s="317"/>
      <c r="K4" s="317"/>
      <c r="L4" s="317"/>
      <c r="M4" s="317"/>
      <c r="N4" s="317"/>
      <c r="O4" s="317"/>
      <c r="P4" s="317"/>
      <c r="Q4" s="317"/>
      <c r="R4" s="317"/>
      <c r="S4" s="317"/>
      <c r="T4" s="317"/>
      <c r="U4" s="317"/>
      <c r="V4" s="317"/>
    </row>
    <row r="5" spans="1:23" s="13" customFormat="1" ht="21.75" customHeight="1">
      <c r="A5" s="319" t="s">
        <v>360</v>
      </c>
      <c r="B5" s="317"/>
      <c r="C5" s="317"/>
      <c r="D5" s="317"/>
      <c r="E5" s="317"/>
      <c r="F5" s="317"/>
      <c r="G5" s="317"/>
      <c r="H5" s="317"/>
      <c r="I5" s="317"/>
      <c r="J5" s="317"/>
      <c r="K5" s="317"/>
      <c r="L5" s="317"/>
      <c r="M5" s="317"/>
      <c r="N5" s="317"/>
      <c r="O5" s="317"/>
      <c r="P5" s="317"/>
      <c r="Q5" s="317"/>
      <c r="R5" s="317"/>
      <c r="S5" s="317"/>
      <c r="T5" s="317"/>
      <c r="U5" s="317"/>
      <c r="V5" s="317"/>
    </row>
    <row r="6" spans="1:23" s="13" customFormat="1" ht="21.75" customHeight="1">
      <c r="A6" s="319" t="s">
        <v>361</v>
      </c>
      <c r="B6" s="317"/>
      <c r="C6" s="317"/>
      <c r="D6" s="317"/>
      <c r="E6" s="317"/>
      <c r="F6" s="317"/>
      <c r="G6" s="317"/>
      <c r="H6" s="317"/>
      <c r="I6" s="317"/>
      <c r="J6" s="317"/>
      <c r="K6" s="317"/>
      <c r="L6" s="317"/>
      <c r="M6" s="317"/>
      <c r="N6" s="317"/>
      <c r="O6" s="317"/>
      <c r="P6" s="317"/>
      <c r="Q6" s="317"/>
      <c r="R6" s="317"/>
      <c r="S6" s="317"/>
      <c r="T6" s="317"/>
      <c r="U6" s="317"/>
      <c r="V6" s="317"/>
    </row>
    <row r="7" spans="1:23" s="13" customFormat="1" ht="21.75" customHeight="1">
      <c r="A7" s="317"/>
      <c r="B7" s="317"/>
      <c r="C7" s="317"/>
      <c r="D7" s="317"/>
      <c r="E7" s="317"/>
      <c r="F7" s="317"/>
      <c r="G7" s="317"/>
      <c r="H7" s="317"/>
      <c r="I7" s="317"/>
      <c r="J7" s="317"/>
      <c r="K7" s="317"/>
      <c r="L7" s="317"/>
      <c r="M7" s="317"/>
      <c r="N7" s="317"/>
      <c r="O7" s="317"/>
      <c r="P7" s="317"/>
      <c r="Q7" s="317"/>
      <c r="R7" s="317"/>
      <c r="S7" s="317"/>
      <c r="T7" s="317"/>
      <c r="U7" s="317"/>
      <c r="V7" s="317"/>
    </row>
    <row r="8" spans="1:23" s="13" customFormat="1" ht="17.25" customHeight="1">
      <c r="A8" s="157" t="s">
        <v>108</v>
      </c>
      <c r="B8" s="158"/>
      <c r="C8" s="158"/>
      <c r="D8" s="158"/>
      <c r="E8" s="158"/>
      <c r="F8" s="158"/>
    </row>
    <row r="9" spans="1:23" s="13" customFormat="1" ht="18.75" customHeight="1">
      <c r="A9" s="323" t="s">
        <v>109</v>
      </c>
      <c r="B9" s="323"/>
      <c r="C9" s="323"/>
      <c r="D9" s="323"/>
      <c r="E9" s="323"/>
      <c r="F9" s="323"/>
      <c r="G9" s="323"/>
      <c r="H9" s="323"/>
      <c r="I9" s="323"/>
      <c r="J9" s="323"/>
      <c r="K9" s="323"/>
      <c r="L9" s="323"/>
      <c r="M9" s="323"/>
      <c r="N9" s="323"/>
      <c r="O9" s="323"/>
      <c r="P9" s="323"/>
      <c r="Q9" s="323"/>
      <c r="R9" s="323"/>
      <c r="S9" s="323"/>
      <c r="T9" s="323"/>
      <c r="U9" s="323"/>
      <c r="V9" s="323"/>
    </row>
    <row r="10" spans="1:23">
      <c r="A10" s="152" t="s">
        <v>103</v>
      </c>
      <c r="B10" s="151"/>
      <c r="C10" s="151"/>
      <c r="D10" s="151"/>
      <c r="E10" s="151"/>
      <c r="F10" s="151"/>
    </row>
    <row r="11" spans="1:23">
      <c r="A11" s="320" t="s">
        <v>342</v>
      </c>
      <c r="B11" s="320"/>
      <c r="C11" s="320"/>
      <c r="D11" s="320"/>
      <c r="E11" s="320"/>
      <c r="F11" s="320"/>
      <c r="G11" s="320"/>
      <c r="H11" s="320"/>
      <c r="I11" s="320"/>
      <c r="J11" s="320"/>
      <c r="K11" s="320"/>
      <c r="L11" s="320"/>
      <c r="M11" s="320"/>
      <c r="N11" s="320"/>
      <c r="O11" s="320"/>
      <c r="P11" s="320"/>
      <c r="Q11" s="320"/>
      <c r="R11" s="320"/>
      <c r="S11" s="320"/>
      <c r="T11" s="320"/>
      <c r="U11" s="320"/>
      <c r="V11" s="320"/>
    </row>
    <row r="12" spans="1:23">
      <c r="A12" s="321" t="str">
        <f>'2.1.1a Nat'!A3:C3</f>
        <v>Table 2.1.1a: Indigenous patient experience: how often doctors listened by sex, age group, remoteness and jurisdiction, Australia, 2014–15</v>
      </c>
      <c r="B12" s="321"/>
      <c r="C12" s="321"/>
      <c r="D12" s="321"/>
      <c r="E12" s="321"/>
      <c r="F12" s="321"/>
      <c r="G12" s="321"/>
      <c r="H12" s="321"/>
      <c r="I12" s="321"/>
      <c r="J12" s="321"/>
      <c r="K12" s="321"/>
      <c r="L12" s="321"/>
      <c r="M12" s="321"/>
      <c r="N12" s="321"/>
      <c r="O12" s="321"/>
      <c r="P12" s="321"/>
      <c r="Q12" s="321"/>
      <c r="R12" s="321"/>
      <c r="S12" s="321"/>
      <c r="T12" s="321"/>
    </row>
    <row r="13" spans="1:23">
      <c r="A13" s="185" t="str">
        <f>'2.1.1b Non-remote only'!A3:F3</f>
        <v>Table 2.1.1b: Indigenous patient experience: how often doctors listened by sex, age group and jurisdiction, Australia (non-remote only), 2014–15 and 2018–19</v>
      </c>
      <c r="B13" s="185"/>
      <c r="C13" s="185"/>
      <c r="D13" s="185"/>
      <c r="E13" s="185"/>
      <c r="F13" s="185"/>
      <c r="G13" s="185"/>
      <c r="H13" s="185"/>
      <c r="I13" s="185"/>
      <c r="J13" s="185"/>
      <c r="K13" s="185"/>
      <c r="L13" s="185"/>
      <c r="M13" s="185"/>
      <c r="N13" s="185"/>
      <c r="O13" s="185"/>
      <c r="P13" s="185"/>
      <c r="Q13" s="185"/>
      <c r="R13" s="185"/>
      <c r="S13" s="185"/>
      <c r="T13" s="185"/>
    </row>
    <row r="14" spans="1:23">
      <c r="A14" s="321" t="str">
        <f>'2.1.1c NSW'!A3:R3</f>
        <v>Table 2.1.1c: Hospital admitted patient experience: opportunity to talk to a doctor or nurse by Indigenous status, New South Wales, 2014, 2017 and 2019</v>
      </c>
      <c r="B14" s="321"/>
      <c r="C14" s="321"/>
      <c r="D14" s="321"/>
      <c r="E14" s="321"/>
      <c r="F14" s="321"/>
      <c r="G14" s="321"/>
      <c r="H14" s="321"/>
      <c r="I14" s="321"/>
      <c r="J14" s="321"/>
      <c r="K14" s="321"/>
      <c r="L14" s="321"/>
      <c r="M14" s="321"/>
      <c r="N14" s="321"/>
      <c r="O14" s="321"/>
      <c r="P14" s="321"/>
      <c r="Q14" s="321"/>
      <c r="R14" s="321"/>
      <c r="S14" s="321"/>
      <c r="T14" s="321"/>
    </row>
    <row r="15" spans="1:23" ht="16.5" customHeight="1">
      <c r="A15" s="326" t="str">
        <f>'2.1.1d NSW'!A3:F3</f>
        <v>Table 2.1.1d: Hospital admitted patient experience: Received support or offer of support from Aboriginal Health Worker, New South Wales, 2018 and 2019</v>
      </c>
      <c r="B15" s="326"/>
      <c r="C15" s="326"/>
      <c r="D15" s="326"/>
      <c r="E15" s="326"/>
      <c r="F15" s="326"/>
      <c r="G15" s="326"/>
      <c r="H15" s="326"/>
      <c r="I15" s="326"/>
      <c r="J15" s="326"/>
      <c r="K15" s="326"/>
      <c r="L15" s="326"/>
      <c r="M15" s="326"/>
      <c r="N15" s="326"/>
      <c r="O15" s="326"/>
      <c r="P15" s="326"/>
      <c r="Q15" s="326"/>
      <c r="R15" s="326"/>
      <c r="S15" s="326"/>
      <c r="T15" s="326"/>
      <c r="U15" s="326"/>
      <c r="V15" s="326"/>
    </row>
    <row r="16" spans="1:23">
      <c r="A16" s="321" t="str">
        <f>'2.1.2a Nat (NR only)'!A3:C3</f>
        <v>Table 2.1.2a: Indigenous patient experience: how often doctors explained things by sex, age group, jurisdiction and service type, Australia (non-remote only), 2018–19</v>
      </c>
      <c r="B16" s="321"/>
      <c r="C16" s="321"/>
      <c r="D16" s="321"/>
      <c r="E16" s="321"/>
      <c r="F16" s="321"/>
      <c r="G16" s="321"/>
      <c r="H16" s="321"/>
      <c r="I16" s="321"/>
      <c r="J16" s="321"/>
      <c r="K16" s="321"/>
      <c r="L16" s="321"/>
      <c r="M16" s="321"/>
      <c r="N16" s="321"/>
      <c r="O16" s="321"/>
      <c r="P16" s="321"/>
      <c r="Q16" s="321"/>
      <c r="R16" s="321"/>
      <c r="S16" s="321"/>
      <c r="T16" s="321"/>
      <c r="W16" s="128"/>
    </row>
    <row r="17" spans="1:22">
      <c r="A17" s="321" t="str">
        <f>'2.1.2b Qld'!A3:F3</f>
        <v>Table 2.1.2b: Indigenous maternity patient experience: maternity clinic offered culturally appropriate resources, Queensland, 2015 and 2017</v>
      </c>
      <c r="B17" s="321"/>
      <c r="C17" s="321"/>
      <c r="D17" s="321"/>
      <c r="E17" s="321"/>
      <c r="F17" s="321"/>
      <c r="G17" s="321"/>
      <c r="H17" s="321"/>
      <c r="I17" s="321"/>
      <c r="J17" s="321"/>
      <c r="K17" s="321"/>
      <c r="L17" s="321"/>
      <c r="M17" s="321"/>
      <c r="N17" s="321"/>
      <c r="O17" s="321"/>
      <c r="P17" s="321"/>
      <c r="Q17" s="321"/>
      <c r="R17" s="321"/>
      <c r="S17" s="321"/>
      <c r="T17" s="321"/>
    </row>
    <row r="18" spans="1:22">
      <c r="A18" s="315" t="str">
        <f>'2.1.3'!A3:L3</f>
        <v>Table 2.1.3: Perceptions of the overall quality of the relationship with doctors, nurses, and/or medical staff, by Indigenous status 2014, 2016, 2018 and 2020</v>
      </c>
      <c r="B18" s="315"/>
      <c r="C18" s="315"/>
      <c r="D18" s="315"/>
      <c r="E18" s="315"/>
      <c r="F18" s="315"/>
      <c r="G18" s="315"/>
      <c r="H18" s="315"/>
      <c r="I18" s="315"/>
      <c r="J18" s="315"/>
      <c r="K18" s="315"/>
      <c r="L18" s="315"/>
      <c r="M18" s="315"/>
      <c r="N18" s="315"/>
      <c r="O18" s="315"/>
      <c r="P18" s="315"/>
      <c r="Q18" s="315"/>
      <c r="R18" s="315"/>
      <c r="S18" s="315"/>
      <c r="T18" s="315"/>
    </row>
    <row r="19" spans="1:22">
      <c r="A19" s="320" t="s">
        <v>343</v>
      </c>
      <c r="B19" s="320"/>
      <c r="C19" s="320"/>
      <c r="D19" s="320"/>
      <c r="E19" s="320"/>
      <c r="F19" s="320"/>
      <c r="G19" s="320"/>
      <c r="H19" s="320"/>
      <c r="I19" s="320"/>
      <c r="J19" s="320"/>
      <c r="K19" s="320"/>
      <c r="L19" s="320"/>
      <c r="M19" s="320"/>
      <c r="N19" s="320"/>
      <c r="O19" s="320"/>
      <c r="P19" s="320"/>
      <c r="Q19" s="320"/>
      <c r="R19" s="320"/>
      <c r="S19" s="320"/>
      <c r="T19" s="320"/>
      <c r="U19" s="320"/>
      <c r="V19" s="320"/>
    </row>
    <row r="20" spans="1:22" ht="15" customHeight="1">
      <c r="A20" s="324" t="str">
        <f>'2.2.1a Nat'!A3:C3</f>
        <v>Table 2.2.1a: Indigenous patient experience: doctors showed respect for what was said by sex, age group, remoteness and jurisdiction, Australia, 2014–15</v>
      </c>
      <c r="B20" s="324"/>
      <c r="C20" s="324"/>
      <c r="D20" s="324"/>
      <c r="E20" s="324"/>
      <c r="F20" s="324"/>
      <c r="G20" s="324"/>
      <c r="H20" s="324"/>
      <c r="I20" s="324"/>
      <c r="J20" s="324"/>
      <c r="K20" s="324"/>
      <c r="L20" s="324"/>
      <c r="M20" s="324"/>
      <c r="N20" s="324"/>
      <c r="O20" s="324"/>
      <c r="P20" s="324"/>
      <c r="Q20" s="324"/>
      <c r="R20" s="324"/>
      <c r="S20" s="324"/>
      <c r="T20" s="324"/>
      <c r="U20" s="324"/>
      <c r="V20" s="324"/>
    </row>
    <row r="21" spans="1:22">
      <c r="A21" s="322" t="str">
        <f>'2.2.1b Non-remote only'!A3:F3</f>
        <v>Table 2.2.1b: Indigenous patient experience: doctors showed respect for what was said by sex, age group and jurisdiction, Australia (non-remote only), 2014–15 and 2018–19</v>
      </c>
      <c r="B21" s="322"/>
      <c r="C21" s="322"/>
      <c r="D21" s="322"/>
      <c r="E21" s="322"/>
      <c r="F21" s="322"/>
      <c r="G21" s="322"/>
      <c r="H21" s="322"/>
      <c r="I21" s="322"/>
      <c r="J21" s="322"/>
      <c r="K21" s="322"/>
      <c r="L21" s="322"/>
      <c r="M21" s="322"/>
      <c r="N21" s="322"/>
      <c r="O21" s="322"/>
      <c r="P21" s="322"/>
      <c r="Q21" s="322"/>
      <c r="R21" s="322"/>
      <c r="S21" s="322"/>
      <c r="T21" s="322"/>
      <c r="U21" s="322"/>
      <c r="V21" s="322"/>
    </row>
    <row r="22" spans="1:22">
      <c r="A22" s="321" t="str">
        <f>'2.2.2a Nat'!A3:C3</f>
        <v xml:space="preserve">Table 2.2.2a: Indigenous patient experience: trust in hospitals by time trend, sex, age group, remoteness and jurisdiction, Australia, 2014–15 </v>
      </c>
      <c r="B22" s="321"/>
      <c r="C22" s="321"/>
      <c r="D22" s="321"/>
      <c r="E22" s="321"/>
      <c r="F22" s="321"/>
      <c r="G22" s="321"/>
      <c r="H22" s="321"/>
      <c r="I22" s="321"/>
      <c r="J22" s="321"/>
      <c r="K22" s="321"/>
      <c r="L22" s="321"/>
      <c r="M22" s="321"/>
      <c r="N22" s="321"/>
      <c r="O22" s="321"/>
      <c r="P22" s="321"/>
      <c r="Q22" s="321"/>
      <c r="R22" s="321"/>
      <c r="S22" s="321"/>
      <c r="T22" s="321"/>
    </row>
    <row r="23" spans="1:22">
      <c r="A23" s="315" t="str">
        <f>'2.2.2b '!A3:L3</f>
        <v>Table 2.2.2b: Perceptions of the overall level of trust with doctors, nurses, and/or medical staff, by Indigenous status, 2014, 2016, 2018 and 2020</v>
      </c>
      <c r="B23" s="315"/>
      <c r="C23" s="315"/>
      <c r="D23" s="315"/>
      <c r="E23" s="315"/>
      <c r="F23" s="315"/>
      <c r="G23" s="315"/>
      <c r="H23" s="315"/>
      <c r="I23" s="315"/>
      <c r="J23" s="315"/>
      <c r="K23" s="315"/>
      <c r="L23" s="315"/>
      <c r="M23" s="315"/>
      <c r="N23" s="315"/>
      <c r="O23" s="315"/>
      <c r="P23" s="315"/>
      <c r="Q23" s="315"/>
      <c r="R23" s="315"/>
      <c r="S23" s="315"/>
      <c r="T23" s="315"/>
    </row>
    <row r="24" spans="1:22">
      <c r="A24" s="321" t="str">
        <f>'2.2.3 NSW'!A3:O3</f>
        <v>Table 2.2.3: Hospital admitted patient experience: arrival staff polite and courteous by Indigenous status, New South Wales, 2014, 2017 and 2019</v>
      </c>
      <c r="B24" s="321"/>
      <c r="C24" s="321"/>
      <c r="D24" s="321"/>
      <c r="E24" s="321"/>
      <c r="F24" s="321"/>
      <c r="G24" s="321"/>
      <c r="H24" s="321"/>
      <c r="I24" s="321"/>
      <c r="J24" s="321"/>
      <c r="K24" s="321"/>
      <c r="L24" s="321"/>
      <c r="M24" s="321"/>
      <c r="N24" s="321"/>
      <c r="O24" s="321"/>
      <c r="P24" s="321"/>
      <c r="Q24" s="321"/>
      <c r="R24" s="321"/>
      <c r="S24" s="321"/>
      <c r="T24" s="321"/>
    </row>
    <row r="25" spans="1:22">
      <c r="A25" s="321" t="str">
        <f>'2.2.4a NSW'!A3:O3</f>
        <v>Table 2.2.4a: Hospital admitted patient experience: cultural or religious beliefs respected, by Indigenous status, New South Wales, 2014, 2017 and 2019</v>
      </c>
      <c r="B25" s="321"/>
      <c r="C25" s="321"/>
      <c r="D25" s="321"/>
      <c r="E25" s="321"/>
      <c r="F25" s="321"/>
      <c r="G25" s="321"/>
      <c r="H25" s="321"/>
      <c r="I25" s="321"/>
      <c r="J25" s="321"/>
      <c r="K25" s="321"/>
      <c r="L25" s="321"/>
      <c r="M25" s="321"/>
      <c r="N25" s="321"/>
      <c r="O25" s="321"/>
      <c r="P25" s="321"/>
      <c r="Q25" s="321"/>
      <c r="R25" s="321"/>
      <c r="S25" s="321"/>
      <c r="T25" s="321"/>
    </row>
    <row r="26" spans="1:22">
      <c r="A26" s="321" t="str">
        <f>'2.2.4b Qld'!A3:F3</f>
        <v>Table 2.2.4b: Indigenous maternity patient experience: midwife/doctor checked if wanted cultural practices in birthing plan, Queensland, 2015 and 2017</v>
      </c>
      <c r="B26" s="321"/>
      <c r="C26" s="321"/>
      <c r="D26" s="321"/>
      <c r="E26" s="321"/>
      <c r="F26" s="321"/>
      <c r="G26" s="321"/>
      <c r="H26" s="321"/>
      <c r="I26" s="321"/>
      <c r="J26" s="321"/>
      <c r="K26" s="321"/>
      <c r="L26" s="321"/>
      <c r="M26" s="321"/>
      <c r="N26" s="321"/>
      <c r="O26" s="321"/>
      <c r="P26" s="321"/>
      <c r="Q26" s="321"/>
      <c r="R26" s="321"/>
      <c r="S26" s="321"/>
      <c r="T26" s="321"/>
    </row>
    <row r="27" spans="1:22">
      <c r="A27" s="315" t="str">
        <f>'2.2.4c NSW'!A3:H3</f>
        <v>Table 2.2.4c: Hospital admitted patient experience: suitability of food, by Indigenous status, New South Wales, 2014 and 2019</v>
      </c>
      <c r="B27" s="315"/>
      <c r="C27" s="315"/>
      <c r="D27" s="315"/>
      <c r="E27" s="315"/>
      <c r="F27" s="315"/>
      <c r="G27" s="315"/>
      <c r="H27" s="315"/>
      <c r="I27" s="315"/>
      <c r="J27" s="315"/>
      <c r="K27" s="315"/>
      <c r="L27" s="315"/>
      <c r="M27" s="315"/>
      <c r="N27" s="315"/>
      <c r="O27" s="315"/>
      <c r="P27" s="315"/>
      <c r="Q27" s="315"/>
      <c r="R27" s="315"/>
      <c r="S27" s="315"/>
      <c r="T27" s="315"/>
    </row>
    <row r="28" spans="1:22">
      <c r="A28" s="320" t="s">
        <v>344</v>
      </c>
      <c r="B28" s="320"/>
      <c r="C28" s="320"/>
      <c r="D28" s="320"/>
      <c r="E28" s="320"/>
      <c r="F28" s="320"/>
      <c r="G28" s="320"/>
      <c r="H28" s="320"/>
      <c r="I28" s="320"/>
      <c r="J28" s="320"/>
      <c r="K28" s="320"/>
      <c r="L28" s="320"/>
      <c r="M28" s="320"/>
      <c r="N28" s="320"/>
      <c r="O28" s="320"/>
      <c r="P28" s="320"/>
      <c r="Q28" s="320"/>
      <c r="R28" s="320"/>
      <c r="S28" s="320"/>
      <c r="T28" s="320"/>
      <c r="U28" s="320"/>
      <c r="V28" s="320"/>
    </row>
    <row r="29" spans="1:22">
      <c r="A29" s="322" t="str">
        <f>'2.3.1a Nat'!A3:C3</f>
        <v>Table 2.3.1a: Indigenous patient experience: whether treated unfairly by health care staff, by sex and remoteness, Australia, 2012–13</v>
      </c>
      <c r="B29" s="322"/>
      <c r="C29" s="322"/>
      <c r="D29" s="322"/>
      <c r="E29" s="322"/>
      <c r="F29" s="322"/>
      <c r="G29" s="322"/>
      <c r="H29" s="322"/>
      <c r="I29" s="322"/>
      <c r="J29" s="322"/>
      <c r="K29" s="322"/>
      <c r="L29" s="322"/>
      <c r="M29" s="322"/>
      <c r="N29" s="322"/>
      <c r="O29" s="322"/>
      <c r="P29" s="322"/>
      <c r="Q29" s="322"/>
      <c r="R29" s="322"/>
      <c r="S29" s="322"/>
      <c r="T29" s="322"/>
      <c r="U29" s="322"/>
      <c r="V29" s="322"/>
    </row>
    <row r="30" spans="1:22" ht="16.5" customHeight="1">
      <c r="A30" s="327" t="str">
        <f>'2.3.1b'!A3:L3</f>
        <v>Table 2.3.1b: Whether person or their family has been racially discriminated against by doctors, nurses, and/or medical staff, by Indigenous status, 2014, 2016, 2018 and 2020</v>
      </c>
      <c r="B30" s="327"/>
      <c r="C30" s="327"/>
      <c r="D30" s="327"/>
      <c r="E30" s="327"/>
      <c r="F30" s="327"/>
      <c r="G30" s="327"/>
      <c r="H30" s="327"/>
      <c r="I30" s="327"/>
      <c r="J30" s="327"/>
      <c r="K30" s="327"/>
      <c r="L30" s="327"/>
      <c r="M30" s="327"/>
      <c r="N30" s="327"/>
      <c r="O30" s="327"/>
      <c r="P30" s="327"/>
      <c r="Q30" s="327"/>
      <c r="R30" s="327"/>
      <c r="S30" s="327"/>
      <c r="T30" s="327"/>
      <c r="U30" s="327"/>
      <c r="V30" s="327"/>
    </row>
    <row r="31" spans="1:22">
      <c r="A31" s="321" t="str">
        <f>'2.3.2 Nat'!A3:C3</f>
        <v>Table 2.3.2: Indigenous patient experience: avoids seeking health care because treated unfairly by sex, age group, remoteness, jurisdiction and service type, Australia, 2012–13</v>
      </c>
      <c r="B31" s="321"/>
      <c r="C31" s="321"/>
      <c r="D31" s="321"/>
      <c r="E31" s="321"/>
      <c r="F31" s="321"/>
      <c r="G31" s="321"/>
      <c r="H31" s="321"/>
      <c r="I31" s="321"/>
      <c r="J31" s="321"/>
      <c r="K31" s="321"/>
      <c r="L31" s="321"/>
      <c r="M31" s="321"/>
      <c r="N31" s="321"/>
      <c r="O31" s="321"/>
      <c r="P31" s="321"/>
      <c r="Q31" s="321"/>
      <c r="R31" s="321"/>
      <c r="S31" s="321"/>
      <c r="T31" s="321"/>
    </row>
    <row r="32" spans="1:22">
      <c r="A32" s="321" t="str">
        <f>'2.3.3 Nat'!A3:B3</f>
        <v>Table 2.3.3: Indigenous patient experience: did not access health services when needed due to cultural reasons by sex, age group, remoteness and jurisdiction, Australia, 2018–19</v>
      </c>
      <c r="B32" s="321"/>
      <c r="C32" s="321"/>
      <c r="D32" s="321"/>
      <c r="E32" s="321"/>
      <c r="F32" s="321"/>
      <c r="G32" s="321"/>
      <c r="H32" s="321"/>
      <c r="I32" s="321"/>
      <c r="J32" s="321"/>
      <c r="K32" s="321"/>
      <c r="L32" s="321"/>
      <c r="M32" s="321"/>
      <c r="N32" s="321"/>
      <c r="O32" s="321"/>
      <c r="P32" s="321"/>
      <c r="Q32" s="321"/>
      <c r="R32" s="321"/>
      <c r="S32" s="321"/>
      <c r="T32" s="321"/>
    </row>
    <row r="33" spans="1:24">
      <c r="A33" s="320" t="s">
        <v>345</v>
      </c>
      <c r="B33" s="320"/>
      <c r="C33" s="320"/>
      <c r="D33" s="320"/>
      <c r="E33" s="320"/>
      <c r="F33" s="320"/>
      <c r="G33" s="320"/>
      <c r="H33" s="320"/>
      <c r="I33" s="320"/>
      <c r="J33" s="320"/>
      <c r="K33" s="320"/>
      <c r="L33" s="320"/>
      <c r="M33" s="320"/>
      <c r="N33" s="320"/>
      <c r="O33" s="320"/>
      <c r="P33" s="320"/>
      <c r="Q33" s="320"/>
      <c r="R33" s="320"/>
      <c r="S33" s="320"/>
      <c r="T33" s="320"/>
      <c r="U33" s="320"/>
      <c r="V33" s="320"/>
    </row>
    <row r="34" spans="1:24">
      <c r="A34" s="321" t="str">
        <f>'2.4.1 NSW'!A3:O3</f>
        <v>Table 2.4.1: Hospital admitted patient experience: involved in decisions about care or treatment by Indigenous status, New South Wales, 2014, 2017 and 2019</v>
      </c>
      <c r="B34" s="321"/>
      <c r="C34" s="321"/>
      <c r="D34" s="321"/>
      <c r="E34" s="321"/>
      <c r="F34" s="321"/>
      <c r="G34" s="321"/>
      <c r="H34" s="321"/>
      <c r="I34" s="321"/>
      <c r="J34" s="321"/>
      <c r="K34" s="321"/>
      <c r="L34" s="321"/>
      <c r="M34" s="321"/>
      <c r="N34" s="321"/>
      <c r="O34" s="321"/>
      <c r="P34" s="321"/>
      <c r="Q34" s="321"/>
      <c r="R34" s="321"/>
      <c r="S34" s="321"/>
      <c r="T34" s="321"/>
    </row>
    <row r="35" spans="1:24">
      <c r="A35" s="321" t="str">
        <f>'2.4.2 NSW'!A3:F3</f>
        <v>Table 2.4.2: Hospital admitted patient experience: received information about rights as a patient, by Indigenous status, New South Wales, 2014</v>
      </c>
      <c r="B35" s="321"/>
      <c r="C35" s="321"/>
      <c r="D35" s="321"/>
      <c r="E35" s="321"/>
      <c r="F35" s="321"/>
      <c r="G35" s="321"/>
      <c r="H35" s="321"/>
      <c r="I35" s="321"/>
      <c r="J35" s="321"/>
      <c r="K35" s="321"/>
      <c r="L35" s="321"/>
      <c r="M35" s="321"/>
      <c r="N35" s="321"/>
      <c r="O35" s="321"/>
      <c r="P35" s="321"/>
      <c r="Q35" s="321"/>
      <c r="R35" s="321"/>
      <c r="S35" s="321"/>
      <c r="T35" s="321"/>
    </row>
    <row r="36" spans="1:24">
      <c r="A36" s="320" t="s">
        <v>346</v>
      </c>
      <c r="B36" s="320"/>
      <c r="C36" s="320"/>
      <c r="D36" s="320"/>
      <c r="E36" s="320"/>
      <c r="F36" s="320"/>
      <c r="G36" s="320"/>
      <c r="H36" s="320"/>
      <c r="I36" s="320"/>
      <c r="J36" s="320"/>
      <c r="K36" s="320"/>
      <c r="L36" s="320"/>
      <c r="M36" s="320"/>
      <c r="N36" s="320"/>
      <c r="O36" s="320"/>
      <c r="P36" s="320"/>
      <c r="Q36" s="320"/>
      <c r="R36" s="320"/>
      <c r="S36" s="320"/>
      <c r="T36" s="320"/>
      <c r="U36" s="320"/>
      <c r="V36" s="320"/>
    </row>
    <row r="37" spans="1:24">
      <c r="A37" s="321" t="str">
        <f>'2.5.1 NSW'!A3:F3</f>
        <v>Table 2.5.1: Hospital admitted patient experience: family got opportunity to talk to a doctor, by Indigenous status, New South Wales, 2014</v>
      </c>
      <c r="B37" s="321"/>
      <c r="C37" s="321"/>
      <c r="D37" s="321"/>
      <c r="E37" s="321"/>
      <c r="F37" s="321"/>
      <c r="G37" s="321"/>
      <c r="H37" s="321"/>
      <c r="I37" s="321"/>
      <c r="J37" s="321"/>
      <c r="K37" s="321"/>
      <c r="L37" s="321"/>
      <c r="M37" s="321"/>
      <c r="N37" s="321"/>
      <c r="O37" s="321"/>
      <c r="P37" s="321"/>
      <c r="Q37" s="321"/>
      <c r="R37" s="321"/>
      <c r="S37" s="321"/>
      <c r="T37" s="321"/>
    </row>
    <row r="38" spans="1:24">
      <c r="A38" s="321" t="str">
        <f>'2.5.2 NSW'!A3:O3</f>
        <v>Table 2.5.2: Hospital admitted patient experience: whether right amount of information given to family, by Indigenous status, New South Wales, 2014, 2017 and 2019</v>
      </c>
      <c r="B38" s="321"/>
      <c r="C38" s="321"/>
      <c r="D38" s="321"/>
      <c r="E38" s="321"/>
      <c r="F38" s="321"/>
      <c r="G38" s="321"/>
      <c r="H38" s="321"/>
      <c r="I38" s="321"/>
      <c r="J38" s="321"/>
      <c r="K38" s="321"/>
      <c r="L38" s="321"/>
      <c r="M38" s="321"/>
      <c r="N38" s="321"/>
      <c r="O38" s="321"/>
      <c r="P38" s="321"/>
      <c r="Q38" s="321"/>
      <c r="R38" s="321"/>
      <c r="S38" s="321"/>
      <c r="T38" s="321"/>
      <c r="W38" s="128"/>
    </row>
    <row r="39" spans="1:24">
      <c r="A39" s="320" t="s">
        <v>347</v>
      </c>
      <c r="B39" s="320"/>
      <c r="C39" s="320"/>
      <c r="D39" s="320"/>
      <c r="E39" s="320"/>
      <c r="F39" s="320"/>
      <c r="G39" s="320"/>
      <c r="H39" s="320"/>
      <c r="I39" s="320"/>
      <c r="J39" s="320"/>
      <c r="K39" s="320"/>
      <c r="L39" s="320"/>
      <c r="M39" s="320"/>
      <c r="N39" s="320"/>
      <c r="O39" s="320"/>
      <c r="P39" s="320"/>
      <c r="Q39" s="320"/>
      <c r="R39" s="320"/>
      <c r="S39" s="320"/>
      <c r="T39" s="320"/>
      <c r="U39" s="320"/>
      <c r="V39" s="320"/>
    </row>
    <row r="40" spans="1:24">
      <c r="A40" s="322" t="s">
        <v>298</v>
      </c>
      <c r="B40" s="322"/>
      <c r="C40" s="322"/>
      <c r="D40" s="322"/>
      <c r="E40" s="322"/>
      <c r="F40" s="322"/>
      <c r="G40" s="322"/>
      <c r="H40" s="322"/>
      <c r="I40" s="322"/>
      <c r="J40" s="322"/>
      <c r="K40" s="322"/>
      <c r="L40" s="322"/>
      <c r="M40" s="322"/>
      <c r="N40" s="322"/>
      <c r="O40" s="322"/>
      <c r="P40" s="322"/>
      <c r="Q40" s="322"/>
      <c r="R40" s="322"/>
      <c r="S40" s="322"/>
      <c r="T40" s="322"/>
      <c r="U40" s="322"/>
      <c r="V40" s="322"/>
      <c r="W40" s="128"/>
    </row>
    <row r="41" spans="1:24">
      <c r="A41" s="185" t="s">
        <v>299</v>
      </c>
      <c r="W41" s="128"/>
    </row>
    <row r="42" spans="1:24">
      <c r="A42" s="322" t="s">
        <v>354</v>
      </c>
      <c r="B42" s="322"/>
      <c r="C42" s="322"/>
      <c r="D42" s="322"/>
      <c r="E42" s="322"/>
      <c r="F42" s="322"/>
      <c r="G42" s="322"/>
      <c r="H42" s="322"/>
      <c r="I42" s="322"/>
      <c r="J42" s="322"/>
      <c r="K42" s="322"/>
      <c r="L42" s="322"/>
      <c r="M42" s="322"/>
      <c r="N42" s="322"/>
      <c r="O42" s="322"/>
      <c r="P42" s="322"/>
      <c r="Q42" s="322"/>
      <c r="R42" s="322"/>
      <c r="S42" s="322"/>
      <c r="T42" s="322"/>
      <c r="U42" s="322"/>
      <c r="V42" s="322"/>
      <c r="W42" s="314"/>
      <c r="X42" s="187"/>
    </row>
    <row r="45" spans="1:24">
      <c r="A45" s="328" t="s">
        <v>181</v>
      </c>
      <c r="B45" s="328"/>
      <c r="C45" s="328"/>
      <c r="D45" s="328"/>
      <c r="E45" s="328"/>
      <c r="F45" s="328"/>
      <c r="G45" s="328"/>
      <c r="H45" s="328"/>
      <c r="I45" s="328" t="s">
        <v>111</v>
      </c>
      <c r="J45" s="328"/>
      <c r="K45" s="328"/>
      <c r="L45" s="328"/>
      <c r="M45" s="328"/>
      <c r="N45" s="328"/>
      <c r="O45" s="328"/>
      <c r="P45" s="328"/>
    </row>
  </sheetData>
  <mergeCells count="30">
    <mergeCell ref="A30:V30"/>
    <mergeCell ref="A45:P45"/>
    <mergeCell ref="A40:V40"/>
    <mergeCell ref="A42:V42"/>
    <mergeCell ref="A39:V39"/>
    <mergeCell ref="A31:T31"/>
    <mergeCell ref="A36:V36"/>
    <mergeCell ref="A33:V33"/>
    <mergeCell ref="A38:T38"/>
    <mergeCell ref="A32:T32"/>
    <mergeCell ref="A34:T34"/>
    <mergeCell ref="A35:T35"/>
    <mergeCell ref="A37:T37"/>
    <mergeCell ref="A3:V3"/>
    <mergeCell ref="A12:T12"/>
    <mergeCell ref="A14:T14"/>
    <mergeCell ref="A16:T16"/>
    <mergeCell ref="A11:V11"/>
    <mergeCell ref="A15:V15"/>
    <mergeCell ref="A28:V28"/>
    <mergeCell ref="A25:T25"/>
    <mergeCell ref="A26:T26"/>
    <mergeCell ref="A29:V29"/>
    <mergeCell ref="A9:V9"/>
    <mergeCell ref="A17:T17"/>
    <mergeCell ref="A21:V21"/>
    <mergeCell ref="A22:T22"/>
    <mergeCell ref="A24:T24"/>
    <mergeCell ref="A20:V20"/>
    <mergeCell ref="A19:V19"/>
  </mergeCells>
  <hyperlinks>
    <hyperlink ref="A12:T12" location="'2.1.1a Nat'!A1" display="'2.1.1a Nat'!A1" xr:uid="{00000000-0004-0000-0000-000000000000}"/>
    <hyperlink ref="A14:T14" location="'2.1.1c NSW'!A1" display="'2.1.1c NSW'!A1" xr:uid="{00000000-0004-0000-0000-000001000000}"/>
    <hyperlink ref="A16:T16" location="'2.1.2a Nat (NR only)'!A1" display="'2.1.2a Nat (NR only)'!A1" xr:uid="{00000000-0004-0000-0000-000002000000}"/>
    <hyperlink ref="A17:T17" location="'2.1.2b Qld'!A1" display="'2.1.2b Qld'!A1" xr:uid="{00000000-0004-0000-0000-000003000000}"/>
    <hyperlink ref="A20:T20" location="'2.2.1 Nat'!A1" display="Table 2.2.1: Indigenous patient experience: doctors showed respect for what was said by sex, age group, remoteness and jurisdiction, Australia, 2014–15" xr:uid="{00000000-0004-0000-0000-000004000000}"/>
    <hyperlink ref="A22:T22" location="'2.2.2a Nat'!A1" display="'2.2.2a Nat'!A1" xr:uid="{00000000-0004-0000-0000-000005000000}"/>
    <hyperlink ref="A24:T24" location="'2.2.3 NSW'!A1" display="'2.2.3 NSW'!A1" xr:uid="{00000000-0004-0000-0000-000006000000}"/>
    <hyperlink ref="A25:T25" location="'2.2.4a NSW'!A1" display="'2.2.4a NSW'!A1" xr:uid="{00000000-0004-0000-0000-000007000000}"/>
    <hyperlink ref="A26:T26" location="'2.2.4b Qld'!A1" display="'2.2.4b Qld'!A1" xr:uid="{00000000-0004-0000-0000-000008000000}"/>
    <hyperlink ref="A31:T31" location="'2.3.2 Nat'!A1" display="'2.3.2 Nat'!A1" xr:uid="{00000000-0004-0000-0000-000009000000}"/>
    <hyperlink ref="A32:T32" location="'2.3.3 Nat'!A1" display="'2.3.3 Nat'!A1" xr:uid="{00000000-0004-0000-0000-00000A000000}"/>
    <hyperlink ref="A34:T34" location="'2.4.1 NSW'!A1" display="'2.4.1 NSW'!A1" xr:uid="{00000000-0004-0000-0000-00000B000000}"/>
    <hyperlink ref="A35:T35" location="'2.4.2 NSW'!A1" display="'2.4.2 NSW'!A1" xr:uid="{00000000-0004-0000-0000-00000C000000}"/>
    <hyperlink ref="A37:T37" location="'2.5.1 NSW'!A1" display="'2.5.1 NSW'!A1" xr:uid="{00000000-0004-0000-0000-00000D000000}"/>
    <hyperlink ref="A38:T38" location="'2.5.2 NSW'!A1" display="'2.5.2 NSW'!A1" xr:uid="{00000000-0004-0000-0000-00000E000000}"/>
    <hyperlink ref="A29:V29" location="'2.3.1a Nat'!A1" display="'2.3.1a Nat'!A1" xr:uid="{00000000-0004-0000-0000-00000F000000}"/>
    <hyperlink ref="A21" location="'2.2.1 Non-remote only'!A1" display="Table 2.2.1: Indigenous patient experience: doctors showed respect for what was said by sex, age group and jurisdiction, non-remote only, 2014–15 and 2018–19" xr:uid="{00000000-0004-0000-0000-000010000000}"/>
    <hyperlink ref="A20:V20" location="'2.2.1a Nat'!A1" display="'2.2.1a Nat'!A1" xr:uid="{00000000-0004-0000-0000-000011000000}"/>
    <hyperlink ref="A21:V21" location="'2.2.1b Non-remote only'!A1" display="'2.2.1b Non-remote only'!A1" xr:uid="{00000000-0004-0000-0000-000012000000}"/>
    <hyperlink ref="A42:V42" location="'2.6.2'!A1" display="'2.6.2'!A1" xr:uid="{00000000-0004-0000-0000-000013000000}"/>
    <hyperlink ref="A45" r:id="rId1" display="http://www.aihw.gov.au/copyright/" xr:uid="{00000000-0004-0000-0000-000014000000}"/>
    <hyperlink ref="A15:V15" location="'2.1.1d NSW'!A1" display="'2.1.1d NSW'!A1" xr:uid="{00000000-0004-0000-0000-000015000000}"/>
    <hyperlink ref="A18" location="'2.1.3'!A1" display="'2.1.3'!A1" xr:uid="{00000000-0004-0000-0000-000016000000}"/>
    <hyperlink ref="A23" location="'2.2.2b '!A1" display="'2.2.2b '!A1" xr:uid="{00000000-0004-0000-0000-000017000000}"/>
    <hyperlink ref="A30:V30" location="'2.3.1b'!A1" display="'2.3.1b'!A1" xr:uid="{00000000-0004-0000-0000-000018000000}"/>
    <hyperlink ref="A13" location="'2.1.1b Non-remote only'!A1" display="'2.1.1b Non-remote only'!A1" xr:uid="{00000000-0004-0000-0000-000019000000}"/>
    <hyperlink ref="A41" location="'2.6.1b'!A1" display="'2.6.1b'!A1" xr:uid="{00000000-0004-0000-0000-00001A000000}"/>
    <hyperlink ref="A27" location="'2.2.4c NSW'!A1" display="'2.2.4c NSW'!A1" xr:uid="{00000000-0004-0000-0000-00001B000000}"/>
    <hyperlink ref="A40:V40" location="'2.6.1a'!A1" display="Table 2.6.1a: Hospitalisations where patients left against medical advice/were discharged at own risk, by Indigenous status (excluding dialysis and mental and behavioural disorders), Australia, 2010–11 to 2018–19" xr:uid="{00000000-0004-0000-0000-00001C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88"/>
  <sheetViews>
    <sheetView showGridLines="0" workbookViewId="0"/>
  </sheetViews>
  <sheetFormatPr defaultColWidth="9.109375" defaultRowHeight="14.4"/>
  <cols>
    <col min="1" max="1" width="32.44140625" customWidth="1"/>
    <col min="2" max="2" width="14.5546875" style="116" customWidth="1"/>
    <col min="3" max="3" width="14.88671875" style="116" customWidth="1"/>
    <col min="4" max="4" width="6.5546875" customWidth="1"/>
    <col min="5" max="5" width="13.33203125" customWidth="1"/>
    <col min="6" max="6" width="15.44140625" customWidth="1"/>
  </cols>
  <sheetData>
    <row r="1" spans="1:14">
      <c r="A1" s="319" t="s">
        <v>362</v>
      </c>
    </row>
    <row r="2" spans="1:14" ht="16.5" customHeight="1">
      <c r="A2" s="1" t="s">
        <v>349</v>
      </c>
      <c r="B2" s="113"/>
      <c r="C2" s="113"/>
      <c r="D2" s="113"/>
      <c r="E2" s="113"/>
      <c r="F2" s="113"/>
      <c r="G2" s="95"/>
      <c r="H2" s="95"/>
      <c r="I2" s="95"/>
      <c r="J2" s="23"/>
      <c r="K2" s="23"/>
      <c r="L2" s="23"/>
      <c r="M2" s="23"/>
      <c r="N2" s="23"/>
    </row>
    <row r="3" spans="1:14" ht="33" customHeight="1" thickBot="1">
      <c r="A3" s="350" t="s">
        <v>269</v>
      </c>
      <c r="B3" s="350"/>
      <c r="C3" s="350"/>
      <c r="D3" s="350"/>
      <c r="E3" s="350"/>
      <c r="F3" s="350"/>
      <c r="H3" s="167" t="s">
        <v>131</v>
      </c>
      <c r="I3" s="52"/>
      <c r="J3" s="52"/>
      <c r="K3" s="52"/>
      <c r="L3" s="52"/>
      <c r="M3" s="52"/>
      <c r="N3" s="52"/>
    </row>
    <row r="4" spans="1:14" ht="18" customHeight="1">
      <c r="A4" s="354" t="s">
        <v>64</v>
      </c>
      <c r="B4" s="337" t="s">
        <v>113</v>
      </c>
      <c r="C4" s="337"/>
      <c r="D4" s="50"/>
      <c r="E4" s="337" t="s">
        <v>117</v>
      </c>
      <c r="F4" s="337"/>
      <c r="G4" s="52"/>
      <c r="H4" s="52"/>
      <c r="I4" s="52"/>
      <c r="J4" s="52"/>
      <c r="K4" s="52"/>
      <c r="L4" s="52"/>
      <c r="M4" s="52"/>
      <c r="N4" s="52"/>
    </row>
    <row r="5" spans="1:14" ht="15" thickBot="1">
      <c r="A5" s="355"/>
      <c r="B5" s="96" t="s">
        <v>29</v>
      </c>
      <c r="C5" s="97" t="s">
        <v>21</v>
      </c>
      <c r="D5" s="97"/>
      <c r="E5" s="96" t="s">
        <v>29</v>
      </c>
      <c r="F5" s="97" t="s">
        <v>21</v>
      </c>
      <c r="G5" s="50"/>
      <c r="H5" s="51"/>
      <c r="I5" s="15"/>
      <c r="J5" s="43"/>
      <c r="K5" s="43"/>
      <c r="L5" s="43"/>
      <c r="M5" s="43"/>
      <c r="N5" s="43"/>
    </row>
    <row r="6" spans="1:14">
      <c r="A6" s="83" t="s">
        <v>67</v>
      </c>
      <c r="B6" s="114"/>
      <c r="C6" s="114"/>
      <c r="D6" s="114"/>
      <c r="E6" s="114"/>
      <c r="F6" s="114"/>
      <c r="G6" s="50"/>
      <c r="H6" s="51"/>
      <c r="I6" s="15"/>
      <c r="J6" s="43"/>
      <c r="K6" s="43"/>
      <c r="L6" s="43"/>
      <c r="M6" s="43"/>
      <c r="N6" s="43"/>
    </row>
    <row r="7" spans="1:14">
      <c r="A7" s="90" t="s">
        <v>166</v>
      </c>
      <c r="B7" s="133">
        <v>236800</v>
      </c>
      <c r="C7" s="209">
        <v>85.026929999999993</v>
      </c>
      <c r="D7" s="3"/>
      <c r="E7" s="133">
        <v>312700</v>
      </c>
      <c r="F7" s="209">
        <v>90.980506300000002</v>
      </c>
      <c r="K7" s="43"/>
      <c r="L7" s="43"/>
      <c r="M7" s="43"/>
      <c r="N7" s="43"/>
    </row>
    <row r="8" spans="1:14">
      <c r="A8" s="32" t="s">
        <v>40</v>
      </c>
      <c r="B8" s="25">
        <v>41800</v>
      </c>
      <c r="C8" s="207">
        <v>15.008976699999998</v>
      </c>
      <c r="E8" s="25">
        <v>30800</v>
      </c>
      <c r="F8" s="207">
        <v>8.9613034999999996</v>
      </c>
      <c r="H8" s="212"/>
      <c r="K8" s="43"/>
      <c r="L8" s="43"/>
      <c r="M8" s="43"/>
      <c r="N8" s="43"/>
    </row>
    <row r="9" spans="1:14">
      <c r="A9" s="44" t="s">
        <v>5</v>
      </c>
      <c r="B9" s="65">
        <v>278500</v>
      </c>
      <c r="C9" s="207">
        <v>100</v>
      </c>
      <c r="E9" s="65">
        <v>343700</v>
      </c>
      <c r="F9" s="208">
        <v>100</v>
      </c>
      <c r="K9" s="43"/>
      <c r="L9" s="43"/>
      <c r="M9" s="43"/>
      <c r="N9" s="43"/>
    </row>
    <row r="10" spans="1:14">
      <c r="A10" s="83" t="s">
        <v>0</v>
      </c>
      <c r="B10" s="114"/>
      <c r="C10" s="114"/>
      <c r="D10" s="114"/>
      <c r="E10" s="114"/>
      <c r="F10" s="114"/>
      <c r="G10" s="43"/>
      <c r="I10" s="43"/>
      <c r="J10" s="43"/>
      <c r="K10" s="43"/>
      <c r="L10" s="43"/>
      <c r="M10" s="43"/>
      <c r="N10" s="43"/>
    </row>
    <row r="11" spans="1:14">
      <c r="A11" s="9" t="s">
        <v>30</v>
      </c>
      <c r="C11" s="115"/>
      <c r="D11" s="43"/>
      <c r="E11" s="43"/>
      <c r="F11" s="43"/>
      <c r="G11" s="43"/>
      <c r="N11" s="43"/>
    </row>
    <row r="12" spans="1:14">
      <c r="A12" s="32" t="s">
        <v>166</v>
      </c>
      <c r="B12" s="25">
        <v>104500</v>
      </c>
      <c r="C12" s="207">
        <v>85.445625500000006</v>
      </c>
      <c r="E12" s="25">
        <v>140700</v>
      </c>
      <c r="F12" s="207">
        <v>92.262295100000003</v>
      </c>
    </row>
    <row r="13" spans="1:14">
      <c r="A13" s="32" t="s">
        <v>40</v>
      </c>
      <c r="B13" s="25">
        <v>17900</v>
      </c>
      <c r="C13" s="207">
        <v>14.636140599999999</v>
      </c>
      <c r="E13" s="25">
        <v>12200</v>
      </c>
      <c r="F13" s="207">
        <v>8</v>
      </c>
    </row>
    <row r="14" spans="1:14">
      <c r="A14" s="44" t="s">
        <v>5</v>
      </c>
      <c r="B14" s="65">
        <v>122300</v>
      </c>
      <c r="C14" s="207">
        <v>100</v>
      </c>
      <c r="E14" s="65">
        <v>152500</v>
      </c>
      <c r="F14" s="208">
        <v>100</v>
      </c>
      <c r="I14" s="43"/>
    </row>
    <row r="15" spans="1:14">
      <c r="A15" s="9" t="s">
        <v>31</v>
      </c>
      <c r="B15" s="115"/>
      <c r="C15" s="43"/>
      <c r="E15" s="43"/>
      <c r="F15" s="43"/>
      <c r="H15" s="43"/>
      <c r="J15" s="43"/>
      <c r="K15" s="43"/>
      <c r="L15" s="43"/>
      <c r="M15" s="43"/>
      <c r="N15" s="43"/>
    </row>
    <row r="16" spans="1:14">
      <c r="A16" s="32" t="s">
        <v>166</v>
      </c>
      <c r="B16" s="25">
        <v>131900</v>
      </c>
      <c r="C16" s="207">
        <v>84.605516399999999</v>
      </c>
      <c r="E16" s="25">
        <v>172300</v>
      </c>
      <c r="F16" s="207">
        <v>90.162218699999997</v>
      </c>
      <c r="K16" s="43"/>
      <c r="L16" s="43"/>
      <c r="M16" s="43"/>
      <c r="N16" s="43"/>
    </row>
    <row r="17" spans="1:17">
      <c r="A17" s="32" t="s">
        <v>40</v>
      </c>
      <c r="B17" s="25">
        <v>24000</v>
      </c>
      <c r="C17" s="207">
        <v>15.394483600000001</v>
      </c>
      <c r="E17" s="25">
        <v>18700</v>
      </c>
      <c r="F17" s="207">
        <v>9.7854525999999993</v>
      </c>
      <c r="I17" s="43"/>
      <c r="J17" s="43"/>
      <c r="K17" s="43"/>
      <c r="L17" s="43"/>
      <c r="M17" s="43"/>
      <c r="N17" s="43"/>
    </row>
    <row r="18" spans="1:17">
      <c r="A18" s="44" t="s">
        <v>5</v>
      </c>
      <c r="B18" s="65">
        <v>155900</v>
      </c>
      <c r="C18" s="207">
        <v>100</v>
      </c>
      <c r="E18" s="65">
        <v>191100</v>
      </c>
      <c r="F18" s="208">
        <v>100</v>
      </c>
      <c r="I18" s="43"/>
      <c r="J18" s="43"/>
      <c r="K18" s="43"/>
      <c r="L18" s="43"/>
      <c r="M18" s="43"/>
      <c r="N18" s="43"/>
    </row>
    <row r="19" spans="1:17">
      <c r="A19" s="83" t="s">
        <v>45</v>
      </c>
      <c r="B19" s="114"/>
      <c r="C19" s="114"/>
      <c r="D19" s="114"/>
      <c r="E19" s="114"/>
      <c r="F19" s="114"/>
      <c r="G19" s="43"/>
      <c r="H19" s="43"/>
      <c r="I19" s="43"/>
      <c r="J19" s="43"/>
      <c r="K19" s="43"/>
      <c r="L19" s="43"/>
      <c r="M19" s="43"/>
      <c r="N19" s="43"/>
    </row>
    <row r="20" spans="1:17">
      <c r="A20" s="48" t="s">
        <v>22</v>
      </c>
      <c r="B20" s="115"/>
      <c r="C20" s="115"/>
      <c r="D20" s="43"/>
      <c r="E20" s="43"/>
      <c r="F20" s="43"/>
      <c r="G20" s="43"/>
      <c r="H20" s="43"/>
      <c r="I20" s="43"/>
      <c r="J20" s="43"/>
      <c r="K20" s="43"/>
      <c r="L20" s="43"/>
      <c r="M20" s="43"/>
      <c r="N20" s="43"/>
    </row>
    <row r="21" spans="1:17">
      <c r="A21" s="32" t="s">
        <v>166</v>
      </c>
      <c r="B21" s="25">
        <v>69800</v>
      </c>
      <c r="C21" s="207">
        <v>85.854858500000006</v>
      </c>
      <c r="E21" s="25">
        <v>73700</v>
      </c>
      <c r="F21" s="207">
        <v>91.100123600000003</v>
      </c>
      <c r="M21" s="43"/>
      <c r="N21" s="43"/>
    </row>
    <row r="22" spans="1:17">
      <c r="A22" s="32" t="s">
        <v>40</v>
      </c>
      <c r="B22" s="25">
        <v>10900</v>
      </c>
      <c r="C22" s="207">
        <v>13.4071341</v>
      </c>
      <c r="E22" s="25" t="s">
        <v>315</v>
      </c>
      <c r="F22" s="207" t="s">
        <v>316</v>
      </c>
    </row>
    <row r="23" spans="1:17">
      <c r="A23" s="44" t="s">
        <v>5</v>
      </c>
      <c r="B23" s="65">
        <v>81300</v>
      </c>
      <c r="C23" s="208">
        <v>100</v>
      </c>
      <c r="E23" s="65">
        <v>80900</v>
      </c>
      <c r="F23" s="208">
        <v>100</v>
      </c>
    </row>
    <row r="24" spans="1:17">
      <c r="A24" s="48" t="s">
        <v>7</v>
      </c>
      <c r="B24" s="115"/>
      <c r="C24" s="194"/>
      <c r="D24" s="43"/>
      <c r="E24" s="194"/>
      <c r="F24" s="194"/>
    </row>
    <row r="25" spans="1:17">
      <c r="A25" s="32" t="s">
        <v>166</v>
      </c>
      <c r="B25" s="25">
        <v>48100</v>
      </c>
      <c r="C25" s="207">
        <v>82.504288200000005</v>
      </c>
      <c r="E25" s="25">
        <v>69400</v>
      </c>
      <c r="F25" s="207">
        <v>89.780077599999998</v>
      </c>
    </row>
    <row r="26" spans="1:17">
      <c r="A26" s="32" t="s">
        <v>40</v>
      </c>
      <c r="B26" s="25">
        <v>10400</v>
      </c>
      <c r="C26" s="207">
        <v>17.838764999999999</v>
      </c>
      <c r="E26" s="25">
        <v>7400</v>
      </c>
      <c r="F26" s="207">
        <v>9.5730918000000003</v>
      </c>
    </row>
    <row r="27" spans="1:17">
      <c r="A27" s="44" t="s">
        <v>5</v>
      </c>
      <c r="B27" s="65">
        <v>58300</v>
      </c>
      <c r="C27" s="208">
        <v>100</v>
      </c>
      <c r="E27" s="65">
        <v>77300</v>
      </c>
      <c r="F27" s="208">
        <v>100</v>
      </c>
      <c r="H27" s="207"/>
      <c r="I27" s="207"/>
      <c r="J27" s="207"/>
      <c r="K27" s="25"/>
    </row>
    <row r="28" spans="1:17">
      <c r="A28" s="48" t="s">
        <v>8</v>
      </c>
      <c r="B28" s="115"/>
      <c r="C28" s="43"/>
      <c r="D28" s="43"/>
      <c r="E28" s="43"/>
      <c r="F28" s="43"/>
      <c r="H28" s="43"/>
      <c r="I28" s="43"/>
      <c r="J28" s="43"/>
      <c r="K28" s="43"/>
      <c r="L28" s="43"/>
      <c r="M28" s="43"/>
      <c r="O28" s="207"/>
      <c r="P28" s="207"/>
      <c r="Q28" s="207"/>
    </row>
    <row r="29" spans="1:17">
      <c r="A29" s="32" t="s">
        <v>164</v>
      </c>
      <c r="B29" s="25">
        <v>40200</v>
      </c>
      <c r="C29" s="207">
        <v>83.75</v>
      </c>
      <c r="E29" s="25">
        <v>51100</v>
      </c>
      <c r="F29" s="207">
        <v>89.335664300000005</v>
      </c>
      <c r="J29" s="43"/>
      <c r="K29" s="43"/>
      <c r="L29" s="43"/>
      <c r="M29" s="43"/>
      <c r="N29" s="43"/>
    </row>
    <row r="30" spans="1:17">
      <c r="A30" s="32" t="s">
        <v>40</v>
      </c>
      <c r="B30" s="25">
        <v>7900</v>
      </c>
      <c r="C30" s="207">
        <v>16.4583333</v>
      </c>
      <c r="E30" s="25">
        <v>5800</v>
      </c>
      <c r="F30" s="207">
        <v>10.1398601</v>
      </c>
      <c r="H30" s="43"/>
      <c r="I30" s="43"/>
      <c r="J30" s="43"/>
      <c r="K30" s="43"/>
      <c r="L30" s="43"/>
      <c r="M30" s="43"/>
      <c r="N30" s="43"/>
    </row>
    <row r="31" spans="1:17">
      <c r="A31" s="39" t="s">
        <v>5</v>
      </c>
      <c r="B31" s="65">
        <v>48000</v>
      </c>
      <c r="C31" s="208">
        <v>100</v>
      </c>
      <c r="E31" s="65">
        <v>57200</v>
      </c>
      <c r="F31" s="208">
        <v>100</v>
      </c>
      <c r="H31" s="43"/>
      <c r="I31" s="43"/>
      <c r="J31" s="43"/>
      <c r="K31" s="43"/>
      <c r="L31" s="43"/>
      <c r="M31" s="43"/>
      <c r="N31" s="43"/>
    </row>
    <row r="32" spans="1:17">
      <c r="A32" s="48" t="s">
        <v>9</v>
      </c>
      <c r="B32" s="115"/>
      <c r="C32" s="43"/>
      <c r="D32" s="43"/>
      <c r="E32" s="43"/>
      <c r="F32" s="43"/>
      <c r="H32" s="43"/>
      <c r="I32" s="43"/>
      <c r="J32" s="43"/>
      <c r="K32" s="43"/>
      <c r="L32" s="43"/>
      <c r="M32" s="43"/>
      <c r="N32" s="43"/>
    </row>
    <row r="33" spans="1:14">
      <c r="A33" s="32" t="s">
        <v>164</v>
      </c>
      <c r="B33" s="25">
        <v>35600</v>
      </c>
      <c r="C33" s="207">
        <v>83.372365299999998</v>
      </c>
      <c r="E33" s="25">
        <v>52200</v>
      </c>
      <c r="F33" s="207">
        <v>90.467937599999999</v>
      </c>
      <c r="J33" s="43"/>
      <c r="K33" s="43"/>
      <c r="L33" s="43"/>
      <c r="M33" s="43"/>
      <c r="N33" s="43"/>
    </row>
    <row r="34" spans="1:14">
      <c r="A34" s="32" t="s">
        <v>40</v>
      </c>
      <c r="B34" s="25">
        <v>6700</v>
      </c>
      <c r="C34" s="207">
        <v>15.6908665</v>
      </c>
      <c r="E34" s="25">
        <v>5500</v>
      </c>
      <c r="F34" s="207">
        <v>9.5320623999999992</v>
      </c>
      <c r="I34" s="43"/>
      <c r="J34" s="43"/>
      <c r="K34" s="43"/>
      <c r="L34" s="43"/>
      <c r="M34" s="43"/>
      <c r="N34" s="43"/>
    </row>
    <row r="35" spans="1:14">
      <c r="A35" s="44" t="s">
        <v>5</v>
      </c>
      <c r="B35" s="65">
        <v>42700</v>
      </c>
      <c r="C35" s="208">
        <v>100</v>
      </c>
      <c r="E35" s="65">
        <v>57700</v>
      </c>
      <c r="F35" s="208">
        <v>100</v>
      </c>
      <c r="H35" s="43"/>
      <c r="I35" s="43"/>
      <c r="J35" s="43"/>
      <c r="K35" s="43"/>
      <c r="L35" s="43"/>
      <c r="M35" s="43"/>
      <c r="N35" s="43"/>
    </row>
    <row r="36" spans="1:14">
      <c r="A36" s="48" t="s">
        <v>10</v>
      </c>
      <c r="B36" s="115"/>
      <c r="C36" s="43"/>
      <c r="D36" s="43"/>
      <c r="E36" s="43"/>
      <c r="F36" s="43"/>
      <c r="H36" s="43"/>
      <c r="I36" s="43"/>
      <c r="J36" s="43"/>
      <c r="K36" s="43"/>
      <c r="L36" s="43"/>
      <c r="M36" s="43"/>
      <c r="N36" s="43"/>
    </row>
    <row r="37" spans="1:14">
      <c r="A37" s="32" t="s">
        <v>164</v>
      </c>
      <c r="B37" s="25">
        <v>42500</v>
      </c>
      <c r="C37" s="207">
        <v>88.174273900000003</v>
      </c>
      <c r="E37" s="25">
        <v>66800</v>
      </c>
      <c r="F37" s="207">
        <v>93.55742296918767</v>
      </c>
      <c r="J37" s="43"/>
      <c r="K37" s="43"/>
      <c r="L37" s="43"/>
      <c r="M37" s="43"/>
      <c r="N37" s="43"/>
    </row>
    <row r="38" spans="1:14">
      <c r="A38" s="32" t="s">
        <v>40</v>
      </c>
      <c r="B38" s="25">
        <v>5500</v>
      </c>
      <c r="C38" s="207">
        <v>11.410788399999999</v>
      </c>
      <c r="E38" s="25">
        <v>4500</v>
      </c>
      <c r="F38" s="207">
        <v>6.3025210084033612</v>
      </c>
      <c r="I38" s="43"/>
      <c r="J38" s="43"/>
      <c r="K38" s="43"/>
      <c r="L38" s="43"/>
      <c r="M38" s="43"/>
      <c r="N38" s="43"/>
    </row>
    <row r="39" spans="1:14">
      <c r="A39" s="44" t="s">
        <v>5</v>
      </c>
      <c r="B39" s="65">
        <v>48200</v>
      </c>
      <c r="C39" s="208">
        <v>100</v>
      </c>
      <c r="E39" s="65">
        <v>71400</v>
      </c>
      <c r="F39" s="208">
        <v>100</v>
      </c>
      <c r="H39" s="43"/>
      <c r="I39" s="43"/>
      <c r="J39" s="43"/>
      <c r="K39" s="43"/>
      <c r="L39" s="43"/>
      <c r="M39" s="43"/>
      <c r="N39" s="43"/>
    </row>
    <row r="40" spans="1:14">
      <c r="A40" s="83" t="s">
        <v>163</v>
      </c>
      <c r="B40" s="114"/>
      <c r="C40" s="114"/>
      <c r="D40" s="114"/>
      <c r="E40" s="114"/>
      <c r="F40" s="114"/>
      <c r="G40" s="43"/>
      <c r="H40" s="43"/>
      <c r="I40" s="43"/>
      <c r="J40" s="43"/>
      <c r="K40" s="43"/>
      <c r="L40" s="43"/>
      <c r="M40" s="43"/>
      <c r="N40" s="43"/>
    </row>
    <row r="41" spans="1:14">
      <c r="A41" s="9" t="s">
        <v>12</v>
      </c>
      <c r="C41" s="47"/>
      <c r="D41" s="15"/>
      <c r="E41" s="332"/>
      <c r="F41" s="332"/>
      <c r="G41" s="332"/>
      <c r="H41" s="332"/>
      <c r="I41" s="332"/>
      <c r="J41" s="15"/>
      <c r="K41" s="332"/>
      <c r="L41" s="332"/>
      <c r="M41" s="15"/>
      <c r="N41" s="332"/>
    </row>
    <row r="42" spans="1:14">
      <c r="A42" s="32" t="s">
        <v>166</v>
      </c>
      <c r="B42" s="25">
        <v>91200</v>
      </c>
      <c r="C42" s="207">
        <v>85.633802799999998</v>
      </c>
      <c r="D42" s="15"/>
      <c r="E42" s="205">
        <v>123800</v>
      </c>
      <c r="F42" s="207">
        <v>91.907943599999996</v>
      </c>
      <c r="N42" s="332"/>
    </row>
    <row r="43" spans="1:14">
      <c r="A43" s="32" t="s">
        <v>40</v>
      </c>
      <c r="B43" s="25">
        <v>16200</v>
      </c>
      <c r="C43" s="207">
        <v>15.211267599999999</v>
      </c>
      <c r="D43" s="15"/>
      <c r="E43" s="205">
        <v>10700</v>
      </c>
      <c r="F43" s="207">
        <v>7.9435783000000013</v>
      </c>
      <c r="N43" s="332"/>
    </row>
    <row r="44" spans="1:14">
      <c r="A44" s="44" t="s">
        <v>5</v>
      </c>
      <c r="B44" s="65">
        <v>106500</v>
      </c>
      <c r="C44" s="208">
        <v>100</v>
      </c>
      <c r="D44" s="15"/>
      <c r="E44" s="139">
        <v>134700</v>
      </c>
      <c r="F44" s="208">
        <v>100</v>
      </c>
      <c r="N44" s="332"/>
    </row>
    <row r="45" spans="1:14">
      <c r="A45" s="9" t="s">
        <v>13</v>
      </c>
      <c r="B45" s="47"/>
      <c r="C45"/>
      <c r="D45" s="47"/>
      <c r="E45" s="47"/>
      <c r="F45" s="47"/>
      <c r="N45" s="332"/>
    </row>
    <row r="46" spans="1:14">
      <c r="A46" s="32" t="s">
        <v>164</v>
      </c>
      <c r="B46" s="25">
        <v>23700</v>
      </c>
      <c r="C46" s="207">
        <v>86.181818199999995</v>
      </c>
      <c r="E46" s="205">
        <v>28900</v>
      </c>
      <c r="F46" s="207">
        <v>87.575757600000003</v>
      </c>
      <c r="N46" s="15"/>
    </row>
    <row r="47" spans="1:14">
      <c r="A47" s="32" t="s">
        <v>40</v>
      </c>
      <c r="B47" s="25">
        <v>3900</v>
      </c>
      <c r="C47" s="207">
        <v>14.181818200000002</v>
      </c>
      <c r="D47" s="47"/>
      <c r="E47" s="205">
        <v>4300</v>
      </c>
      <c r="F47" s="207">
        <v>13.030302999999998</v>
      </c>
      <c r="N47" s="15"/>
    </row>
    <row r="48" spans="1:14">
      <c r="A48" s="44" t="s">
        <v>5</v>
      </c>
      <c r="B48" s="65">
        <v>27500</v>
      </c>
      <c r="C48" s="208">
        <v>100</v>
      </c>
      <c r="D48" s="47"/>
      <c r="E48" s="139">
        <v>33000</v>
      </c>
      <c r="F48" s="208">
        <v>100</v>
      </c>
      <c r="N48" s="15"/>
    </row>
    <row r="49" spans="1:16">
      <c r="A49" s="9" t="s">
        <v>14</v>
      </c>
      <c r="B49" s="47"/>
      <c r="C49"/>
      <c r="D49" s="47"/>
      <c r="E49" s="47"/>
      <c r="F49" s="47"/>
      <c r="N49" s="15"/>
    </row>
    <row r="50" spans="1:16">
      <c r="A50" s="32" t="s">
        <v>166</v>
      </c>
      <c r="B50" s="25">
        <v>66200</v>
      </c>
      <c r="C50" s="207">
        <v>83.7974684</v>
      </c>
      <c r="D50" s="47"/>
      <c r="E50" s="205">
        <v>87900</v>
      </c>
      <c r="F50" s="207">
        <v>90.805785099999994</v>
      </c>
      <c r="K50" s="207"/>
      <c r="L50" s="207"/>
      <c r="M50" s="207"/>
    </row>
    <row r="51" spans="1:16">
      <c r="A51" s="32" t="s">
        <v>40</v>
      </c>
      <c r="B51" s="25">
        <v>12000</v>
      </c>
      <c r="C51" s="207">
        <v>15.189873400000002</v>
      </c>
      <c r="D51" s="47"/>
      <c r="E51" s="205">
        <v>8900</v>
      </c>
      <c r="F51" s="207">
        <v>9.1942149000000004</v>
      </c>
      <c r="H51" s="47"/>
      <c r="I51" s="47"/>
      <c r="M51" s="47"/>
    </row>
    <row r="52" spans="1:16">
      <c r="A52" s="44" t="s">
        <v>5</v>
      </c>
      <c r="B52" s="65">
        <v>79000</v>
      </c>
      <c r="C52" s="208">
        <v>100</v>
      </c>
      <c r="D52" s="15"/>
      <c r="E52" s="139">
        <v>96800</v>
      </c>
      <c r="F52" s="208">
        <v>100</v>
      </c>
      <c r="H52" s="15"/>
      <c r="I52" s="15"/>
      <c r="M52" s="15"/>
    </row>
    <row r="53" spans="1:16">
      <c r="A53" s="9" t="s">
        <v>15</v>
      </c>
      <c r="B53"/>
      <c r="C53"/>
      <c r="D53" s="29"/>
      <c r="J53" s="29"/>
      <c r="M53" s="29"/>
    </row>
    <row r="54" spans="1:16">
      <c r="A54" s="32" t="s">
        <v>166</v>
      </c>
      <c r="B54" s="25">
        <v>21400</v>
      </c>
      <c r="C54" s="207">
        <v>83.268482500000005</v>
      </c>
      <c r="D54" s="29"/>
      <c r="E54" s="205">
        <v>28200</v>
      </c>
      <c r="F54" s="207">
        <v>91.856677500000004</v>
      </c>
      <c r="J54" s="29"/>
      <c r="M54" s="29"/>
    </row>
    <row r="55" spans="1:16">
      <c r="A55" s="32" t="s">
        <v>40</v>
      </c>
      <c r="B55" s="25">
        <v>4300</v>
      </c>
      <c r="C55" s="207">
        <v>16.731517499999999</v>
      </c>
      <c r="D55" s="29"/>
      <c r="E55" s="205">
        <v>2300</v>
      </c>
      <c r="F55" s="207">
        <v>7.4918566999999996</v>
      </c>
      <c r="M55" s="29"/>
    </row>
    <row r="56" spans="1:16">
      <c r="A56" s="44" t="s">
        <v>5</v>
      </c>
      <c r="B56" s="65">
        <v>25700</v>
      </c>
      <c r="C56" s="208">
        <v>100</v>
      </c>
      <c r="D56" s="29"/>
      <c r="E56" s="139">
        <v>30700</v>
      </c>
      <c r="F56" s="208">
        <v>100</v>
      </c>
      <c r="M56" s="29"/>
    </row>
    <row r="57" spans="1:16">
      <c r="A57" s="9" t="s">
        <v>16</v>
      </c>
      <c r="B57"/>
      <c r="C57"/>
      <c r="D57" s="29"/>
      <c r="M57" s="29"/>
    </row>
    <row r="58" spans="1:16">
      <c r="A58" s="32" t="s">
        <v>164</v>
      </c>
      <c r="B58" s="25">
        <v>14000</v>
      </c>
      <c r="C58" s="207">
        <v>84.337349399999994</v>
      </c>
      <c r="D58" s="29"/>
      <c r="E58" s="205">
        <v>17200</v>
      </c>
      <c r="F58" s="207">
        <v>87.755101999999994</v>
      </c>
      <c r="J58" s="205"/>
      <c r="K58" s="205"/>
      <c r="L58" s="205"/>
      <c r="M58" s="29"/>
      <c r="N58" s="25"/>
      <c r="O58" s="25"/>
      <c r="P58" s="25"/>
    </row>
    <row r="59" spans="1:16">
      <c r="A59" s="32" t="s">
        <v>40</v>
      </c>
      <c r="B59" s="25">
        <v>2500</v>
      </c>
      <c r="C59" s="207">
        <v>15.060241</v>
      </c>
      <c r="D59" s="29"/>
      <c r="E59" s="205" t="s">
        <v>317</v>
      </c>
      <c r="F59" s="207" t="s">
        <v>318</v>
      </c>
      <c r="J59" s="15"/>
      <c r="K59" s="15"/>
      <c r="L59" s="15"/>
      <c r="M59" s="29"/>
    </row>
    <row r="60" spans="1:16">
      <c r="A60" s="44" t="s">
        <v>5</v>
      </c>
      <c r="B60" s="65">
        <v>16600</v>
      </c>
      <c r="C60" s="208">
        <v>100</v>
      </c>
      <c r="D60" s="29"/>
      <c r="E60" s="139">
        <v>19600</v>
      </c>
      <c r="F60" s="208">
        <v>100</v>
      </c>
      <c r="J60" s="29"/>
      <c r="M60" s="29"/>
    </row>
    <row r="61" spans="1:16">
      <c r="A61" s="9" t="s">
        <v>17</v>
      </c>
      <c r="B61"/>
      <c r="C61"/>
      <c r="D61" s="41"/>
      <c r="J61" s="41"/>
      <c r="M61" s="41"/>
    </row>
    <row r="62" spans="1:16">
      <c r="A62" s="32" t="s">
        <v>166</v>
      </c>
      <c r="B62" s="25">
        <v>10900</v>
      </c>
      <c r="C62" s="207">
        <v>85.15625</v>
      </c>
      <c r="E62" s="205">
        <v>14200</v>
      </c>
      <c r="F62" s="207">
        <v>91.025640999999993</v>
      </c>
      <c r="J62" s="41"/>
      <c r="M62" s="41"/>
    </row>
    <row r="63" spans="1:16">
      <c r="A63" s="32" t="s">
        <v>40</v>
      </c>
      <c r="B63" s="25">
        <v>1900</v>
      </c>
      <c r="C63" s="207">
        <v>14.84375</v>
      </c>
      <c r="D63" s="41"/>
      <c r="E63" s="205">
        <v>1500</v>
      </c>
      <c r="F63" s="207">
        <v>9.6153846000000005</v>
      </c>
      <c r="J63" s="41"/>
      <c r="M63" s="41"/>
    </row>
    <row r="64" spans="1:16">
      <c r="A64" s="44" t="s">
        <v>5</v>
      </c>
      <c r="B64" s="65">
        <v>12800</v>
      </c>
      <c r="C64" s="208">
        <v>100</v>
      </c>
      <c r="D64" s="41"/>
      <c r="E64" s="139">
        <v>15600</v>
      </c>
      <c r="F64" s="208">
        <v>100</v>
      </c>
      <c r="J64" s="41"/>
      <c r="M64" s="41"/>
    </row>
    <row r="65" spans="1:14">
      <c r="A65" s="9" t="s">
        <v>18</v>
      </c>
      <c r="B65" s="30"/>
      <c r="C65"/>
      <c r="D65" s="30"/>
      <c r="E65" s="30"/>
      <c r="F65" s="30"/>
      <c r="H65" s="30"/>
      <c r="I65" s="30"/>
      <c r="J65" s="30"/>
      <c r="K65" s="30"/>
      <c r="L65" s="30"/>
      <c r="M65" s="30"/>
      <c r="N65" s="30"/>
    </row>
    <row r="66" spans="1:14">
      <c r="A66" s="32" t="s">
        <v>164</v>
      </c>
      <c r="B66" s="25">
        <v>3000</v>
      </c>
      <c r="C66" s="207">
        <v>83.333333300000007</v>
      </c>
      <c r="D66" s="15"/>
      <c r="E66" s="205">
        <v>3800</v>
      </c>
      <c r="F66" s="207">
        <v>88.372093000000007</v>
      </c>
      <c r="J66" s="15"/>
      <c r="K66" s="15"/>
      <c r="L66" s="15"/>
      <c r="M66" s="15"/>
      <c r="N66" s="15"/>
    </row>
    <row r="67" spans="1:14">
      <c r="A67" s="32" t="s">
        <v>40</v>
      </c>
      <c r="B67" s="25">
        <v>600</v>
      </c>
      <c r="C67" s="207">
        <v>16.6666667</v>
      </c>
      <c r="D67" s="15"/>
      <c r="E67" s="205" t="s">
        <v>319</v>
      </c>
      <c r="F67" s="207" t="s">
        <v>320</v>
      </c>
      <c r="H67" s="15"/>
      <c r="I67" s="15"/>
      <c r="J67" s="15"/>
      <c r="K67" s="15"/>
      <c r="L67" s="15"/>
      <c r="M67" s="15"/>
      <c r="N67" s="15"/>
    </row>
    <row r="68" spans="1:14">
      <c r="A68" s="44" t="s">
        <v>5</v>
      </c>
      <c r="B68" s="65">
        <v>3600</v>
      </c>
      <c r="C68" s="208">
        <v>100</v>
      </c>
      <c r="D68" s="15"/>
      <c r="E68" s="139">
        <v>4300</v>
      </c>
      <c r="F68" s="208">
        <v>100</v>
      </c>
      <c r="H68" s="15"/>
      <c r="I68" s="15"/>
      <c r="J68" s="15"/>
      <c r="K68" s="15"/>
      <c r="L68" s="15"/>
      <c r="M68" s="15"/>
      <c r="N68" s="15"/>
    </row>
    <row r="69" spans="1:14">
      <c r="A69" s="9" t="s">
        <v>19</v>
      </c>
      <c r="B69"/>
      <c r="C69"/>
      <c r="D69" s="18"/>
      <c r="J69" s="18"/>
      <c r="M69" s="18"/>
    </row>
    <row r="70" spans="1:14">
      <c r="A70" s="32" t="s">
        <v>164</v>
      </c>
      <c r="B70" s="25">
        <v>6100</v>
      </c>
      <c r="C70" s="207">
        <v>87.142857100000001</v>
      </c>
      <c r="D70" s="18"/>
      <c r="E70" s="205">
        <v>8700</v>
      </c>
      <c r="F70" s="207">
        <v>95.604395600000004</v>
      </c>
      <c r="J70" s="18"/>
      <c r="K70" s="40"/>
      <c r="L70" s="40"/>
      <c r="M70" s="18"/>
      <c r="N70" s="40"/>
    </row>
    <row r="71" spans="1:14">
      <c r="A71" s="32" t="s">
        <v>40</v>
      </c>
      <c r="B71" s="25" t="s">
        <v>321</v>
      </c>
      <c r="C71" s="207" t="s">
        <v>322</v>
      </c>
      <c r="D71" s="19"/>
      <c r="E71" s="205" t="s">
        <v>323</v>
      </c>
      <c r="F71" s="207" t="s">
        <v>324</v>
      </c>
      <c r="H71" s="40"/>
      <c r="I71" s="40"/>
      <c r="J71" s="19"/>
      <c r="K71" s="40"/>
      <c r="L71" s="40"/>
      <c r="M71" s="19"/>
      <c r="N71" s="40"/>
    </row>
    <row r="72" spans="1:14" ht="15" thickBot="1">
      <c r="A72" s="71" t="s">
        <v>5</v>
      </c>
      <c r="B72" s="65">
        <v>7000</v>
      </c>
      <c r="C72" s="208">
        <v>100</v>
      </c>
      <c r="D72" s="204"/>
      <c r="E72" s="206">
        <v>9100</v>
      </c>
      <c r="F72" s="208">
        <v>100</v>
      </c>
      <c r="H72" s="18"/>
      <c r="I72" s="18"/>
      <c r="J72" s="18"/>
      <c r="K72" s="18"/>
      <c r="L72" s="18"/>
      <c r="M72" s="18"/>
      <c r="N72" s="18"/>
    </row>
    <row r="73" spans="1:14" ht="15" customHeight="1">
      <c r="A73" s="353" t="s">
        <v>314</v>
      </c>
      <c r="B73" s="353"/>
      <c r="C73" s="353"/>
      <c r="D73" s="353"/>
      <c r="E73" s="353"/>
      <c r="F73" s="353"/>
      <c r="H73" s="18"/>
      <c r="I73" s="18"/>
      <c r="J73" s="18"/>
      <c r="K73" s="18"/>
      <c r="L73" s="18"/>
      <c r="M73" s="18"/>
      <c r="N73" s="18"/>
    </row>
    <row r="74" spans="1:14" ht="15" customHeight="1">
      <c r="A74" s="330" t="s">
        <v>165</v>
      </c>
      <c r="B74" s="330"/>
      <c r="C74" s="330"/>
      <c r="D74" s="330"/>
      <c r="E74" s="330"/>
      <c r="F74" s="330"/>
      <c r="G74" s="18"/>
      <c r="H74" s="18"/>
      <c r="I74" s="18"/>
      <c r="J74" s="18"/>
      <c r="K74" s="18"/>
      <c r="L74" s="18"/>
      <c r="M74" s="18"/>
      <c r="N74" s="18"/>
    </row>
    <row r="75" spans="1:14" ht="15" customHeight="1">
      <c r="A75" s="54" t="s">
        <v>11</v>
      </c>
      <c r="B75" s="117"/>
      <c r="C75" s="117"/>
      <c r="D75" s="8"/>
      <c r="E75" s="8"/>
      <c r="F75" s="8"/>
      <c r="G75" s="8"/>
      <c r="H75" s="20"/>
      <c r="I75" s="20"/>
      <c r="J75" s="20"/>
    </row>
    <row r="76" spans="1:14" ht="15" customHeight="1">
      <c r="A76" s="330" t="s">
        <v>132</v>
      </c>
      <c r="B76" s="330"/>
      <c r="C76" s="330"/>
      <c r="D76" s="330"/>
      <c r="E76" s="330"/>
      <c r="F76" s="330"/>
      <c r="G76" s="8"/>
    </row>
    <row r="77" spans="1:14" ht="20.25" customHeight="1">
      <c r="A77" s="330" t="s">
        <v>325</v>
      </c>
      <c r="B77" s="330"/>
      <c r="C77" s="330"/>
      <c r="D77" s="330"/>
      <c r="E77" s="330"/>
      <c r="F77" s="330"/>
      <c r="G77" s="8"/>
      <c r="H77" s="20"/>
      <c r="I77" s="20"/>
      <c r="J77" s="20"/>
    </row>
    <row r="78" spans="1:14" ht="15.75" customHeight="1">
      <c r="A78" s="331" t="s">
        <v>133</v>
      </c>
      <c r="B78" s="331"/>
      <c r="C78" s="331"/>
      <c r="D78" s="331"/>
      <c r="E78" s="331"/>
      <c r="F78" s="331"/>
      <c r="G78" s="8"/>
      <c r="H78" s="20"/>
      <c r="I78" s="20"/>
      <c r="J78" s="20"/>
    </row>
    <row r="79" spans="1:14" ht="12.75" customHeight="1">
      <c r="A79" s="330" t="s">
        <v>134</v>
      </c>
      <c r="B79" s="330"/>
      <c r="C79" s="330"/>
      <c r="D79" s="330"/>
      <c r="E79" s="330"/>
      <c r="F79" s="330"/>
      <c r="G79" s="8"/>
      <c r="H79" s="20"/>
      <c r="I79" s="20"/>
    </row>
    <row r="80" spans="1:14" ht="21" customHeight="1">
      <c r="A80" s="330" t="s">
        <v>217</v>
      </c>
      <c r="B80" s="330"/>
      <c r="C80" s="330"/>
      <c r="D80" s="330"/>
      <c r="E80" s="330"/>
      <c r="F80" s="330"/>
      <c r="G80" s="8"/>
      <c r="H80" s="21"/>
      <c r="I80" s="21"/>
    </row>
    <row r="81" spans="1:10" ht="26.25" customHeight="1">
      <c r="A81" s="329" t="s">
        <v>235</v>
      </c>
      <c r="B81" s="329"/>
      <c r="C81" s="329"/>
      <c r="D81" s="329"/>
      <c r="E81" s="329"/>
      <c r="F81" s="329"/>
    </row>
    <row r="82" spans="1:10" ht="15.75" customHeight="1">
      <c r="A82" s="329" t="s">
        <v>237</v>
      </c>
      <c r="B82" s="329"/>
      <c r="C82" s="329"/>
      <c r="D82" s="329"/>
      <c r="E82" s="329"/>
      <c r="F82" s="329"/>
      <c r="G82" s="186"/>
      <c r="H82" s="186"/>
      <c r="I82" s="186"/>
      <c r="J82" s="8"/>
    </row>
    <row r="83" spans="1:10" ht="12" customHeight="1">
      <c r="A83" s="329" t="s">
        <v>236</v>
      </c>
      <c r="B83" s="329"/>
      <c r="C83" s="329"/>
      <c r="D83" s="329"/>
      <c r="E83" s="329"/>
      <c r="F83" s="329"/>
    </row>
    <row r="86" spans="1:10">
      <c r="A86" s="187"/>
    </row>
    <row r="87" spans="1:10">
      <c r="A87" s="187"/>
    </row>
    <row r="88" spans="1:10">
      <c r="A88" s="187"/>
    </row>
  </sheetData>
  <mergeCells count="17">
    <mergeCell ref="A83:F83"/>
    <mergeCell ref="A3:F3"/>
    <mergeCell ref="A76:F76"/>
    <mergeCell ref="E41:I41"/>
    <mergeCell ref="A4:A5"/>
    <mergeCell ref="B4:C4"/>
    <mergeCell ref="E4:F4"/>
    <mergeCell ref="A82:F82"/>
    <mergeCell ref="A80:F80"/>
    <mergeCell ref="A81:F81"/>
    <mergeCell ref="N41:N45"/>
    <mergeCell ref="A73:F73"/>
    <mergeCell ref="A74:F74"/>
    <mergeCell ref="A79:F79"/>
    <mergeCell ref="A77:F77"/>
    <mergeCell ref="A78:F78"/>
    <mergeCell ref="K41:L41"/>
  </mergeCells>
  <hyperlinks>
    <hyperlink ref="H3" location="Contents!A1" display="Return to contents" xr:uid="{00000000-0004-0000-0900-000000000000}"/>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23"/>
  <sheetViews>
    <sheetView showGridLines="0" workbookViewId="0"/>
  </sheetViews>
  <sheetFormatPr defaultRowHeight="14.4"/>
  <cols>
    <col min="1" max="1" width="32" customWidth="1"/>
    <col min="2" max="2" width="18.6640625" customWidth="1"/>
    <col min="3" max="3" width="18.88671875" customWidth="1"/>
  </cols>
  <sheetData>
    <row r="1" spans="1:14">
      <c r="A1" s="319" t="s">
        <v>362</v>
      </c>
    </row>
    <row r="2" spans="1:14">
      <c r="A2" s="346" t="s">
        <v>349</v>
      </c>
      <c r="B2" s="346"/>
      <c r="C2" s="346"/>
      <c r="D2" s="23"/>
      <c r="E2" s="23"/>
      <c r="F2" s="23"/>
      <c r="G2" s="23"/>
      <c r="H2" s="23"/>
      <c r="I2" s="23"/>
      <c r="J2" s="23"/>
      <c r="K2" s="23"/>
      <c r="L2" s="23"/>
      <c r="M2" s="23"/>
      <c r="N2" s="23"/>
    </row>
    <row r="3" spans="1:14" ht="32.25" customHeight="1" thickBot="1">
      <c r="A3" s="350" t="s">
        <v>270</v>
      </c>
      <c r="B3" s="350"/>
      <c r="C3" s="350"/>
      <c r="D3" s="52"/>
      <c r="E3" s="167" t="s">
        <v>131</v>
      </c>
      <c r="F3" s="52"/>
      <c r="G3" s="52"/>
      <c r="H3" s="52"/>
      <c r="I3" s="52"/>
      <c r="J3" s="52"/>
      <c r="K3" s="52"/>
      <c r="L3" s="52"/>
      <c r="M3" s="52"/>
      <c r="N3" s="52"/>
    </row>
    <row r="4" spans="1:14" ht="15" thickBot="1">
      <c r="A4" s="16" t="s">
        <v>93</v>
      </c>
      <c r="B4" s="45" t="s">
        <v>29</v>
      </c>
      <c r="C4" s="46" t="s">
        <v>21</v>
      </c>
      <c r="D4" s="50"/>
      <c r="E4" s="50"/>
      <c r="F4" s="50"/>
      <c r="G4" s="50"/>
      <c r="H4" s="51"/>
      <c r="I4" s="15"/>
      <c r="J4" s="43"/>
      <c r="K4" s="43"/>
      <c r="L4" s="43"/>
      <c r="M4" s="43"/>
      <c r="N4" s="43"/>
    </row>
    <row r="5" spans="1:14">
      <c r="A5" s="83" t="s">
        <v>61</v>
      </c>
      <c r="B5" s="114"/>
      <c r="C5" s="114"/>
      <c r="D5" s="43"/>
      <c r="E5" s="43"/>
      <c r="F5" s="43"/>
      <c r="G5" s="43"/>
      <c r="H5" s="43"/>
      <c r="I5" s="43"/>
      <c r="J5" s="43"/>
      <c r="K5" s="43"/>
      <c r="L5" s="43"/>
      <c r="M5" s="43"/>
      <c r="N5" s="43"/>
    </row>
    <row r="6" spans="1:14">
      <c r="A6" s="9">
        <v>2008</v>
      </c>
      <c r="B6" s="116"/>
      <c r="C6" s="115"/>
      <c r="D6" s="43"/>
      <c r="E6" s="43"/>
      <c r="F6" s="43"/>
      <c r="G6" s="43"/>
      <c r="H6" s="43"/>
      <c r="I6" s="43"/>
      <c r="J6" s="43"/>
      <c r="K6" s="43"/>
      <c r="L6" s="43"/>
      <c r="M6" s="43"/>
      <c r="N6" s="43"/>
    </row>
    <row r="7" spans="1:14">
      <c r="A7" s="32" t="s">
        <v>36</v>
      </c>
      <c r="B7" s="133">
        <v>204152</v>
      </c>
      <c r="C7" s="70">
        <v>62.411999999999999</v>
      </c>
      <c r="E7" s="43"/>
      <c r="F7" s="43"/>
      <c r="G7" s="43"/>
      <c r="H7" s="43"/>
      <c r="I7" s="43"/>
      <c r="J7" s="43"/>
      <c r="K7" s="43"/>
      <c r="L7" s="43"/>
      <c r="M7" s="43"/>
      <c r="N7" s="43"/>
    </row>
    <row r="8" spans="1:14">
      <c r="A8" s="32" t="s">
        <v>102</v>
      </c>
      <c r="B8" s="133">
        <v>68059</v>
      </c>
      <c r="C8" s="70">
        <v>20.806000000000001</v>
      </c>
      <c r="E8" s="43"/>
      <c r="F8" s="43"/>
      <c r="G8" s="43"/>
      <c r="H8" s="43"/>
      <c r="I8" s="43"/>
      <c r="J8" s="43"/>
      <c r="K8" s="43"/>
      <c r="L8" s="43"/>
      <c r="M8" s="43"/>
      <c r="N8" s="43"/>
    </row>
    <row r="9" spans="1:14">
      <c r="A9" s="32" t="s">
        <v>37</v>
      </c>
      <c r="B9" s="133">
        <v>54890</v>
      </c>
      <c r="C9" s="70">
        <v>16.78</v>
      </c>
      <c r="E9" s="43"/>
      <c r="F9" s="43"/>
      <c r="G9" s="43"/>
      <c r="H9" s="43"/>
      <c r="I9" s="43"/>
      <c r="J9" s="43"/>
      <c r="K9" s="43"/>
      <c r="L9" s="43"/>
      <c r="M9" s="43"/>
      <c r="N9" s="43"/>
    </row>
    <row r="10" spans="1:14">
      <c r="A10" s="44" t="s">
        <v>5</v>
      </c>
      <c r="B10" s="134">
        <v>327101</v>
      </c>
      <c r="C10" s="135">
        <v>100</v>
      </c>
      <c r="E10" s="43"/>
      <c r="F10" s="43"/>
      <c r="G10" s="43"/>
      <c r="H10" s="43"/>
      <c r="I10" s="43"/>
      <c r="J10" s="43"/>
      <c r="K10" s="43"/>
      <c r="L10" s="43"/>
      <c r="M10" s="43"/>
      <c r="N10" s="43"/>
    </row>
    <row r="11" spans="1:14">
      <c r="A11" s="9" t="s">
        <v>83</v>
      </c>
      <c r="B11" s="136"/>
      <c r="C11" s="136"/>
      <c r="D11" s="43"/>
      <c r="E11" s="43"/>
      <c r="F11" s="43"/>
      <c r="G11" s="43"/>
      <c r="H11" s="43"/>
      <c r="I11" s="43"/>
      <c r="J11" s="43"/>
      <c r="K11" s="43"/>
      <c r="L11" s="43"/>
      <c r="M11" s="43"/>
      <c r="N11" s="43"/>
    </row>
    <row r="12" spans="1:14">
      <c r="A12" s="32" t="s">
        <v>36</v>
      </c>
      <c r="B12" s="165">
        <v>290074</v>
      </c>
      <c r="C12" s="37">
        <v>65.400000000000006</v>
      </c>
      <c r="E12" s="43"/>
      <c r="F12" s="43"/>
      <c r="G12" s="43"/>
      <c r="H12" s="43"/>
      <c r="I12" s="43"/>
      <c r="J12" s="43"/>
      <c r="K12" s="43"/>
      <c r="L12" s="43"/>
      <c r="M12" s="43"/>
      <c r="N12" s="43"/>
    </row>
    <row r="13" spans="1:14">
      <c r="A13" s="32" t="s">
        <v>102</v>
      </c>
      <c r="B13" s="165">
        <v>93735</v>
      </c>
      <c r="C13" s="37">
        <v>21.1</v>
      </c>
      <c r="E13" s="43"/>
      <c r="F13" s="43"/>
      <c r="G13" s="43"/>
      <c r="H13" s="43"/>
      <c r="I13" s="43"/>
      <c r="J13" s="43"/>
      <c r="K13" s="43"/>
      <c r="L13" s="43"/>
      <c r="M13" s="43"/>
      <c r="N13" s="43"/>
    </row>
    <row r="14" spans="1:14">
      <c r="A14" s="32" t="s">
        <v>37</v>
      </c>
      <c r="B14" s="165">
        <v>59610</v>
      </c>
      <c r="C14" s="37">
        <v>13.363431151241533</v>
      </c>
      <c r="E14" s="43"/>
      <c r="F14" s="43"/>
      <c r="G14" s="43"/>
      <c r="H14" s="43"/>
      <c r="I14" s="43"/>
      <c r="J14" s="43"/>
      <c r="K14" s="43"/>
      <c r="L14" s="43"/>
      <c r="M14" s="43"/>
      <c r="N14" s="43"/>
    </row>
    <row r="15" spans="1:14">
      <c r="A15" s="44" t="s">
        <v>5</v>
      </c>
      <c r="B15" s="78">
        <v>443419</v>
      </c>
      <c r="C15" s="19">
        <v>100</v>
      </c>
      <c r="E15" s="43"/>
      <c r="F15" s="43"/>
      <c r="G15" s="43"/>
      <c r="H15" s="43"/>
      <c r="I15" s="43"/>
      <c r="J15" s="43"/>
      <c r="K15" s="43"/>
      <c r="L15" s="43"/>
      <c r="M15" s="43"/>
      <c r="N15" s="43"/>
    </row>
    <row r="16" spans="1:14">
      <c r="A16" s="83" t="s">
        <v>0</v>
      </c>
      <c r="B16" s="84"/>
      <c r="C16" s="84"/>
      <c r="D16" s="43"/>
      <c r="E16" s="43"/>
      <c r="F16" s="43"/>
      <c r="G16" s="43"/>
      <c r="H16" s="43"/>
      <c r="I16" s="43"/>
      <c r="J16" s="43"/>
      <c r="K16" s="43"/>
      <c r="L16" s="43"/>
      <c r="M16" s="43"/>
      <c r="N16" s="43"/>
    </row>
    <row r="17" spans="1:14">
      <c r="A17" s="9" t="s">
        <v>30</v>
      </c>
      <c r="C17" s="43"/>
      <c r="D17" s="43"/>
      <c r="E17" s="43"/>
      <c r="F17" s="43"/>
      <c r="G17" s="43"/>
      <c r="H17" s="43"/>
      <c r="I17" s="43"/>
      <c r="J17" s="43"/>
      <c r="K17" s="43"/>
      <c r="L17" s="43"/>
      <c r="M17" s="43"/>
      <c r="N17" s="43"/>
    </row>
    <row r="18" spans="1:14">
      <c r="A18" s="32" t="s">
        <v>36</v>
      </c>
      <c r="B18" s="11">
        <v>141792.70000000001</v>
      </c>
      <c r="C18" s="37">
        <v>66.7</v>
      </c>
      <c r="E18" s="43"/>
      <c r="F18" s="43"/>
      <c r="G18" s="43"/>
      <c r="H18" s="43"/>
      <c r="I18" s="43"/>
      <c r="J18" s="43"/>
      <c r="K18" s="43"/>
      <c r="L18" s="43"/>
      <c r="M18" s="43"/>
      <c r="N18" s="43"/>
    </row>
    <row r="19" spans="1:14">
      <c r="A19" s="32" t="s">
        <v>102</v>
      </c>
      <c r="B19" s="11">
        <v>45554</v>
      </c>
      <c r="C19" s="37">
        <v>21</v>
      </c>
      <c r="E19" s="43"/>
      <c r="F19" s="43"/>
      <c r="G19" s="43"/>
      <c r="H19" s="43"/>
      <c r="I19" s="43"/>
      <c r="J19" s="43"/>
      <c r="K19" s="43"/>
      <c r="L19" s="43"/>
      <c r="M19" s="43"/>
      <c r="N19" s="43"/>
    </row>
    <row r="20" spans="1:14">
      <c r="A20" s="32" t="s">
        <v>37</v>
      </c>
      <c r="B20" s="11">
        <v>25203</v>
      </c>
      <c r="C20" s="37">
        <v>11.9</v>
      </c>
      <c r="E20" s="43"/>
      <c r="F20" s="43"/>
      <c r="G20" s="43"/>
      <c r="H20" s="43"/>
      <c r="I20" s="43"/>
      <c r="J20" s="43"/>
      <c r="K20" s="43"/>
      <c r="L20" s="43"/>
      <c r="M20" s="43"/>
      <c r="N20" s="43"/>
    </row>
    <row r="21" spans="1:14">
      <c r="A21" s="44" t="s">
        <v>5</v>
      </c>
      <c r="B21" s="10">
        <v>212550</v>
      </c>
      <c r="C21" s="49">
        <v>100</v>
      </c>
      <c r="E21" s="43"/>
      <c r="F21" s="43"/>
      <c r="G21" s="43"/>
      <c r="H21" s="43"/>
      <c r="I21" s="43"/>
      <c r="J21" s="43"/>
      <c r="K21" s="43"/>
      <c r="L21" s="43"/>
      <c r="M21" s="43"/>
      <c r="N21" s="43"/>
    </row>
    <row r="22" spans="1:14">
      <c r="A22" s="9" t="s">
        <v>31</v>
      </c>
      <c r="B22" s="43"/>
      <c r="C22" s="43"/>
      <c r="D22" s="43"/>
      <c r="E22" s="43"/>
      <c r="F22" s="43"/>
      <c r="G22" s="43"/>
      <c r="H22" s="43"/>
      <c r="I22" s="43"/>
      <c r="J22" s="43"/>
      <c r="K22" s="43"/>
      <c r="L22" s="43"/>
      <c r="M22" s="43"/>
      <c r="N22" s="43"/>
    </row>
    <row r="23" spans="1:14">
      <c r="A23" s="32" t="s">
        <v>36</v>
      </c>
      <c r="B23" s="11">
        <v>148313.70000000001</v>
      </c>
      <c r="C23" s="37">
        <v>64.2</v>
      </c>
      <c r="E23" s="43"/>
      <c r="F23" s="43"/>
      <c r="G23" s="43"/>
      <c r="H23" s="43"/>
      <c r="I23" s="43"/>
      <c r="J23" s="43"/>
      <c r="K23" s="43"/>
      <c r="L23" s="43"/>
      <c r="M23" s="43"/>
      <c r="N23" s="43"/>
    </row>
    <row r="24" spans="1:14">
      <c r="A24" s="32" t="s">
        <v>102</v>
      </c>
      <c r="B24" s="11">
        <v>48592</v>
      </c>
      <c r="C24" s="37">
        <v>21</v>
      </c>
      <c r="E24" s="43"/>
      <c r="F24" s="43"/>
      <c r="G24" s="43"/>
      <c r="H24" s="43"/>
      <c r="I24" s="43"/>
      <c r="J24" s="43"/>
      <c r="K24" s="43"/>
      <c r="L24" s="43"/>
      <c r="M24" s="43"/>
      <c r="N24" s="43"/>
    </row>
    <row r="25" spans="1:14">
      <c r="A25" s="32" t="s">
        <v>37</v>
      </c>
      <c r="B25" s="11">
        <v>34147.5</v>
      </c>
      <c r="C25" s="37">
        <v>14.8</v>
      </c>
      <c r="E25" s="43"/>
      <c r="F25" s="43"/>
      <c r="G25" s="43"/>
      <c r="H25" s="43"/>
      <c r="I25" s="43"/>
      <c r="J25" s="43"/>
      <c r="K25" s="43"/>
      <c r="L25" s="43"/>
      <c r="M25" s="43"/>
      <c r="N25" s="43"/>
    </row>
    <row r="26" spans="1:14">
      <c r="A26" s="44" t="s">
        <v>5</v>
      </c>
      <c r="B26" s="10">
        <v>231052.5</v>
      </c>
      <c r="C26" s="49">
        <v>100</v>
      </c>
      <c r="E26" s="43"/>
      <c r="F26" s="43"/>
      <c r="G26" s="43"/>
      <c r="H26" s="43"/>
      <c r="I26" s="43"/>
      <c r="J26" s="43"/>
      <c r="K26" s="43"/>
      <c r="L26" s="43"/>
      <c r="M26" s="43"/>
      <c r="N26" s="43"/>
    </row>
    <row r="27" spans="1:14">
      <c r="A27" s="83" t="s">
        <v>45</v>
      </c>
      <c r="B27" s="84"/>
      <c r="C27" s="84"/>
      <c r="D27" s="43"/>
      <c r="E27" s="43"/>
      <c r="F27" s="43"/>
      <c r="G27" s="43"/>
      <c r="H27" s="43"/>
      <c r="I27" s="43"/>
      <c r="J27" s="43"/>
      <c r="K27" s="43"/>
      <c r="L27" s="43"/>
      <c r="M27" s="43"/>
      <c r="N27" s="43"/>
    </row>
    <row r="28" spans="1:14">
      <c r="A28" s="48" t="s">
        <v>22</v>
      </c>
      <c r="B28" s="43"/>
      <c r="C28" s="43"/>
      <c r="D28" s="43"/>
      <c r="E28" s="43"/>
      <c r="F28" s="43"/>
      <c r="G28" s="43"/>
      <c r="H28" s="43"/>
      <c r="I28" s="43"/>
      <c r="J28" s="43"/>
      <c r="K28" s="43"/>
      <c r="L28" s="43"/>
      <c r="M28" s="43"/>
      <c r="N28" s="43"/>
    </row>
    <row r="29" spans="1:14">
      <c r="A29" s="32" t="s">
        <v>36</v>
      </c>
      <c r="B29" s="11">
        <v>98742.3</v>
      </c>
      <c r="C29" s="37">
        <v>71.7</v>
      </c>
      <c r="E29" s="43"/>
      <c r="F29" s="43"/>
      <c r="G29" s="43"/>
      <c r="H29" s="43"/>
      <c r="I29" s="43"/>
      <c r="J29" s="43"/>
      <c r="K29" s="43"/>
      <c r="L29" s="43"/>
      <c r="M29" s="43"/>
      <c r="N29" s="43"/>
    </row>
    <row r="30" spans="1:14">
      <c r="A30" s="32" t="s">
        <v>102</v>
      </c>
      <c r="B30" s="11">
        <v>29944</v>
      </c>
      <c r="C30" s="37">
        <v>22</v>
      </c>
      <c r="E30" s="43"/>
      <c r="F30" s="43"/>
      <c r="G30" s="43"/>
      <c r="H30" s="43"/>
      <c r="I30" s="43"/>
      <c r="J30" s="43"/>
      <c r="K30" s="43"/>
      <c r="L30" s="43"/>
      <c r="M30" s="43"/>
      <c r="N30" s="43"/>
    </row>
    <row r="31" spans="1:14">
      <c r="A31" s="32" t="s">
        <v>37</v>
      </c>
      <c r="B31" s="11">
        <v>8985.6</v>
      </c>
      <c r="C31" s="37">
        <v>6.5</v>
      </c>
      <c r="E31" s="43"/>
      <c r="F31" s="43"/>
      <c r="G31" s="43"/>
      <c r="H31" s="43"/>
      <c r="I31" s="43"/>
      <c r="J31" s="43"/>
      <c r="K31" s="43"/>
      <c r="L31" s="43"/>
      <c r="M31" s="43"/>
      <c r="N31" s="43"/>
    </row>
    <row r="32" spans="1:14">
      <c r="A32" s="44" t="s">
        <v>5</v>
      </c>
      <c r="B32" s="10">
        <v>137671.5</v>
      </c>
      <c r="C32" s="49">
        <v>100</v>
      </c>
      <c r="E32" s="43"/>
      <c r="F32" s="43"/>
      <c r="G32" s="43"/>
      <c r="H32" s="43"/>
      <c r="I32" s="43"/>
      <c r="J32" s="43"/>
      <c r="K32" s="43"/>
      <c r="L32" s="43"/>
      <c r="M32" s="43"/>
      <c r="N32" s="43"/>
    </row>
    <row r="33" spans="1:14">
      <c r="A33" s="48" t="s">
        <v>7</v>
      </c>
      <c r="B33" s="43"/>
      <c r="C33" s="43"/>
      <c r="D33" s="43"/>
      <c r="E33" s="43"/>
      <c r="F33" s="43"/>
      <c r="G33" s="43"/>
      <c r="H33" s="43"/>
      <c r="I33" s="43"/>
      <c r="J33" s="43"/>
      <c r="K33" s="43"/>
      <c r="L33" s="43"/>
      <c r="M33" s="43"/>
      <c r="N33" s="43"/>
    </row>
    <row r="34" spans="1:14">
      <c r="A34" s="32" t="s">
        <v>36</v>
      </c>
      <c r="B34" s="11">
        <v>60343.8</v>
      </c>
      <c r="C34" s="37">
        <v>62.8</v>
      </c>
      <c r="E34" s="43"/>
      <c r="F34" s="43"/>
      <c r="G34" s="43"/>
      <c r="H34" s="43"/>
      <c r="I34" s="43"/>
      <c r="J34" s="43"/>
      <c r="K34" s="43"/>
      <c r="L34" s="43"/>
      <c r="M34" s="43"/>
      <c r="N34" s="43"/>
    </row>
    <row r="35" spans="1:14">
      <c r="A35" s="32" t="s">
        <v>102</v>
      </c>
      <c r="B35" s="11">
        <v>22119</v>
      </c>
      <c r="C35" s="37">
        <v>23</v>
      </c>
      <c r="E35" s="43"/>
      <c r="F35" s="43"/>
      <c r="G35" s="43"/>
      <c r="H35" s="43"/>
      <c r="I35" s="43"/>
      <c r="J35" s="43"/>
      <c r="K35" s="43"/>
      <c r="L35" s="43"/>
      <c r="M35" s="43"/>
      <c r="N35" s="43"/>
    </row>
    <row r="36" spans="1:14">
      <c r="A36" s="32" t="s">
        <v>37</v>
      </c>
      <c r="B36" s="11">
        <v>13632.5</v>
      </c>
      <c r="C36" s="37">
        <v>14.2</v>
      </c>
      <c r="E36" s="43"/>
      <c r="F36" s="43"/>
      <c r="G36" s="43"/>
      <c r="H36" s="43"/>
      <c r="I36" s="43"/>
      <c r="J36" s="43"/>
      <c r="K36" s="43"/>
      <c r="L36" s="43"/>
      <c r="M36" s="43"/>
      <c r="N36" s="43"/>
    </row>
    <row r="37" spans="1:14">
      <c r="A37" s="44" t="s">
        <v>5</v>
      </c>
      <c r="B37" s="10">
        <v>96094.6</v>
      </c>
      <c r="C37" s="49">
        <v>100</v>
      </c>
      <c r="E37" s="43"/>
      <c r="F37" s="43"/>
      <c r="G37" s="43"/>
      <c r="H37" s="43"/>
      <c r="I37" s="43"/>
      <c r="J37" s="43"/>
      <c r="K37" s="43"/>
      <c r="L37" s="43"/>
      <c r="M37" s="43"/>
      <c r="N37" s="43"/>
    </row>
    <row r="38" spans="1:14">
      <c r="A38" s="48" t="s">
        <v>8</v>
      </c>
      <c r="B38" s="43"/>
      <c r="C38" s="43"/>
      <c r="D38" s="43"/>
      <c r="E38" s="43"/>
      <c r="F38" s="43"/>
      <c r="G38" s="43"/>
      <c r="H38" s="43"/>
      <c r="I38" s="43"/>
      <c r="J38" s="43"/>
      <c r="K38" s="43"/>
      <c r="L38" s="43"/>
      <c r="M38" s="43"/>
      <c r="N38" s="43"/>
    </row>
    <row r="39" spans="1:14">
      <c r="A39" s="32" t="s">
        <v>36</v>
      </c>
      <c r="B39" s="11">
        <v>48933</v>
      </c>
      <c r="C39" s="37">
        <v>64.400000000000006</v>
      </c>
      <c r="E39" s="43"/>
      <c r="F39" s="43"/>
      <c r="G39" s="43"/>
      <c r="H39" s="43"/>
      <c r="I39" s="43"/>
      <c r="J39" s="43"/>
      <c r="K39" s="43"/>
      <c r="L39" s="43"/>
      <c r="M39" s="43"/>
      <c r="N39" s="43"/>
    </row>
    <row r="40" spans="1:14">
      <c r="A40" s="32" t="s">
        <v>102</v>
      </c>
      <c r="B40" s="11">
        <v>14865</v>
      </c>
      <c r="C40" s="37">
        <v>20</v>
      </c>
      <c r="E40" s="43"/>
      <c r="F40" s="43"/>
      <c r="G40" s="43"/>
      <c r="H40" s="43"/>
      <c r="I40" s="43"/>
      <c r="J40" s="43"/>
      <c r="K40" s="43"/>
      <c r="L40" s="43"/>
      <c r="M40" s="43"/>
      <c r="N40" s="43"/>
    </row>
    <row r="41" spans="1:14">
      <c r="A41" s="32" t="s">
        <v>37</v>
      </c>
      <c r="B41" s="11">
        <v>12155.6</v>
      </c>
      <c r="C41" s="37">
        <v>16</v>
      </c>
      <c r="E41" s="43"/>
      <c r="F41" s="43"/>
      <c r="G41" s="43"/>
      <c r="H41" s="43"/>
      <c r="I41" s="43"/>
      <c r="J41" s="43"/>
      <c r="K41" s="43"/>
      <c r="L41" s="43"/>
      <c r="M41" s="43"/>
      <c r="N41" s="43"/>
    </row>
    <row r="42" spans="1:14">
      <c r="A42" s="39" t="s">
        <v>5</v>
      </c>
      <c r="B42" s="10">
        <v>75954.3</v>
      </c>
      <c r="C42" s="49">
        <v>100</v>
      </c>
      <c r="E42" s="43"/>
      <c r="F42" s="43"/>
      <c r="G42" s="43"/>
      <c r="H42" s="43"/>
      <c r="I42" s="43"/>
      <c r="J42" s="43"/>
      <c r="K42" s="43"/>
      <c r="L42" s="43"/>
      <c r="M42" s="43"/>
      <c r="N42" s="43"/>
    </row>
    <row r="43" spans="1:14">
      <c r="A43" s="48" t="s">
        <v>9</v>
      </c>
      <c r="B43" s="43"/>
      <c r="C43" s="43"/>
      <c r="D43" s="43"/>
      <c r="E43" s="43"/>
      <c r="F43" s="43"/>
      <c r="G43" s="43"/>
      <c r="H43" s="43"/>
      <c r="I43" s="43"/>
      <c r="J43" s="43"/>
      <c r="K43" s="43"/>
      <c r="L43" s="43"/>
      <c r="M43" s="43"/>
      <c r="N43" s="43"/>
    </row>
    <row r="44" spans="1:14">
      <c r="A44" s="32" t="s">
        <v>36</v>
      </c>
      <c r="B44" s="11">
        <v>37959.599999999999</v>
      </c>
      <c r="C44" s="37">
        <v>57.7</v>
      </c>
      <c r="E44" s="43"/>
      <c r="F44" s="43"/>
      <c r="G44" s="43"/>
      <c r="H44" s="43"/>
      <c r="I44" s="43"/>
      <c r="J44" s="43"/>
      <c r="K44" s="43"/>
      <c r="L44" s="43"/>
      <c r="M44" s="43"/>
      <c r="N44" s="43"/>
    </row>
    <row r="45" spans="1:14">
      <c r="A45" s="32" t="s">
        <v>102</v>
      </c>
      <c r="B45" s="11">
        <v>14617</v>
      </c>
      <c r="C45" s="37">
        <v>22</v>
      </c>
      <c r="E45" s="43"/>
      <c r="F45" s="43"/>
      <c r="G45" s="43"/>
      <c r="H45" s="43"/>
      <c r="I45" s="43"/>
      <c r="J45" s="43"/>
      <c r="K45" s="43"/>
      <c r="L45" s="43"/>
      <c r="M45" s="43"/>
      <c r="N45" s="43"/>
    </row>
    <row r="46" spans="1:14">
      <c r="A46" s="32" t="s">
        <v>37</v>
      </c>
      <c r="B46" s="11">
        <v>13156.5</v>
      </c>
      <c r="C46" s="37">
        <v>20</v>
      </c>
      <c r="E46" s="43"/>
      <c r="F46" s="43"/>
      <c r="G46" s="43"/>
      <c r="H46" s="43"/>
      <c r="I46" s="43"/>
      <c r="J46" s="43"/>
      <c r="K46" s="43"/>
      <c r="L46" s="43"/>
      <c r="M46" s="43"/>
      <c r="N46" s="43"/>
    </row>
    <row r="47" spans="1:14">
      <c r="A47" s="44" t="s">
        <v>5</v>
      </c>
      <c r="B47" s="10">
        <v>65732.5</v>
      </c>
      <c r="C47" s="49">
        <v>100</v>
      </c>
      <c r="E47" s="43"/>
      <c r="F47" s="43"/>
      <c r="G47" s="43"/>
      <c r="H47" s="43"/>
      <c r="I47" s="43"/>
      <c r="J47" s="43"/>
      <c r="K47" s="43"/>
      <c r="L47" s="43"/>
      <c r="M47" s="43"/>
      <c r="N47" s="43"/>
    </row>
    <row r="48" spans="1:14">
      <c r="A48" s="48" t="s">
        <v>10</v>
      </c>
      <c r="B48" s="43"/>
      <c r="C48" s="43"/>
      <c r="D48" s="43"/>
      <c r="E48" s="43"/>
      <c r="F48" s="43"/>
      <c r="G48" s="43"/>
      <c r="H48" s="43"/>
      <c r="I48" s="43"/>
      <c r="J48" s="43"/>
      <c r="K48" s="43"/>
      <c r="L48" s="43"/>
      <c r="M48" s="43"/>
      <c r="N48" s="43"/>
    </row>
    <row r="49" spans="1:14">
      <c r="A49" s="32" t="s">
        <v>36</v>
      </c>
      <c r="B49" s="11">
        <v>43616.4</v>
      </c>
      <c r="C49" s="37">
        <v>64</v>
      </c>
      <c r="E49" s="43"/>
      <c r="F49" s="43"/>
      <c r="G49" s="43"/>
      <c r="H49" s="43"/>
      <c r="I49" s="43"/>
      <c r="J49" s="43"/>
      <c r="K49" s="43"/>
      <c r="L49" s="43"/>
      <c r="M49" s="43"/>
      <c r="N49" s="43"/>
    </row>
    <row r="50" spans="1:14">
      <c r="A50" s="32" t="s">
        <v>102</v>
      </c>
      <c r="B50" s="11">
        <v>12805</v>
      </c>
      <c r="C50" s="37">
        <v>19</v>
      </c>
      <c r="E50" s="43"/>
      <c r="F50" s="43"/>
      <c r="G50" s="43"/>
      <c r="H50" s="43"/>
      <c r="I50" s="43"/>
      <c r="J50" s="43"/>
      <c r="K50" s="43"/>
      <c r="L50" s="43"/>
      <c r="M50" s="43"/>
      <c r="N50" s="43"/>
    </row>
    <row r="51" spans="1:14">
      <c r="A51" s="32" t="s">
        <v>37</v>
      </c>
      <c r="B51" s="11">
        <v>11688.7</v>
      </c>
      <c r="C51" s="37">
        <v>17.2</v>
      </c>
      <c r="E51" s="43"/>
      <c r="F51" s="43"/>
      <c r="G51" s="43"/>
      <c r="H51" s="43"/>
      <c r="I51" s="43"/>
      <c r="J51" s="43"/>
      <c r="K51" s="43"/>
      <c r="L51" s="43"/>
      <c r="M51" s="43"/>
      <c r="N51" s="43"/>
    </row>
    <row r="52" spans="1:14">
      <c r="A52" s="44" t="s">
        <v>5</v>
      </c>
      <c r="B52" s="10">
        <v>68109.7</v>
      </c>
      <c r="C52" s="49">
        <v>100</v>
      </c>
      <c r="E52" s="43"/>
      <c r="F52" s="43"/>
      <c r="G52" s="43"/>
      <c r="H52" s="43"/>
      <c r="I52" s="43"/>
      <c r="J52" s="43"/>
      <c r="K52" s="43"/>
      <c r="L52" s="43"/>
      <c r="M52" s="43"/>
      <c r="N52" s="43"/>
    </row>
    <row r="53" spans="1:14">
      <c r="A53" s="83" t="s">
        <v>63</v>
      </c>
      <c r="B53" s="84"/>
      <c r="C53" s="84"/>
      <c r="D53" s="43"/>
      <c r="E53" s="43"/>
      <c r="F53" s="43"/>
      <c r="G53" s="43"/>
      <c r="H53" s="43"/>
      <c r="I53" s="43"/>
      <c r="J53" s="43"/>
      <c r="K53" s="43"/>
      <c r="L53" s="43"/>
      <c r="M53" s="43"/>
      <c r="N53" s="43"/>
    </row>
    <row r="54" spans="1:14">
      <c r="A54" s="88">
        <v>2008</v>
      </c>
      <c r="B54" s="120"/>
      <c r="C54" s="120"/>
      <c r="D54" s="43"/>
      <c r="E54" s="43"/>
      <c r="F54" s="43"/>
      <c r="G54" s="43"/>
      <c r="H54" s="43"/>
      <c r="I54" s="43"/>
      <c r="J54" s="43"/>
      <c r="K54" s="43"/>
      <c r="L54" s="43"/>
      <c r="M54" s="43"/>
      <c r="N54" s="43"/>
    </row>
    <row r="55" spans="1:14">
      <c r="A55" s="88" t="s">
        <v>3</v>
      </c>
      <c r="B55" s="120"/>
      <c r="C55" s="120"/>
      <c r="D55" s="43"/>
      <c r="E55" s="43"/>
      <c r="F55" s="43"/>
      <c r="G55" s="43"/>
      <c r="H55" s="43"/>
      <c r="I55" s="43"/>
      <c r="J55" s="43"/>
      <c r="K55" s="43"/>
      <c r="L55" s="43"/>
      <c r="M55" s="43"/>
      <c r="N55" s="43"/>
    </row>
    <row r="56" spans="1:14">
      <c r="A56" s="90" t="s">
        <v>36</v>
      </c>
      <c r="B56" s="130">
        <v>144167.20000000001</v>
      </c>
      <c r="C56" s="37">
        <v>58.7</v>
      </c>
      <c r="D56" s="43"/>
      <c r="E56" s="118"/>
      <c r="F56" s="119"/>
      <c r="G56" s="43"/>
      <c r="H56" s="43"/>
      <c r="I56" s="43"/>
      <c r="J56" s="43"/>
      <c r="K56" s="43"/>
      <c r="L56" s="43"/>
      <c r="M56" s="43"/>
      <c r="N56" s="43"/>
    </row>
    <row r="57" spans="1:14">
      <c r="A57" s="90" t="s">
        <v>102</v>
      </c>
      <c r="B57" s="130">
        <v>55997</v>
      </c>
      <c r="C57" s="37">
        <v>22.8</v>
      </c>
      <c r="D57" s="43"/>
      <c r="E57" s="118"/>
      <c r="F57" s="119"/>
      <c r="G57" s="43"/>
      <c r="H57" s="43"/>
      <c r="I57" s="43"/>
      <c r="J57" s="43"/>
      <c r="K57" s="43"/>
      <c r="L57" s="43"/>
      <c r="M57" s="43"/>
      <c r="N57" s="43"/>
    </row>
    <row r="58" spans="1:14">
      <c r="A58" s="90" t="s">
        <v>37</v>
      </c>
      <c r="B58" s="130">
        <v>45436</v>
      </c>
      <c r="C58" s="37">
        <v>18.5</v>
      </c>
      <c r="D58" s="43"/>
      <c r="E58" s="118"/>
      <c r="F58" s="43"/>
      <c r="G58" s="43"/>
      <c r="H58" s="43"/>
      <c r="I58" s="43"/>
      <c r="J58" s="43"/>
      <c r="K58" s="43"/>
      <c r="L58" s="43"/>
      <c r="M58" s="43"/>
      <c r="N58" s="43"/>
    </row>
    <row r="59" spans="1:14">
      <c r="A59" s="92" t="s">
        <v>5</v>
      </c>
      <c r="B59" s="103">
        <v>245600</v>
      </c>
      <c r="C59" s="131">
        <v>100</v>
      </c>
      <c r="D59" s="43"/>
      <c r="E59" s="118"/>
      <c r="F59" s="43"/>
      <c r="G59" s="43"/>
      <c r="H59" s="43"/>
      <c r="I59" s="43"/>
      <c r="J59" s="43"/>
      <c r="K59" s="43"/>
      <c r="L59" s="43"/>
      <c r="M59" s="43"/>
      <c r="N59" s="43"/>
    </row>
    <row r="60" spans="1:14">
      <c r="A60" s="88" t="s">
        <v>4</v>
      </c>
      <c r="B60" s="132"/>
      <c r="C60" s="120"/>
      <c r="D60" s="43"/>
      <c r="E60" s="43"/>
      <c r="F60" s="43"/>
      <c r="G60" s="43"/>
      <c r="H60" s="43"/>
      <c r="I60" s="43"/>
      <c r="J60" s="43"/>
      <c r="K60" s="43"/>
      <c r="L60" s="43"/>
      <c r="M60" s="43"/>
      <c r="N60" s="43"/>
    </row>
    <row r="61" spans="1:14">
      <c r="A61" s="90" t="s">
        <v>36</v>
      </c>
      <c r="B61" s="130">
        <v>59984.735999999997</v>
      </c>
      <c r="C61" s="37">
        <v>73.599999999999994</v>
      </c>
      <c r="D61" s="43"/>
      <c r="E61" s="43"/>
      <c r="F61" s="43"/>
      <c r="G61" s="43"/>
      <c r="H61" s="43"/>
      <c r="I61" s="43"/>
      <c r="J61" s="43"/>
      <c r="K61" s="43"/>
      <c r="L61" s="43"/>
      <c r="M61" s="43"/>
      <c r="N61" s="43"/>
    </row>
    <row r="62" spans="1:14">
      <c r="A62" s="90" t="s">
        <v>102</v>
      </c>
      <c r="B62" s="130">
        <v>12062</v>
      </c>
      <c r="C62" s="37">
        <v>14.8</v>
      </c>
      <c r="D62" s="43"/>
      <c r="E62" s="43"/>
      <c r="F62" s="43"/>
      <c r="G62" s="43"/>
      <c r="H62" s="43"/>
      <c r="I62" s="43"/>
      <c r="J62" s="43"/>
      <c r="K62" s="43"/>
      <c r="L62" s="43"/>
      <c r="M62" s="43"/>
      <c r="N62" s="43"/>
    </row>
    <row r="63" spans="1:14">
      <c r="A63" s="90" t="s">
        <v>37</v>
      </c>
      <c r="B63" s="130">
        <v>9454.116</v>
      </c>
      <c r="C63" s="37">
        <v>11.6</v>
      </c>
      <c r="D63" s="43"/>
      <c r="E63" s="43"/>
      <c r="F63" s="43"/>
      <c r="G63" s="43"/>
      <c r="H63" s="43"/>
      <c r="I63" s="43"/>
      <c r="J63" s="43"/>
      <c r="K63" s="43"/>
      <c r="L63" s="43"/>
      <c r="M63" s="43"/>
      <c r="N63" s="43"/>
    </row>
    <row r="64" spans="1:14">
      <c r="A64" s="92" t="s">
        <v>5</v>
      </c>
      <c r="B64" s="103">
        <v>81501</v>
      </c>
      <c r="C64" s="131">
        <v>100</v>
      </c>
      <c r="D64" s="43"/>
      <c r="E64" s="43"/>
      <c r="F64" s="43"/>
      <c r="G64" s="43"/>
      <c r="H64" s="43"/>
      <c r="I64" s="43"/>
      <c r="J64" s="43"/>
      <c r="K64" s="43"/>
      <c r="L64" s="43"/>
      <c r="M64" s="43"/>
      <c r="N64" s="43"/>
    </row>
    <row r="65" spans="1:14">
      <c r="A65" s="102" t="s">
        <v>83</v>
      </c>
      <c r="B65" s="84"/>
      <c r="C65" s="84"/>
      <c r="D65" s="43"/>
      <c r="E65" s="43"/>
      <c r="F65" s="43"/>
      <c r="G65" s="43"/>
      <c r="H65" s="43"/>
      <c r="I65" s="43"/>
      <c r="J65" s="43"/>
      <c r="K65" s="43"/>
      <c r="L65" s="43"/>
      <c r="M65" s="43"/>
      <c r="N65" s="43"/>
    </row>
    <row r="66" spans="1:14">
      <c r="A66" s="9" t="s">
        <v>3</v>
      </c>
      <c r="B66" s="10"/>
      <c r="C66" s="49"/>
      <c r="D66" s="43"/>
      <c r="E66" s="43"/>
      <c r="F66" s="43"/>
      <c r="G66" s="43"/>
      <c r="H66" s="43"/>
      <c r="I66" s="43"/>
      <c r="J66" s="43"/>
      <c r="K66" s="43"/>
      <c r="L66" s="43"/>
      <c r="M66" s="43"/>
      <c r="N66" s="43"/>
    </row>
    <row r="67" spans="1:14">
      <c r="A67" s="32" t="s">
        <v>36</v>
      </c>
      <c r="B67" s="11">
        <v>217956.4</v>
      </c>
      <c r="C67" s="37">
        <v>62.8</v>
      </c>
      <c r="E67" s="43"/>
      <c r="F67" s="43"/>
      <c r="G67" s="43"/>
      <c r="H67" s="43"/>
      <c r="I67" s="43"/>
      <c r="J67" s="43"/>
      <c r="K67" s="43"/>
      <c r="L67" s="43"/>
      <c r="M67" s="43"/>
      <c r="N67" s="43"/>
    </row>
    <row r="68" spans="1:14">
      <c r="A68" s="32" t="s">
        <v>102</v>
      </c>
      <c r="B68" s="11">
        <v>81451</v>
      </c>
      <c r="C68" s="37">
        <v>23</v>
      </c>
      <c r="E68" s="43"/>
      <c r="F68" s="43"/>
      <c r="G68" s="43"/>
      <c r="H68" s="43"/>
      <c r="I68" s="43"/>
      <c r="J68" s="43"/>
      <c r="K68" s="43"/>
      <c r="L68" s="43"/>
      <c r="M68" s="43"/>
      <c r="N68" s="43"/>
    </row>
    <row r="69" spans="1:14">
      <c r="A69" s="32" t="s">
        <v>37</v>
      </c>
      <c r="B69" s="11">
        <v>47383.7</v>
      </c>
      <c r="C69" s="37">
        <v>13.7</v>
      </c>
      <c r="E69" s="43"/>
      <c r="F69" s="43"/>
      <c r="G69" s="43"/>
      <c r="H69" s="43"/>
      <c r="I69" s="43"/>
      <c r="J69" s="43"/>
      <c r="K69" s="43"/>
      <c r="L69" s="43"/>
      <c r="M69" s="43"/>
      <c r="N69" s="43"/>
    </row>
    <row r="70" spans="1:14">
      <c r="A70" s="44" t="s">
        <v>5</v>
      </c>
      <c r="B70" s="10">
        <v>346791</v>
      </c>
      <c r="C70" s="49">
        <v>100</v>
      </c>
      <c r="E70" s="118"/>
      <c r="F70" s="43"/>
      <c r="G70" s="43"/>
      <c r="H70" s="43"/>
      <c r="I70" s="43"/>
      <c r="J70" s="43"/>
      <c r="K70" s="43"/>
      <c r="L70" s="43"/>
      <c r="M70" s="43"/>
      <c r="N70" s="43"/>
    </row>
    <row r="71" spans="1:14">
      <c r="A71" s="9" t="s">
        <v>4</v>
      </c>
      <c r="B71" s="41"/>
      <c r="C71" s="43"/>
      <c r="D71" s="43"/>
      <c r="E71" s="43"/>
      <c r="F71" s="43"/>
      <c r="G71" s="43"/>
      <c r="H71" s="43"/>
      <c r="I71" s="43"/>
      <c r="J71" s="43"/>
      <c r="K71" s="43"/>
      <c r="L71" s="43"/>
      <c r="M71" s="43"/>
      <c r="N71" s="43"/>
    </row>
    <row r="72" spans="1:14">
      <c r="A72" s="32" t="s">
        <v>36</v>
      </c>
      <c r="B72" s="11">
        <v>72270.3</v>
      </c>
      <c r="C72" s="37">
        <v>74.8</v>
      </c>
      <c r="E72" s="43"/>
      <c r="F72" s="43"/>
      <c r="G72" s="43"/>
      <c r="H72" s="43"/>
      <c r="I72" s="43"/>
      <c r="J72" s="43"/>
      <c r="K72" s="43"/>
      <c r="L72" s="43"/>
      <c r="M72" s="43"/>
      <c r="N72" s="43"/>
    </row>
    <row r="73" spans="1:14">
      <c r="A73" s="32" t="s">
        <v>102</v>
      </c>
      <c r="B73" s="11">
        <v>12360</v>
      </c>
      <c r="C73" s="37">
        <v>13</v>
      </c>
      <c r="E73" s="43"/>
      <c r="F73" s="43"/>
      <c r="G73" s="43"/>
      <c r="H73" s="43"/>
      <c r="I73" s="43"/>
      <c r="J73" s="43"/>
      <c r="K73" s="43"/>
      <c r="L73" s="43"/>
      <c r="M73" s="43"/>
      <c r="N73" s="43"/>
    </row>
    <row r="74" spans="1:14">
      <c r="A74" s="32" t="s">
        <v>37</v>
      </c>
      <c r="B74" s="11">
        <v>12046.9</v>
      </c>
      <c r="C74" s="37">
        <v>12.5</v>
      </c>
      <c r="E74" s="118"/>
      <c r="F74" s="43"/>
      <c r="G74" s="43"/>
      <c r="H74" s="43"/>
      <c r="I74" s="43"/>
      <c r="J74" s="43"/>
      <c r="K74" s="43"/>
      <c r="L74" s="43"/>
      <c r="M74" s="43"/>
      <c r="N74" s="43"/>
    </row>
    <row r="75" spans="1:14">
      <c r="A75" s="44" t="s">
        <v>5</v>
      </c>
      <c r="B75" s="10">
        <v>96676.9</v>
      </c>
      <c r="C75" s="49">
        <v>100</v>
      </c>
      <c r="E75" s="43"/>
      <c r="F75" s="43"/>
      <c r="G75" s="43"/>
      <c r="H75" s="43"/>
      <c r="I75" s="43"/>
      <c r="J75" s="43"/>
      <c r="K75" s="43"/>
      <c r="L75" s="43"/>
      <c r="M75" s="43"/>
      <c r="N75" s="43"/>
    </row>
    <row r="76" spans="1:14">
      <c r="A76" s="83" t="s">
        <v>62</v>
      </c>
      <c r="B76" s="84"/>
      <c r="C76" s="84"/>
      <c r="D76" s="43"/>
      <c r="E76" s="43"/>
      <c r="F76" s="43"/>
      <c r="G76" s="43"/>
      <c r="H76" s="43"/>
      <c r="I76" s="43"/>
      <c r="J76" s="43"/>
      <c r="K76" s="43"/>
      <c r="L76" s="43"/>
      <c r="M76" s="43"/>
      <c r="N76" s="43"/>
    </row>
    <row r="77" spans="1:14">
      <c r="A77" s="9" t="s">
        <v>12</v>
      </c>
      <c r="C77" s="15"/>
      <c r="D77" s="15"/>
      <c r="E77" s="332"/>
      <c r="F77" s="332"/>
      <c r="G77" s="332"/>
      <c r="H77" s="332"/>
      <c r="I77" s="332"/>
      <c r="J77" s="15"/>
      <c r="K77" s="332"/>
      <c r="L77" s="332"/>
      <c r="M77" s="15"/>
      <c r="N77" s="332"/>
    </row>
    <row r="78" spans="1:14">
      <c r="A78" s="32" t="s">
        <v>36</v>
      </c>
      <c r="B78" s="130">
        <v>89700</v>
      </c>
      <c r="C78" s="144">
        <v>64.765342960288805</v>
      </c>
      <c r="D78" s="15"/>
      <c r="E78" s="15"/>
      <c r="F78" s="15"/>
      <c r="G78" s="15"/>
      <c r="H78" s="15"/>
      <c r="I78" s="15"/>
      <c r="J78" s="15"/>
      <c r="K78" s="15"/>
      <c r="L78" s="15"/>
      <c r="M78" s="15"/>
      <c r="N78" s="332"/>
    </row>
    <row r="79" spans="1:14">
      <c r="A79" s="32" t="s">
        <v>102</v>
      </c>
      <c r="B79" s="130">
        <v>30200</v>
      </c>
      <c r="C79" s="144">
        <v>21.8</v>
      </c>
      <c r="D79" s="15"/>
      <c r="E79" s="15"/>
      <c r="F79" s="15"/>
      <c r="G79" s="15"/>
      <c r="H79" s="15"/>
      <c r="I79" s="15"/>
      <c r="J79" s="15"/>
      <c r="K79" s="15"/>
      <c r="L79" s="15"/>
      <c r="M79" s="15"/>
      <c r="N79" s="332"/>
    </row>
    <row r="80" spans="1:14">
      <c r="A80" s="32" t="s">
        <v>37</v>
      </c>
      <c r="B80" s="130">
        <v>18600</v>
      </c>
      <c r="C80" s="144">
        <v>13.429602888086642</v>
      </c>
      <c r="D80" s="146"/>
      <c r="E80" s="15"/>
      <c r="F80" s="137"/>
      <c r="G80" s="15"/>
      <c r="H80" s="15"/>
      <c r="I80" s="15"/>
      <c r="J80" s="15"/>
      <c r="K80" s="15"/>
      <c r="L80" s="15"/>
      <c r="M80" s="15"/>
      <c r="N80" s="332"/>
    </row>
    <row r="81" spans="1:14">
      <c r="A81" s="44" t="s">
        <v>5</v>
      </c>
      <c r="B81" s="77">
        <v>138500</v>
      </c>
      <c r="C81" s="19">
        <v>100</v>
      </c>
      <c r="D81" s="15"/>
      <c r="E81" s="15"/>
      <c r="F81" s="138"/>
      <c r="G81" s="15"/>
      <c r="H81" s="15"/>
      <c r="I81" s="15"/>
      <c r="J81" s="15"/>
      <c r="K81" s="15"/>
      <c r="L81" s="15"/>
      <c r="M81" s="15"/>
      <c r="N81" s="332"/>
    </row>
    <row r="82" spans="1:14">
      <c r="A82" s="9" t="s">
        <v>13</v>
      </c>
      <c r="B82" s="47"/>
      <c r="C82" s="47"/>
      <c r="D82" s="47"/>
      <c r="E82" s="47"/>
      <c r="F82" s="47"/>
      <c r="G82" s="47"/>
      <c r="H82" s="47"/>
      <c r="I82" s="47"/>
      <c r="J82" s="47"/>
      <c r="K82" s="47"/>
      <c r="L82" s="47"/>
      <c r="M82" s="47"/>
      <c r="N82" s="332"/>
    </row>
    <row r="83" spans="1:14">
      <c r="A83" s="32" t="s">
        <v>36</v>
      </c>
      <c r="B83" s="130">
        <v>20799.999999999996</v>
      </c>
      <c r="C83" s="144">
        <v>64</v>
      </c>
      <c r="D83" s="47"/>
      <c r="E83" s="47"/>
      <c r="F83" s="47"/>
      <c r="G83" s="47"/>
      <c r="H83" s="47"/>
      <c r="I83" s="47"/>
      <c r="J83" s="47"/>
      <c r="K83" s="47"/>
      <c r="L83" s="47"/>
      <c r="M83" s="47"/>
      <c r="N83" s="15"/>
    </row>
    <row r="84" spans="1:14">
      <c r="A84" s="32" t="s">
        <v>102</v>
      </c>
      <c r="B84" s="130">
        <v>6100</v>
      </c>
      <c r="C84" s="144">
        <v>18.88</v>
      </c>
      <c r="D84" s="139"/>
      <c r="E84" s="47"/>
      <c r="F84" s="139"/>
      <c r="G84" s="47"/>
      <c r="H84" s="47"/>
      <c r="I84" s="47"/>
      <c r="J84" s="47"/>
      <c r="K84" s="47"/>
      <c r="L84" s="47"/>
      <c r="M84" s="47"/>
      <c r="N84" s="15"/>
    </row>
    <row r="85" spans="1:14">
      <c r="A85" s="32" t="s">
        <v>37</v>
      </c>
      <c r="B85" s="130">
        <v>5399.9999999999991</v>
      </c>
      <c r="C85" s="144">
        <v>16.615384615384617</v>
      </c>
      <c r="D85" s="47"/>
      <c r="E85" s="139"/>
      <c r="F85" s="47"/>
      <c r="G85" s="47"/>
      <c r="H85" s="47"/>
      <c r="I85" s="47"/>
      <c r="J85" s="47"/>
      <c r="K85" s="47"/>
      <c r="L85" s="47"/>
      <c r="M85" s="47"/>
      <c r="N85" s="15"/>
    </row>
    <row r="86" spans="1:14">
      <c r="A86" s="44" t="s">
        <v>5</v>
      </c>
      <c r="B86" s="77">
        <v>32300</v>
      </c>
      <c r="C86" s="19">
        <v>100</v>
      </c>
      <c r="D86" s="47"/>
      <c r="E86" s="47"/>
      <c r="F86" s="47"/>
      <c r="G86" s="47"/>
      <c r="H86" s="47"/>
      <c r="I86" s="47"/>
      <c r="J86" s="47"/>
      <c r="K86" s="47"/>
      <c r="L86" s="47"/>
      <c r="M86" s="47"/>
      <c r="N86" s="15"/>
    </row>
    <row r="87" spans="1:14">
      <c r="A87" s="9" t="s">
        <v>14</v>
      </c>
      <c r="B87" s="47"/>
      <c r="C87" s="47"/>
      <c r="D87" s="47"/>
      <c r="E87" s="47"/>
      <c r="F87" s="140"/>
      <c r="G87" s="47"/>
      <c r="H87" s="47"/>
      <c r="I87" s="47"/>
      <c r="J87" s="47"/>
      <c r="K87" s="47"/>
      <c r="L87" s="47"/>
      <c r="M87" s="47"/>
      <c r="N87" s="15"/>
    </row>
    <row r="88" spans="1:14">
      <c r="A88" s="32" t="s">
        <v>36</v>
      </c>
      <c r="B88" s="130">
        <v>74200</v>
      </c>
      <c r="C88" s="144">
        <v>60.22727272727272</v>
      </c>
      <c r="D88" s="47"/>
      <c r="E88" s="47"/>
      <c r="F88" s="47"/>
      <c r="G88" s="47"/>
      <c r="H88" s="47"/>
      <c r="I88" s="47"/>
      <c r="J88" s="47"/>
      <c r="K88" s="47"/>
      <c r="L88" s="47"/>
      <c r="M88" s="47"/>
      <c r="N88" s="15"/>
    </row>
    <row r="89" spans="1:14">
      <c r="A89" s="32" t="s">
        <v>102</v>
      </c>
      <c r="B89" s="130">
        <v>30500</v>
      </c>
      <c r="C89" s="144">
        <v>24.776</v>
      </c>
      <c r="D89" s="47"/>
      <c r="E89" s="139"/>
      <c r="F89" s="47"/>
      <c r="G89" s="47"/>
      <c r="H89" s="47"/>
      <c r="I89" s="47"/>
      <c r="J89" s="47"/>
      <c r="K89" s="47"/>
      <c r="L89" s="47"/>
      <c r="M89" s="47"/>
      <c r="N89" s="15"/>
    </row>
    <row r="90" spans="1:14">
      <c r="A90" s="32" t="s">
        <v>37</v>
      </c>
      <c r="B90" s="130">
        <v>18400</v>
      </c>
      <c r="C90" s="144">
        <v>14.935064935064934</v>
      </c>
      <c r="D90" s="47"/>
      <c r="E90" s="47"/>
      <c r="F90" s="47"/>
      <c r="G90" s="47"/>
      <c r="H90" s="47"/>
      <c r="I90" s="47"/>
      <c r="J90" s="47"/>
      <c r="K90" s="47"/>
      <c r="L90" s="47"/>
      <c r="M90" s="47"/>
      <c r="N90" s="15"/>
    </row>
    <row r="91" spans="1:14">
      <c r="A91" s="44" t="s">
        <v>5</v>
      </c>
      <c r="B91" s="77">
        <v>123100</v>
      </c>
      <c r="C91" s="19">
        <v>100</v>
      </c>
      <c r="D91" s="15"/>
      <c r="E91" s="138"/>
      <c r="F91" s="15"/>
      <c r="G91" s="15"/>
      <c r="H91" s="15"/>
      <c r="I91" s="15"/>
      <c r="J91" s="15"/>
      <c r="K91" s="15"/>
      <c r="L91" s="15"/>
      <c r="M91" s="15"/>
      <c r="N91" s="15"/>
    </row>
    <row r="92" spans="1:14">
      <c r="A92" s="9" t="s">
        <v>15</v>
      </c>
      <c r="D92" s="29"/>
      <c r="J92" s="29"/>
      <c r="M92" s="29"/>
    </row>
    <row r="93" spans="1:14">
      <c r="A93" s="32" t="s">
        <v>36</v>
      </c>
      <c r="B93" s="143">
        <v>40800</v>
      </c>
      <c r="C93" s="144">
        <v>72.084805653710262</v>
      </c>
      <c r="D93" s="29"/>
      <c r="J93" s="29"/>
      <c r="M93" s="29"/>
    </row>
    <row r="94" spans="1:14">
      <c r="A94" s="32" t="s">
        <v>102</v>
      </c>
      <c r="B94" s="143">
        <v>9600</v>
      </c>
      <c r="C94" s="144">
        <v>17</v>
      </c>
      <c r="D94" s="29"/>
      <c r="E94" s="141"/>
      <c r="J94" s="29"/>
      <c r="M94" s="29"/>
    </row>
    <row r="95" spans="1:14">
      <c r="A95" s="32" t="s">
        <v>37</v>
      </c>
      <c r="B95" s="143">
        <v>6400</v>
      </c>
      <c r="C95" s="144">
        <v>11.307420494699647</v>
      </c>
      <c r="D95" s="29"/>
      <c r="E95" s="141"/>
      <c r="J95" s="29"/>
      <c r="M95" s="29"/>
    </row>
    <row r="96" spans="1:14">
      <c r="A96" s="44" t="s">
        <v>5</v>
      </c>
      <c r="B96" s="145">
        <v>56800</v>
      </c>
      <c r="C96" s="94">
        <v>100</v>
      </c>
      <c r="D96" s="29"/>
      <c r="J96" s="29"/>
      <c r="M96" s="29"/>
    </row>
    <row r="97" spans="1:14">
      <c r="A97" s="9" t="s">
        <v>16</v>
      </c>
      <c r="D97" s="29"/>
      <c r="J97" s="29"/>
      <c r="M97" s="29"/>
    </row>
    <row r="98" spans="1:14">
      <c r="A98" s="32" t="s">
        <v>36</v>
      </c>
      <c r="B98" s="143">
        <v>15900</v>
      </c>
      <c r="C98" s="144">
        <v>64.112903225806448</v>
      </c>
      <c r="D98" s="29"/>
      <c r="J98" s="29"/>
      <c r="M98" s="29"/>
    </row>
    <row r="99" spans="1:14">
      <c r="A99" s="32" t="s">
        <v>102</v>
      </c>
      <c r="B99" s="143">
        <v>5600</v>
      </c>
      <c r="C99" s="144">
        <v>22.6</v>
      </c>
      <c r="D99" s="29"/>
      <c r="E99" s="141"/>
      <c r="J99" s="29"/>
      <c r="M99" s="29"/>
    </row>
    <row r="100" spans="1:14">
      <c r="A100" s="32" t="s">
        <v>37</v>
      </c>
      <c r="B100" s="143">
        <v>3300</v>
      </c>
      <c r="C100" s="144">
        <v>13.306451612903224</v>
      </c>
      <c r="D100" s="124"/>
      <c r="E100" s="142"/>
      <c r="J100" s="29"/>
      <c r="M100" s="29"/>
    </row>
    <row r="101" spans="1:14">
      <c r="A101" s="44" t="s">
        <v>5</v>
      </c>
      <c r="B101" s="78">
        <v>24800</v>
      </c>
      <c r="C101" s="19">
        <v>100</v>
      </c>
      <c r="D101" s="29"/>
      <c r="J101" s="29"/>
      <c r="M101" s="29"/>
    </row>
    <row r="102" spans="1:14">
      <c r="A102" s="9" t="s">
        <v>17</v>
      </c>
      <c r="D102" s="41"/>
      <c r="J102" s="41"/>
      <c r="M102" s="41"/>
    </row>
    <row r="103" spans="1:14">
      <c r="A103" s="32" t="s">
        <v>36</v>
      </c>
      <c r="B103" s="143">
        <v>11700</v>
      </c>
      <c r="C103" s="144">
        <v>70.481927710843379</v>
      </c>
      <c r="D103" s="41"/>
      <c r="J103" s="41"/>
      <c r="M103" s="41"/>
    </row>
    <row r="104" spans="1:14">
      <c r="A104" s="32" t="s">
        <v>102</v>
      </c>
      <c r="B104" s="143">
        <v>3000</v>
      </c>
      <c r="C104" s="144">
        <v>18</v>
      </c>
      <c r="D104" s="41"/>
      <c r="E104" s="141"/>
      <c r="J104" s="41"/>
      <c r="M104" s="41"/>
    </row>
    <row r="105" spans="1:14">
      <c r="A105" s="32" t="s">
        <v>37</v>
      </c>
      <c r="B105" s="143">
        <v>2000</v>
      </c>
      <c r="C105" s="144">
        <v>12.048192771084338</v>
      </c>
      <c r="D105" s="147"/>
      <c r="E105" s="141"/>
      <c r="J105" s="41"/>
      <c r="M105" s="41"/>
    </row>
    <row r="106" spans="1:14">
      <c r="A106" s="44" t="s">
        <v>5</v>
      </c>
      <c r="B106" s="78">
        <v>16700</v>
      </c>
      <c r="C106" s="19">
        <v>100</v>
      </c>
      <c r="D106" s="41"/>
      <c r="E106" s="142"/>
      <c r="J106" s="41"/>
      <c r="M106" s="41"/>
    </row>
    <row r="107" spans="1:14">
      <c r="A107" s="9" t="s">
        <v>18</v>
      </c>
      <c r="B107" s="332"/>
      <c r="C107" s="332"/>
      <c r="D107" s="332"/>
      <c r="E107" s="332"/>
      <c r="F107" s="332"/>
      <c r="G107" s="332"/>
      <c r="H107" s="332"/>
      <c r="I107" s="332"/>
      <c r="J107" s="332"/>
      <c r="K107" s="332"/>
      <c r="L107" s="332"/>
      <c r="M107" s="332"/>
      <c r="N107" s="332"/>
    </row>
    <row r="108" spans="1:14">
      <c r="A108" s="32" t="s">
        <v>36</v>
      </c>
      <c r="B108" s="143">
        <v>2900</v>
      </c>
      <c r="C108" s="144">
        <v>64.444000000000003</v>
      </c>
      <c r="D108" s="15"/>
      <c r="E108" s="15"/>
      <c r="F108" s="15"/>
      <c r="G108" s="15"/>
      <c r="H108" s="15"/>
      <c r="I108" s="15"/>
      <c r="J108" s="15"/>
      <c r="K108" s="15"/>
      <c r="L108" s="15"/>
      <c r="M108" s="15"/>
      <c r="N108" s="15"/>
    </row>
    <row r="109" spans="1:14">
      <c r="A109" s="32" t="s">
        <v>102</v>
      </c>
      <c r="B109" s="143">
        <v>1000</v>
      </c>
      <c r="C109" s="144">
        <v>22.222000000000001</v>
      </c>
      <c r="D109" s="15"/>
      <c r="E109" s="137"/>
      <c r="F109" s="15"/>
      <c r="G109" s="15"/>
      <c r="H109" s="15"/>
      <c r="I109" s="15"/>
      <c r="J109" s="15"/>
      <c r="K109" s="15"/>
      <c r="L109" s="15"/>
      <c r="M109" s="15"/>
      <c r="N109" s="15"/>
    </row>
    <row r="110" spans="1:14">
      <c r="A110" s="32" t="s">
        <v>37</v>
      </c>
      <c r="B110" s="143">
        <v>600</v>
      </c>
      <c r="C110" s="144">
        <v>13.333</v>
      </c>
      <c r="D110" s="137"/>
      <c r="E110" s="138"/>
      <c r="F110" s="15"/>
      <c r="G110" s="15"/>
      <c r="H110" s="15"/>
      <c r="I110" s="15"/>
      <c r="J110" s="15"/>
      <c r="K110" s="15"/>
      <c r="L110" s="15"/>
      <c r="M110" s="15"/>
      <c r="N110" s="15"/>
    </row>
    <row r="111" spans="1:14">
      <c r="A111" s="44" t="s">
        <v>5</v>
      </c>
      <c r="B111" s="145">
        <v>4500</v>
      </c>
      <c r="C111" s="94">
        <v>100</v>
      </c>
      <c r="D111" s="15"/>
      <c r="E111" s="15"/>
      <c r="F111" s="15"/>
      <c r="G111" s="15"/>
      <c r="H111" s="15"/>
      <c r="I111" s="15"/>
      <c r="J111" s="15"/>
      <c r="K111" s="15"/>
      <c r="L111" s="15"/>
      <c r="M111" s="15"/>
      <c r="N111" s="15"/>
    </row>
    <row r="112" spans="1:14">
      <c r="A112" s="9" t="s">
        <v>19</v>
      </c>
      <c r="D112" s="18"/>
      <c r="J112" s="18"/>
      <c r="M112" s="18"/>
    </row>
    <row r="113" spans="1:14">
      <c r="A113" s="32" t="s">
        <v>36</v>
      </c>
      <c r="B113" s="143">
        <v>33800</v>
      </c>
      <c r="C113" s="144">
        <v>73.002159827213816</v>
      </c>
      <c r="D113" s="18"/>
      <c r="E113" s="40"/>
      <c r="F113" s="40"/>
      <c r="G113" s="40"/>
      <c r="H113" s="40"/>
      <c r="I113" s="40"/>
      <c r="J113" s="18"/>
      <c r="K113" s="40"/>
      <c r="L113" s="40"/>
      <c r="M113" s="18"/>
      <c r="N113" s="40"/>
    </row>
    <row r="114" spans="1:14">
      <c r="A114" s="32" t="s">
        <v>102</v>
      </c>
      <c r="B114" s="143">
        <v>8000</v>
      </c>
      <c r="C114" s="144">
        <v>17.2</v>
      </c>
      <c r="D114" s="18"/>
      <c r="E114" s="40"/>
      <c r="F114" s="40"/>
      <c r="G114" s="40"/>
      <c r="H114" s="40"/>
      <c r="I114" s="40"/>
      <c r="J114" s="18"/>
      <c r="K114" s="40"/>
      <c r="L114" s="40"/>
      <c r="M114" s="18"/>
      <c r="N114" s="40"/>
    </row>
    <row r="115" spans="1:14">
      <c r="A115" s="32" t="s">
        <v>37</v>
      </c>
      <c r="B115" s="143">
        <v>4600</v>
      </c>
      <c r="C115" s="144">
        <v>9.9352051835853139</v>
      </c>
      <c r="D115" s="19"/>
      <c r="E115" s="148"/>
      <c r="F115" s="40"/>
      <c r="G115" s="40"/>
      <c r="H115" s="40"/>
      <c r="I115" s="40"/>
      <c r="J115" s="19"/>
      <c r="K115" s="40"/>
      <c r="L115" s="40"/>
      <c r="M115" s="19"/>
      <c r="N115" s="40"/>
    </row>
    <row r="116" spans="1:14" ht="15" thickBot="1">
      <c r="A116" s="71" t="s">
        <v>5</v>
      </c>
      <c r="B116" s="149">
        <v>46400</v>
      </c>
      <c r="C116" s="150">
        <v>100</v>
      </c>
      <c r="D116" s="18"/>
      <c r="E116" s="18"/>
      <c r="F116" s="18"/>
      <c r="G116" s="18"/>
      <c r="H116" s="18"/>
      <c r="I116" s="18"/>
      <c r="J116" s="18"/>
      <c r="K116" s="18"/>
      <c r="L116" s="18"/>
      <c r="M116" s="18"/>
      <c r="N116" s="18"/>
    </row>
    <row r="117" spans="1:14">
      <c r="A117" s="54" t="s">
        <v>11</v>
      </c>
      <c r="B117" s="8"/>
      <c r="C117" s="8"/>
      <c r="D117" s="8"/>
      <c r="E117" s="8"/>
      <c r="F117" s="8"/>
      <c r="G117" s="8"/>
      <c r="H117" s="20"/>
      <c r="I117" s="20"/>
      <c r="J117" s="20"/>
    </row>
    <row r="118" spans="1:14" ht="27.75" customHeight="1">
      <c r="A118" s="331" t="s">
        <v>326</v>
      </c>
      <c r="B118" s="331"/>
      <c r="C118" s="331"/>
      <c r="D118" s="8"/>
      <c r="E118" s="8"/>
      <c r="F118" s="8"/>
      <c r="G118" s="8"/>
      <c r="H118" s="20"/>
      <c r="I118" s="20"/>
      <c r="J118" s="20"/>
    </row>
    <row r="119" spans="1:14" ht="16.5" customHeight="1">
      <c r="A119" s="331" t="s">
        <v>137</v>
      </c>
      <c r="B119" s="331"/>
      <c r="C119" s="331"/>
      <c r="D119" s="8"/>
      <c r="E119" s="8"/>
      <c r="F119" s="8"/>
      <c r="G119" s="8"/>
      <c r="H119" s="20"/>
      <c r="I119" s="20"/>
      <c r="J119" s="20"/>
    </row>
    <row r="120" spans="1:14" ht="24" customHeight="1">
      <c r="A120" s="331" t="s">
        <v>133</v>
      </c>
      <c r="B120" s="331"/>
      <c r="C120" s="331"/>
      <c r="D120" s="8"/>
      <c r="E120" s="8"/>
      <c r="F120" s="8"/>
      <c r="G120" s="8"/>
      <c r="H120" s="20"/>
      <c r="I120" s="20"/>
      <c r="J120" s="20"/>
    </row>
    <row r="121" spans="1:14" ht="15" customHeight="1">
      <c r="A121" s="330" t="s">
        <v>134</v>
      </c>
      <c r="B121" s="330"/>
      <c r="C121" s="330"/>
      <c r="D121" s="8"/>
      <c r="E121" s="8"/>
      <c r="F121" s="8"/>
      <c r="G121" s="8"/>
      <c r="H121" s="20"/>
      <c r="I121" s="20"/>
      <c r="J121" s="20"/>
    </row>
    <row r="122" spans="1:14" ht="21" customHeight="1">
      <c r="A122" s="352" t="s">
        <v>339</v>
      </c>
      <c r="B122" s="352"/>
      <c r="C122" s="352"/>
      <c r="D122" s="8"/>
      <c r="E122" s="8"/>
      <c r="F122" s="8"/>
      <c r="G122" s="8"/>
      <c r="H122" s="21"/>
      <c r="I122" s="21"/>
      <c r="J122" s="21"/>
    </row>
    <row r="123" spans="1:14" ht="23.25" customHeight="1">
      <c r="A123" s="329" t="s">
        <v>302</v>
      </c>
      <c r="B123" s="329"/>
      <c r="C123" s="329"/>
    </row>
  </sheetData>
  <mergeCells count="12">
    <mergeCell ref="E77:I77"/>
    <mergeCell ref="K77:L77"/>
    <mergeCell ref="N77:N82"/>
    <mergeCell ref="B107:N107"/>
    <mergeCell ref="A118:C118"/>
    <mergeCell ref="A122:C122"/>
    <mergeCell ref="A123:C123"/>
    <mergeCell ref="A2:C2"/>
    <mergeCell ref="A3:C3"/>
    <mergeCell ref="A121:C121"/>
    <mergeCell ref="A119:C119"/>
    <mergeCell ref="A120:C120"/>
  </mergeCells>
  <hyperlinks>
    <hyperlink ref="E3" location="Contents!A1" display="Return to contents"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N23"/>
  <sheetViews>
    <sheetView showGridLines="0" workbookViewId="0"/>
  </sheetViews>
  <sheetFormatPr defaultRowHeight="14.4"/>
  <cols>
    <col min="1" max="1" width="20.88671875" customWidth="1"/>
    <col min="2" max="2" width="12.88671875" customWidth="1"/>
    <col min="3" max="3" width="14.33203125" customWidth="1"/>
    <col min="4" max="4" width="5.6640625" customWidth="1"/>
    <col min="5" max="6" width="13.88671875" customWidth="1"/>
    <col min="7" max="7" width="5.5546875" customWidth="1"/>
    <col min="8" max="8" width="12.6640625" customWidth="1"/>
    <col min="9" max="9" width="13.6640625" customWidth="1"/>
    <col min="10" max="10" width="4.6640625" customWidth="1"/>
    <col min="11" max="11" width="12.88671875" customWidth="1"/>
    <col min="12" max="12" width="13.6640625" customWidth="1"/>
  </cols>
  <sheetData>
    <row r="1" spans="1:14">
      <c r="A1" s="319" t="s">
        <v>362</v>
      </c>
    </row>
    <row r="2" spans="1:14" ht="15" customHeight="1">
      <c r="A2" s="356" t="s">
        <v>349</v>
      </c>
      <c r="B2" s="356"/>
      <c r="C2" s="356"/>
      <c r="D2" s="356"/>
      <c r="E2" s="356"/>
      <c r="F2" s="356"/>
      <c r="G2" s="356"/>
      <c r="H2" s="356"/>
      <c r="I2" s="356"/>
      <c r="J2" s="356"/>
      <c r="K2" s="356"/>
      <c r="L2" s="356"/>
    </row>
    <row r="3" spans="1:14" ht="17.25" customHeight="1" thickBot="1">
      <c r="A3" s="350" t="s">
        <v>271</v>
      </c>
      <c r="B3" s="350"/>
      <c r="C3" s="350"/>
      <c r="D3" s="350"/>
      <c r="E3" s="350"/>
      <c r="F3" s="350"/>
      <c r="G3" s="350"/>
      <c r="H3" s="350"/>
      <c r="I3" s="350"/>
      <c r="J3" s="350"/>
      <c r="K3" s="350"/>
      <c r="L3" s="350"/>
      <c r="N3" s="167" t="s">
        <v>131</v>
      </c>
    </row>
    <row r="4" spans="1:14">
      <c r="B4" s="348">
        <v>2014</v>
      </c>
      <c r="C4" s="348"/>
      <c r="D4" s="229"/>
      <c r="E4" s="348">
        <v>2016</v>
      </c>
      <c r="F4" s="348"/>
      <c r="H4" s="348">
        <v>2018</v>
      </c>
      <c r="I4" s="348"/>
      <c r="K4" s="348">
        <v>2020</v>
      </c>
      <c r="L4" s="348"/>
    </row>
    <row r="5" spans="1:14" ht="26.25" customHeight="1" thickBot="1">
      <c r="A5" s="228"/>
      <c r="B5" s="232" t="s">
        <v>214</v>
      </c>
      <c r="C5" s="232" t="s">
        <v>202</v>
      </c>
      <c r="D5" s="232"/>
      <c r="E5" s="232" t="s">
        <v>214</v>
      </c>
      <c r="F5" s="232" t="s">
        <v>202</v>
      </c>
      <c r="G5" s="233"/>
      <c r="H5" s="232" t="s">
        <v>214</v>
      </c>
      <c r="I5" s="232" t="s">
        <v>202</v>
      </c>
      <c r="J5" s="233"/>
      <c r="K5" s="232" t="s">
        <v>214</v>
      </c>
      <c r="L5" s="232" t="s">
        <v>202</v>
      </c>
    </row>
    <row r="6" spans="1:14">
      <c r="A6" s="227" t="s">
        <v>189</v>
      </c>
      <c r="B6" s="231">
        <v>40</v>
      </c>
      <c r="C6" s="231">
        <v>38</v>
      </c>
      <c r="D6" s="231"/>
      <c r="E6" s="231">
        <v>37</v>
      </c>
      <c r="F6" s="231">
        <v>42</v>
      </c>
      <c r="G6" s="227"/>
      <c r="H6" s="231">
        <v>37</v>
      </c>
      <c r="I6" s="231">
        <v>43</v>
      </c>
      <c r="J6" s="227"/>
      <c r="K6" s="231">
        <v>47</v>
      </c>
      <c r="L6" s="231">
        <v>48</v>
      </c>
    </row>
    <row r="7" spans="1:14">
      <c r="A7" s="227" t="s">
        <v>188</v>
      </c>
      <c r="B7" s="231">
        <v>47</v>
      </c>
      <c r="C7" s="231">
        <v>51</v>
      </c>
      <c r="D7" s="231"/>
      <c r="E7" s="231">
        <v>47</v>
      </c>
      <c r="F7" s="231">
        <v>46</v>
      </c>
      <c r="G7" s="227"/>
      <c r="H7" s="231">
        <v>45</v>
      </c>
      <c r="I7" s="231">
        <v>48</v>
      </c>
      <c r="J7" s="227"/>
      <c r="K7" s="231">
        <v>39</v>
      </c>
      <c r="L7" s="231">
        <v>44</v>
      </c>
    </row>
    <row r="8" spans="1:14">
      <c r="A8" s="227" t="s">
        <v>191</v>
      </c>
      <c r="B8" s="231">
        <v>8</v>
      </c>
      <c r="C8" s="231">
        <v>7</v>
      </c>
      <c r="D8" s="231"/>
      <c r="E8" s="231">
        <v>10</v>
      </c>
      <c r="F8" s="231">
        <v>9</v>
      </c>
      <c r="G8" s="227"/>
      <c r="H8" s="231">
        <v>10</v>
      </c>
      <c r="I8" s="231">
        <v>7</v>
      </c>
      <c r="J8" s="227"/>
      <c r="K8" s="231">
        <v>7</v>
      </c>
      <c r="L8" s="231">
        <v>5</v>
      </c>
    </row>
    <row r="9" spans="1:14">
      <c r="A9" s="227" t="s">
        <v>190</v>
      </c>
      <c r="B9" s="231">
        <v>3</v>
      </c>
      <c r="C9" s="231">
        <v>3</v>
      </c>
      <c r="D9" s="231"/>
      <c r="E9" s="231">
        <v>3</v>
      </c>
      <c r="F9" s="231">
        <v>2</v>
      </c>
      <c r="G9" s="227"/>
      <c r="H9" s="231">
        <v>7</v>
      </c>
      <c r="I9" s="231">
        <v>2</v>
      </c>
      <c r="J9" s="227"/>
      <c r="K9" s="231">
        <v>5</v>
      </c>
      <c r="L9" s="231">
        <v>2</v>
      </c>
    </row>
    <row r="10" spans="1:14">
      <c r="A10" s="227" t="s">
        <v>187</v>
      </c>
      <c r="B10" s="231">
        <v>1</v>
      </c>
      <c r="C10" s="231">
        <v>1</v>
      </c>
      <c r="D10" s="231"/>
      <c r="E10" s="231">
        <v>2</v>
      </c>
      <c r="F10" s="231">
        <v>1</v>
      </c>
      <c r="G10" s="227"/>
      <c r="H10" s="231">
        <v>1</v>
      </c>
      <c r="I10" s="231">
        <v>0</v>
      </c>
      <c r="J10" s="227"/>
      <c r="K10" s="231">
        <v>1</v>
      </c>
      <c r="L10" s="231">
        <v>1</v>
      </c>
    </row>
    <row r="11" spans="1:14" ht="15" thickBot="1">
      <c r="A11" s="228" t="s">
        <v>5</v>
      </c>
      <c r="B11" s="230">
        <v>100</v>
      </c>
      <c r="C11" s="230">
        <v>100</v>
      </c>
      <c r="D11" s="230"/>
      <c r="E11" s="230">
        <v>100</v>
      </c>
      <c r="F11" s="230">
        <v>100</v>
      </c>
      <c r="G11" s="228"/>
      <c r="H11" s="230">
        <v>100</v>
      </c>
      <c r="I11" s="230">
        <v>100</v>
      </c>
      <c r="J11" s="228"/>
      <c r="K11" s="230">
        <v>100</v>
      </c>
      <c r="L11" s="230">
        <v>100</v>
      </c>
    </row>
    <row r="12" spans="1:14">
      <c r="A12" s="236" t="s">
        <v>11</v>
      </c>
      <c r="B12" s="237"/>
      <c r="C12" s="237"/>
      <c r="D12" s="237"/>
      <c r="E12" s="237"/>
      <c r="F12" s="237"/>
      <c r="G12" s="237"/>
      <c r="H12" s="237"/>
      <c r="I12" s="237"/>
      <c r="J12" s="237"/>
      <c r="K12" s="237"/>
      <c r="L12" s="237"/>
    </row>
    <row r="13" spans="1:14">
      <c r="A13" s="238" t="s">
        <v>213</v>
      </c>
      <c r="B13" s="237"/>
      <c r="C13" s="237"/>
      <c r="D13" s="237"/>
      <c r="E13" s="237"/>
      <c r="F13" s="237"/>
      <c r="G13" s="237"/>
      <c r="H13" s="237"/>
      <c r="I13" s="237"/>
      <c r="J13" s="237"/>
      <c r="K13" s="237"/>
      <c r="L13" s="237"/>
    </row>
    <row r="14" spans="1:14" ht="33" customHeight="1">
      <c r="A14" s="349" t="s">
        <v>335</v>
      </c>
      <c r="B14" s="349"/>
      <c r="C14" s="349"/>
      <c r="D14" s="349"/>
      <c r="E14" s="349"/>
      <c r="F14" s="349"/>
      <c r="G14" s="349"/>
      <c r="H14" s="349"/>
      <c r="I14" s="349"/>
      <c r="J14" s="349"/>
      <c r="K14" s="349"/>
      <c r="L14" s="349"/>
    </row>
    <row r="15" spans="1:14" ht="13.5" customHeight="1">
      <c r="A15" s="349" t="s">
        <v>216</v>
      </c>
      <c r="B15" s="349"/>
      <c r="C15" s="349"/>
      <c r="D15" s="349"/>
      <c r="E15" s="349"/>
      <c r="F15" s="349"/>
      <c r="G15" s="349"/>
      <c r="H15" s="349"/>
      <c r="I15" s="349"/>
      <c r="J15" s="349"/>
      <c r="K15" s="349"/>
      <c r="L15" s="349"/>
    </row>
    <row r="16" spans="1:14" ht="13.5" customHeight="1">
      <c r="A16" s="349" t="s">
        <v>215</v>
      </c>
      <c r="B16" s="349"/>
      <c r="C16" s="349"/>
      <c r="D16" s="349"/>
      <c r="E16" s="349"/>
      <c r="F16" s="349"/>
      <c r="G16" s="349"/>
      <c r="H16" s="349"/>
      <c r="I16" s="349"/>
      <c r="J16" s="349"/>
      <c r="K16" s="349"/>
      <c r="L16" s="349"/>
    </row>
    <row r="17" spans="1:12" ht="13.5" customHeight="1">
      <c r="A17" s="349" t="s">
        <v>337</v>
      </c>
      <c r="B17" s="349"/>
      <c r="C17" s="349"/>
      <c r="D17" s="349"/>
      <c r="E17" s="349"/>
      <c r="F17" s="349"/>
      <c r="G17" s="349"/>
      <c r="H17" s="349"/>
      <c r="I17" s="349"/>
      <c r="J17" s="349"/>
      <c r="K17" s="349"/>
      <c r="L17" s="349"/>
    </row>
    <row r="18" spans="1:12">
      <c r="A18" s="239" t="s">
        <v>220</v>
      </c>
      <c r="B18" s="185"/>
      <c r="C18" s="185"/>
      <c r="D18" s="185"/>
      <c r="E18" s="185"/>
    </row>
    <row r="19" spans="1:12">
      <c r="A19" s="239" t="s">
        <v>221</v>
      </c>
    </row>
    <row r="20" spans="1:12">
      <c r="A20" s="239" t="s">
        <v>222</v>
      </c>
    </row>
    <row r="21" spans="1:12">
      <c r="A21" s="239" t="s">
        <v>223</v>
      </c>
    </row>
    <row r="22" spans="1:12">
      <c r="A22" s="185"/>
    </row>
    <row r="23" spans="1:12">
      <c r="A23" s="185"/>
    </row>
  </sheetData>
  <mergeCells count="10">
    <mergeCell ref="A14:L14"/>
    <mergeCell ref="A15:L15"/>
    <mergeCell ref="A16:L16"/>
    <mergeCell ref="A17:L17"/>
    <mergeCell ref="A2:L2"/>
    <mergeCell ref="A3:L3"/>
    <mergeCell ref="K4:L4"/>
    <mergeCell ref="H4:I4"/>
    <mergeCell ref="B4:C4"/>
    <mergeCell ref="E4:F4"/>
  </mergeCells>
  <hyperlinks>
    <hyperlink ref="A21" r:id="rId1" display="https://www.reconciliation.org.au/wp-content/uploads/2020/11/australian_reconciliation_barometer_2020_-full-report_web.pdf" xr:uid="{00000000-0004-0000-0B00-000000000000}"/>
    <hyperlink ref="N3" location="Contents!A1" display="Return to contents" xr:uid="{00000000-0004-0000-0B00-000001000000}"/>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Q19"/>
  <sheetViews>
    <sheetView showGridLines="0" workbookViewId="0"/>
  </sheetViews>
  <sheetFormatPr defaultRowHeight="14.4"/>
  <cols>
    <col min="1" max="1" width="29" customWidth="1"/>
    <col min="6" max="6" width="3.109375" customWidth="1"/>
    <col min="9" max="9" width="9.5546875" customWidth="1"/>
    <col min="10" max="10" width="9.44140625" customWidth="1"/>
    <col min="11" max="11" width="3.6640625" customWidth="1"/>
  </cols>
  <sheetData>
    <row r="1" spans="1:17">
      <c r="A1" s="319" t="s">
        <v>362</v>
      </c>
    </row>
    <row r="2" spans="1:17">
      <c r="A2" s="346" t="s">
        <v>349</v>
      </c>
      <c r="B2" s="346"/>
      <c r="C2" s="346"/>
      <c r="D2" s="346"/>
      <c r="E2" s="346"/>
      <c r="F2" s="346"/>
      <c r="G2" s="346"/>
      <c r="H2" s="346"/>
      <c r="I2" s="346"/>
      <c r="J2" s="346"/>
      <c r="K2" s="346"/>
      <c r="L2" s="346"/>
      <c r="M2" s="346"/>
      <c r="N2" s="346"/>
      <c r="O2" s="346"/>
    </row>
    <row r="3" spans="1:17" ht="15" thickBot="1">
      <c r="A3" s="357" t="s">
        <v>272</v>
      </c>
      <c r="B3" s="357"/>
      <c r="C3" s="357"/>
      <c r="D3" s="357"/>
      <c r="E3" s="357"/>
      <c r="F3" s="357"/>
      <c r="G3" s="357"/>
      <c r="H3" s="357"/>
      <c r="I3" s="357"/>
      <c r="J3" s="357"/>
      <c r="K3" s="357"/>
      <c r="L3" s="357"/>
      <c r="M3" s="357"/>
      <c r="N3" s="357"/>
      <c r="O3" s="357"/>
    </row>
    <row r="4" spans="1:17" ht="15" customHeight="1">
      <c r="A4" s="341" t="s">
        <v>65</v>
      </c>
      <c r="B4" s="337">
        <v>2014</v>
      </c>
      <c r="C4" s="337"/>
      <c r="D4" s="337"/>
      <c r="E4" s="337"/>
      <c r="F4" s="15"/>
      <c r="G4" s="337">
        <v>2017</v>
      </c>
      <c r="H4" s="337"/>
      <c r="I4" s="337"/>
      <c r="J4" s="337"/>
      <c r="L4" s="337">
        <v>2019</v>
      </c>
      <c r="M4" s="337"/>
      <c r="N4" s="337"/>
      <c r="O4" s="337"/>
      <c r="Q4" s="167" t="s">
        <v>131</v>
      </c>
    </row>
    <row r="5" spans="1:17" ht="17.25" customHeight="1">
      <c r="A5" s="342"/>
      <c r="B5" s="332" t="s">
        <v>41</v>
      </c>
      <c r="C5" s="332"/>
      <c r="D5" s="332" t="s">
        <v>42</v>
      </c>
      <c r="E5" s="332"/>
      <c r="F5" s="47"/>
      <c r="G5" s="332" t="s">
        <v>41</v>
      </c>
      <c r="H5" s="332"/>
      <c r="I5" s="332" t="s">
        <v>42</v>
      </c>
      <c r="J5" s="332"/>
      <c r="L5" s="332" t="s">
        <v>41</v>
      </c>
      <c r="M5" s="332"/>
      <c r="N5" s="332" t="s">
        <v>42</v>
      </c>
      <c r="O5" s="332"/>
    </row>
    <row r="6" spans="1:17" ht="15" thickBot="1">
      <c r="A6" s="343"/>
      <c r="B6" s="168" t="s">
        <v>29</v>
      </c>
      <c r="C6" s="168" t="s">
        <v>21</v>
      </c>
      <c r="D6" s="168" t="s">
        <v>29</v>
      </c>
      <c r="E6" s="168" t="s">
        <v>21</v>
      </c>
      <c r="F6" s="170"/>
      <c r="G6" s="168" t="s">
        <v>29</v>
      </c>
      <c r="H6" s="168" t="s">
        <v>21</v>
      </c>
      <c r="I6" s="168" t="s">
        <v>29</v>
      </c>
      <c r="J6" s="168" t="s">
        <v>21</v>
      </c>
      <c r="L6" s="168" t="s">
        <v>29</v>
      </c>
      <c r="M6" s="168" t="s">
        <v>21</v>
      </c>
      <c r="N6" s="168" t="s">
        <v>29</v>
      </c>
      <c r="O6" s="168" t="s">
        <v>21</v>
      </c>
    </row>
    <row r="7" spans="1:17">
      <c r="A7" s="32" t="s">
        <v>70</v>
      </c>
      <c r="B7" s="68">
        <v>1187</v>
      </c>
      <c r="C7" s="79">
        <v>90</v>
      </c>
      <c r="D7" s="67">
        <v>11573.6</v>
      </c>
      <c r="E7" s="79">
        <v>92</v>
      </c>
      <c r="F7" s="17"/>
      <c r="G7" s="67">
        <v>258.10000000000002</v>
      </c>
      <c r="H7" s="60">
        <v>89</v>
      </c>
      <c r="I7" s="67">
        <v>9180.9599999999991</v>
      </c>
      <c r="J7" s="60">
        <v>93</v>
      </c>
      <c r="L7" s="67">
        <v>1598.96</v>
      </c>
      <c r="M7" s="60">
        <v>92</v>
      </c>
      <c r="N7" s="67">
        <v>9453.4500000000007</v>
      </c>
      <c r="O7" s="60">
        <v>93</v>
      </c>
    </row>
    <row r="8" spans="1:17">
      <c r="A8" s="32" t="s">
        <v>71</v>
      </c>
      <c r="B8" s="68">
        <v>132</v>
      </c>
      <c r="C8" s="79">
        <v>10</v>
      </c>
      <c r="D8" s="67">
        <v>1006.4</v>
      </c>
      <c r="E8" s="79">
        <v>8</v>
      </c>
      <c r="F8" s="63"/>
      <c r="G8" s="67">
        <v>31.9</v>
      </c>
      <c r="H8" s="60">
        <v>11</v>
      </c>
      <c r="I8" s="67">
        <v>691.04</v>
      </c>
      <c r="J8" s="60">
        <v>7</v>
      </c>
      <c r="L8" s="67">
        <v>139.04</v>
      </c>
      <c r="M8" s="60">
        <f>7+1</f>
        <v>8</v>
      </c>
      <c r="N8" s="67">
        <v>609.9</v>
      </c>
      <c r="O8" s="60">
        <v>6</v>
      </c>
    </row>
    <row r="9" spans="1:17" ht="15" thickBot="1">
      <c r="A9" s="16" t="s">
        <v>5</v>
      </c>
      <c r="B9" s="62">
        <v>1319</v>
      </c>
      <c r="C9" s="59">
        <v>100</v>
      </c>
      <c r="D9" s="62">
        <v>12580</v>
      </c>
      <c r="E9" s="59">
        <v>100</v>
      </c>
      <c r="F9" s="57"/>
      <c r="G9" s="168">
        <v>290</v>
      </c>
      <c r="H9" s="59">
        <v>100</v>
      </c>
      <c r="I9" s="66">
        <v>9872</v>
      </c>
      <c r="J9" s="59">
        <v>100</v>
      </c>
      <c r="K9" s="27"/>
      <c r="L9" s="62">
        <v>1738</v>
      </c>
      <c r="M9" s="59">
        <v>100</v>
      </c>
      <c r="N9" s="66">
        <v>10165</v>
      </c>
      <c r="O9" s="59">
        <v>100</v>
      </c>
    </row>
    <row r="10" spans="1:17">
      <c r="A10" s="54" t="s">
        <v>11</v>
      </c>
      <c r="B10" s="14"/>
      <c r="C10" s="14"/>
    </row>
    <row r="11" spans="1:17" ht="14.25" customHeight="1">
      <c r="A11" s="330" t="s">
        <v>138</v>
      </c>
      <c r="B11" s="330"/>
      <c r="C11" s="330"/>
      <c r="D11" s="330"/>
      <c r="E11" s="330"/>
      <c r="F11" s="330"/>
      <c r="G11" s="330"/>
      <c r="H11" s="330"/>
      <c r="I11" s="55"/>
      <c r="J11" s="55"/>
    </row>
    <row r="12" spans="1:17" ht="12.75" customHeight="1">
      <c r="A12" s="14" t="s">
        <v>159</v>
      </c>
      <c r="B12" s="14"/>
      <c r="C12" s="14"/>
    </row>
    <row r="13" spans="1:17" ht="13.5" customHeight="1">
      <c r="A13" s="14" t="s">
        <v>140</v>
      </c>
      <c r="B13" s="14"/>
      <c r="C13" s="14"/>
    </row>
    <row r="14" spans="1:17" ht="13.5" customHeight="1">
      <c r="A14" s="14" t="s">
        <v>179</v>
      </c>
      <c r="B14" s="14"/>
      <c r="C14" s="14"/>
      <c r="M14" s="14"/>
    </row>
    <row r="15" spans="1:17" ht="13.5" customHeight="1">
      <c r="A15" s="14" t="s">
        <v>238</v>
      </c>
    </row>
    <row r="16" spans="1:17">
      <c r="A16" s="54" t="s">
        <v>233</v>
      </c>
      <c r="B16" s="14"/>
      <c r="C16" s="14"/>
      <c r="D16" s="14"/>
      <c r="E16" s="14"/>
      <c r="F16" s="14"/>
      <c r="G16" s="14"/>
      <c r="H16" s="14"/>
      <c r="I16" s="14"/>
      <c r="J16" s="14"/>
    </row>
    <row r="17" spans="1:10" ht="14.25" customHeight="1">
      <c r="A17" s="14" t="s">
        <v>228</v>
      </c>
      <c r="B17" s="14"/>
      <c r="C17" s="14"/>
      <c r="D17" s="14"/>
      <c r="E17" s="14"/>
      <c r="F17" s="14"/>
      <c r="G17" s="14"/>
      <c r="H17" s="14"/>
      <c r="I17" s="14"/>
      <c r="J17" s="14"/>
    </row>
    <row r="18" spans="1:10">
      <c r="A18" s="14" t="s">
        <v>229</v>
      </c>
      <c r="B18" s="14"/>
      <c r="C18" s="14"/>
      <c r="D18" s="14"/>
      <c r="E18" s="14"/>
      <c r="F18" s="14"/>
      <c r="G18" s="14"/>
      <c r="H18" s="14"/>
      <c r="I18" s="14"/>
      <c r="J18" s="14"/>
    </row>
    <row r="19" spans="1:10">
      <c r="A19" s="14" t="s">
        <v>230</v>
      </c>
    </row>
  </sheetData>
  <mergeCells count="13">
    <mergeCell ref="A11:H11"/>
    <mergeCell ref="B4:E4"/>
    <mergeCell ref="G4:J4"/>
    <mergeCell ref="B5:C5"/>
    <mergeCell ref="D5:E5"/>
    <mergeCell ref="G5:H5"/>
    <mergeCell ref="I5:J5"/>
    <mergeCell ref="N5:O5"/>
    <mergeCell ref="L5:M5"/>
    <mergeCell ref="L4:O4"/>
    <mergeCell ref="A3:O3"/>
    <mergeCell ref="A2:O2"/>
    <mergeCell ref="A4:A6"/>
  </mergeCells>
  <hyperlinks>
    <hyperlink ref="Q4" location="Contents!A1" display="Return to contents" xr:uid="{00000000-0004-0000-0C00-000000000000}"/>
  </hyperlink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9"/>
  <sheetViews>
    <sheetView showGridLines="0" workbookViewId="0"/>
  </sheetViews>
  <sheetFormatPr defaultRowHeight="14.4"/>
  <cols>
    <col min="1" max="1" width="30" customWidth="1"/>
    <col min="6" max="6" width="5.44140625" customWidth="1"/>
    <col min="11" max="11" width="5.44140625" customWidth="1"/>
  </cols>
  <sheetData>
    <row r="1" spans="1:17">
      <c r="A1" s="319" t="s">
        <v>362</v>
      </c>
    </row>
    <row r="2" spans="1:17">
      <c r="A2" s="346" t="s">
        <v>349</v>
      </c>
      <c r="B2" s="346"/>
      <c r="C2" s="346"/>
      <c r="D2" s="346"/>
      <c r="E2" s="346"/>
      <c r="F2" s="346"/>
      <c r="G2" s="346"/>
      <c r="H2" s="346"/>
      <c r="I2" s="346"/>
      <c r="J2" s="346"/>
      <c r="K2" s="346"/>
      <c r="L2" s="346"/>
      <c r="M2" s="346"/>
      <c r="N2" s="346"/>
      <c r="O2" s="346"/>
    </row>
    <row r="3" spans="1:17" ht="15" thickBot="1">
      <c r="A3" s="357" t="s">
        <v>273</v>
      </c>
      <c r="B3" s="357"/>
      <c r="C3" s="357"/>
      <c r="D3" s="357"/>
      <c r="E3" s="357"/>
      <c r="F3" s="357"/>
      <c r="G3" s="357"/>
      <c r="H3" s="357"/>
      <c r="I3" s="357"/>
      <c r="J3" s="357"/>
      <c r="K3" s="357"/>
      <c r="L3" s="357"/>
      <c r="M3" s="357"/>
      <c r="N3" s="357"/>
      <c r="O3" s="357"/>
    </row>
    <row r="4" spans="1:17">
      <c r="A4" s="17"/>
      <c r="B4" s="337">
        <v>2014</v>
      </c>
      <c r="C4" s="337"/>
      <c r="D4" s="337"/>
      <c r="E4" s="337"/>
      <c r="F4" s="15"/>
      <c r="G4" s="337">
        <v>2017</v>
      </c>
      <c r="H4" s="337"/>
      <c r="I4" s="337"/>
      <c r="J4" s="337"/>
      <c r="L4" s="337">
        <v>2019</v>
      </c>
      <c r="M4" s="337"/>
      <c r="N4" s="337"/>
      <c r="O4" s="337"/>
      <c r="Q4" s="167" t="s">
        <v>131</v>
      </c>
    </row>
    <row r="5" spans="1:17" ht="15.75" customHeight="1">
      <c r="A5" s="342" t="s">
        <v>66</v>
      </c>
      <c r="B5" s="332" t="s">
        <v>41</v>
      </c>
      <c r="C5" s="332"/>
      <c r="D5" s="332" t="s">
        <v>42</v>
      </c>
      <c r="E5" s="332"/>
      <c r="F5" s="47"/>
      <c r="G5" s="332" t="s">
        <v>41</v>
      </c>
      <c r="H5" s="332"/>
      <c r="I5" s="332" t="s">
        <v>42</v>
      </c>
      <c r="J5" s="332"/>
      <c r="L5" s="332" t="s">
        <v>41</v>
      </c>
      <c r="M5" s="332"/>
      <c r="N5" s="332" t="s">
        <v>42</v>
      </c>
      <c r="O5" s="332"/>
    </row>
    <row r="6" spans="1:17" ht="15" thickBot="1">
      <c r="A6" s="343"/>
      <c r="B6" s="168" t="s">
        <v>29</v>
      </c>
      <c r="C6" s="168" t="s">
        <v>21</v>
      </c>
      <c r="D6" s="168" t="s">
        <v>29</v>
      </c>
      <c r="E6" s="168" t="s">
        <v>21</v>
      </c>
      <c r="F6" s="170"/>
      <c r="G6" s="168" t="s">
        <v>29</v>
      </c>
      <c r="H6" s="168" t="s">
        <v>21</v>
      </c>
      <c r="I6" s="168" t="s">
        <v>29</v>
      </c>
      <c r="J6" s="168" t="s">
        <v>21</v>
      </c>
      <c r="K6" s="27"/>
      <c r="L6" s="168" t="s">
        <v>29</v>
      </c>
      <c r="M6" s="168" t="s">
        <v>21</v>
      </c>
      <c r="N6" s="168" t="s">
        <v>29</v>
      </c>
      <c r="O6" s="168" t="s">
        <v>21</v>
      </c>
    </row>
    <row r="7" spans="1:17">
      <c r="A7" s="32" t="s">
        <v>70</v>
      </c>
      <c r="B7" s="67">
        <v>1418.14</v>
      </c>
      <c r="C7" s="79">
        <v>86</v>
      </c>
      <c r="D7" s="67">
        <v>7837.83</v>
      </c>
      <c r="E7" s="79">
        <v>91</v>
      </c>
      <c r="F7" s="17"/>
      <c r="G7" s="67">
        <v>270.60000000000002</v>
      </c>
      <c r="H7" s="60">
        <v>82</v>
      </c>
      <c r="I7" s="67">
        <v>7313.08</v>
      </c>
      <c r="J7" s="60">
        <v>92</v>
      </c>
      <c r="L7" s="67">
        <v>1740.51</v>
      </c>
      <c r="M7" s="60">
        <v>83</v>
      </c>
      <c r="N7" s="67">
        <v>5589</v>
      </c>
      <c r="O7" s="60">
        <v>92</v>
      </c>
    </row>
    <row r="8" spans="1:17">
      <c r="A8" s="32" t="s">
        <v>71</v>
      </c>
      <c r="B8" s="67">
        <v>230.86</v>
      </c>
      <c r="C8" s="79">
        <v>14</v>
      </c>
      <c r="D8" s="67">
        <v>775.17</v>
      </c>
      <c r="E8" s="79">
        <v>9</v>
      </c>
      <c r="F8" s="63"/>
      <c r="G8" s="67">
        <v>59.4</v>
      </c>
      <c r="H8" s="60">
        <v>18</v>
      </c>
      <c r="I8" s="67">
        <v>635.91999999999996</v>
      </c>
      <c r="J8" s="60">
        <v>8</v>
      </c>
      <c r="L8" s="67">
        <v>335.52</v>
      </c>
      <c r="M8" s="60">
        <f>12+4</f>
        <v>16</v>
      </c>
      <c r="N8" s="67">
        <v>486</v>
      </c>
      <c r="O8" s="60">
        <f>7+1</f>
        <v>8</v>
      </c>
    </row>
    <row r="9" spans="1:17" ht="15" thickBot="1">
      <c r="A9" s="16" t="s">
        <v>5</v>
      </c>
      <c r="B9" s="66">
        <v>1649</v>
      </c>
      <c r="C9" s="59">
        <v>100</v>
      </c>
      <c r="D9" s="66">
        <v>8613</v>
      </c>
      <c r="E9" s="59">
        <v>100</v>
      </c>
      <c r="F9" s="57"/>
      <c r="G9" s="66">
        <v>330</v>
      </c>
      <c r="H9" s="59">
        <v>100</v>
      </c>
      <c r="I9" s="66">
        <v>7949</v>
      </c>
      <c r="J9" s="59">
        <v>100</v>
      </c>
      <c r="K9" s="27"/>
      <c r="L9" s="66">
        <v>2097</v>
      </c>
      <c r="M9" s="59">
        <v>100</v>
      </c>
      <c r="N9" s="66">
        <v>6075</v>
      </c>
      <c r="O9" s="59">
        <v>100</v>
      </c>
    </row>
    <row r="10" spans="1:17">
      <c r="A10" s="54" t="s">
        <v>11</v>
      </c>
      <c r="B10" s="14"/>
      <c r="C10" s="14"/>
    </row>
    <row r="11" spans="1:17">
      <c r="A11" s="330" t="s">
        <v>141</v>
      </c>
      <c r="B11" s="330"/>
      <c r="C11" s="330"/>
      <c r="D11" s="330"/>
      <c r="E11" s="330"/>
      <c r="F11" s="330"/>
      <c r="G11" s="330"/>
      <c r="H11" s="330"/>
      <c r="I11" s="55"/>
      <c r="J11" s="55"/>
    </row>
    <row r="12" spans="1:17" ht="14.25" customHeight="1">
      <c r="A12" s="14" t="s">
        <v>139</v>
      </c>
      <c r="B12" s="14"/>
      <c r="C12" s="14"/>
    </row>
    <row r="13" spans="1:17" ht="14.25" customHeight="1">
      <c r="A13" s="14" t="s">
        <v>140</v>
      </c>
      <c r="B13" s="14"/>
      <c r="C13" s="14"/>
    </row>
    <row r="14" spans="1:17" ht="17.25" customHeight="1">
      <c r="A14" s="14" t="s">
        <v>179</v>
      </c>
      <c r="B14" s="14"/>
      <c r="C14" s="14"/>
      <c r="D14" s="14"/>
      <c r="E14" s="14"/>
      <c r="F14" s="14"/>
      <c r="G14" s="14"/>
      <c r="H14" s="14"/>
      <c r="I14" s="14"/>
      <c r="J14" s="14"/>
      <c r="K14" s="14"/>
      <c r="L14" s="14"/>
      <c r="M14" s="14"/>
      <c r="N14" s="14"/>
      <c r="O14" s="14"/>
    </row>
    <row r="15" spans="1:17" ht="12.75" customHeight="1">
      <c r="A15" s="14" t="s">
        <v>238</v>
      </c>
      <c r="B15" s="245"/>
      <c r="C15" s="245"/>
      <c r="D15" s="245"/>
      <c r="E15" s="245"/>
      <c r="F15" s="245"/>
      <c r="G15" s="245"/>
      <c r="H15" s="245"/>
      <c r="I15" s="245"/>
      <c r="J15" s="245"/>
      <c r="K15" s="245"/>
      <c r="L15" s="245"/>
      <c r="M15" s="245"/>
      <c r="N15" s="245"/>
      <c r="O15" s="245"/>
    </row>
    <row r="16" spans="1:17">
      <c r="A16" s="54" t="s">
        <v>233</v>
      </c>
      <c r="B16" s="80"/>
      <c r="C16" s="80"/>
      <c r="D16" s="80"/>
      <c r="E16" s="80"/>
      <c r="F16" s="13"/>
      <c r="G16" s="13"/>
    </row>
    <row r="17" spans="1:7">
      <c r="A17" s="14" t="s">
        <v>228</v>
      </c>
      <c r="B17" s="82"/>
      <c r="C17" s="81"/>
      <c r="D17" s="81"/>
      <c r="E17" s="81"/>
      <c r="F17" s="13"/>
      <c r="G17" s="13"/>
    </row>
    <row r="18" spans="1:7">
      <c r="A18" s="14" t="s">
        <v>229</v>
      </c>
    </row>
    <row r="19" spans="1:7">
      <c r="A19" s="14" t="s">
        <v>230</v>
      </c>
    </row>
  </sheetData>
  <mergeCells count="13">
    <mergeCell ref="A3:O3"/>
    <mergeCell ref="A2:O2"/>
    <mergeCell ref="A11:H11"/>
    <mergeCell ref="B4:E4"/>
    <mergeCell ref="G4:J4"/>
    <mergeCell ref="B5:C5"/>
    <mergeCell ref="D5:E5"/>
    <mergeCell ref="G5:H5"/>
    <mergeCell ref="I5:J5"/>
    <mergeCell ref="A5:A6"/>
    <mergeCell ref="L4:O4"/>
    <mergeCell ref="L5:M5"/>
    <mergeCell ref="N5:O5"/>
  </mergeCells>
  <hyperlinks>
    <hyperlink ref="Q4" location="Contents!A1" display="Return to contents"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13"/>
  <sheetViews>
    <sheetView showGridLines="0" workbookViewId="0"/>
  </sheetViews>
  <sheetFormatPr defaultRowHeight="14.4"/>
  <cols>
    <col min="1" max="1" width="27.33203125" customWidth="1"/>
    <col min="2" max="2" width="10.6640625" customWidth="1"/>
    <col min="3" max="3" width="10.109375" customWidth="1"/>
    <col min="4" max="4" width="4" customWidth="1"/>
    <col min="5" max="5" width="10.5546875" customWidth="1"/>
  </cols>
  <sheetData>
    <row r="1" spans="1:8">
      <c r="A1" s="319" t="s">
        <v>362</v>
      </c>
    </row>
    <row r="2" spans="1:8" ht="14.25" customHeight="1">
      <c r="A2" s="1" t="s">
        <v>349</v>
      </c>
      <c r="B2" s="1"/>
      <c r="C2" s="2"/>
      <c r="D2" s="2"/>
      <c r="E2" s="2"/>
      <c r="F2" s="154"/>
    </row>
    <row r="3" spans="1:8" ht="30" customHeight="1" thickBot="1">
      <c r="A3" s="333" t="s">
        <v>274</v>
      </c>
      <c r="B3" s="333"/>
      <c r="C3" s="333"/>
      <c r="D3" s="333"/>
      <c r="E3" s="333"/>
      <c r="F3" s="333"/>
      <c r="H3" s="167" t="s">
        <v>131</v>
      </c>
    </row>
    <row r="4" spans="1:8" ht="16.5" customHeight="1">
      <c r="A4" s="342" t="s">
        <v>107</v>
      </c>
      <c r="B4" s="358">
        <v>2015</v>
      </c>
      <c r="C4" s="358"/>
      <c r="D4" s="15"/>
      <c r="E4" s="358">
        <v>2017</v>
      </c>
      <c r="F4" s="358"/>
    </row>
    <row r="5" spans="1:8" ht="17.25" customHeight="1" thickBot="1">
      <c r="A5" s="343"/>
      <c r="B5" s="172" t="s">
        <v>29</v>
      </c>
      <c r="C5" s="172" t="s">
        <v>21</v>
      </c>
      <c r="D5" s="64"/>
      <c r="E5" s="172" t="s">
        <v>29</v>
      </c>
      <c r="F5" s="172" t="s">
        <v>21</v>
      </c>
    </row>
    <row r="6" spans="1:8" ht="15.75" customHeight="1">
      <c r="A6" s="31" t="s">
        <v>1</v>
      </c>
      <c r="B6" s="26">
        <v>123.55</v>
      </c>
      <c r="C6" s="18">
        <v>35</v>
      </c>
      <c r="D6" s="17"/>
      <c r="E6" s="26">
        <v>186.72</v>
      </c>
      <c r="F6" s="60">
        <v>48</v>
      </c>
    </row>
    <row r="7" spans="1:8" ht="15.75" customHeight="1">
      <c r="A7" s="31" t="s">
        <v>2</v>
      </c>
      <c r="B7" s="75">
        <v>229.45</v>
      </c>
      <c r="C7" s="18">
        <v>65</v>
      </c>
      <c r="D7" s="18"/>
      <c r="E7" s="26">
        <v>202.28</v>
      </c>
      <c r="F7" s="60">
        <v>52</v>
      </c>
    </row>
    <row r="8" spans="1:8" ht="15.75" customHeight="1" thickBot="1">
      <c r="A8" s="35" t="s">
        <v>5</v>
      </c>
      <c r="B8" s="61">
        <v>353</v>
      </c>
      <c r="C8" s="42">
        <v>100</v>
      </c>
      <c r="D8" s="42"/>
      <c r="E8" s="76">
        <v>389</v>
      </c>
      <c r="F8" s="42">
        <v>100</v>
      </c>
    </row>
    <row r="9" spans="1:8" ht="22.5" customHeight="1">
      <c r="A9" s="352" t="s">
        <v>201</v>
      </c>
      <c r="B9" s="352"/>
      <c r="C9" s="352"/>
      <c r="D9" s="352"/>
      <c r="E9" s="352"/>
      <c r="F9" s="352"/>
    </row>
    <row r="10" spans="1:8" ht="17.25" customHeight="1">
      <c r="A10" s="8" t="s">
        <v>358</v>
      </c>
      <c r="B10" s="56"/>
      <c r="C10" s="56"/>
      <c r="D10" s="56"/>
      <c r="E10" s="56"/>
      <c r="F10" s="56"/>
    </row>
    <row r="11" spans="1:8">
      <c r="B11" s="8"/>
    </row>
    <row r="12" spans="1:8" ht="16.5" customHeight="1"/>
    <row r="13" spans="1:8">
      <c r="C13" s="3"/>
      <c r="D13" s="3"/>
      <c r="E13" s="3"/>
      <c r="F13" s="3"/>
    </row>
  </sheetData>
  <mergeCells count="5">
    <mergeCell ref="A3:F3"/>
    <mergeCell ref="B4:C4"/>
    <mergeCell ref="E4:F4"/>
    <mergeCell ref="A9:F9"/>
    <mergeCell ref="A4:A5"/>
  </mergeCells>
  <hyperlinks>
    <hyperlink ref="H3" location="Contents!A1" display="Return to contents" xr:uid="{00000000-0004-0000-0E00-000000000000}"/>
  </hyperlink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23"/>
  <sheetViews>
    <sheetView workbookViewId="0"/>
  </sheetViews>
  <sheetFormatPr defaultColWidth="9.109375" defaultRowHeight="14.4"/>
  <cols>
    <col min="1" max="1" width="37.6640625" style="3" customWidth="1"/>
    <col min="2" max="2" width="14.33203125" style="3" customWidth="1"/>
    <col min="3" max="3" width="13.88671875" style="3" customWidth="1"/>
    <col min="4" max="4" width="6.109375" style="3" customWidth="1"/>
    <col min="5" max="16384" width="9.109375" style="3"/>
  </cols>
  <sheetData>
    <row r="1" spans="1:10">
      <c r="A1" s="319" t="s">
        <v>362</v>
      </c>
    </row>
    <row r="2" spans="1:10">
      <c r="A2" s="1" t="s">
        <v>349</v>
      </c>
      <c r="B2" s="1"/>
      <c r="C2" s="1"/>
      <c r="D2" s="1"/>
      <c r="E2" s="1"/>
      <c r="F2" s="1"/>
      <c r="G2" s="1"/>
      <c r="H2" s="1"/>
    </row>
    <row r="3" spans="1:10" ht="15" thickBot="1">
      <c r="A3" s="357" t="s">
        <v>275</v>
      </c>
      <c r="B3" s="357"/>
      <c r="C3" s="357"/>
      <c r="D3" s="357"/>
      <c r="E3" s="357"/>
      <c r="F3" s="357"/>
      <c r="G3" s="357"/>
      <c r="H3" s="357"/>
    </row>
    <row r="4" spans="1:10">
      <c r="B4" s="340">
        <v>2014</v>
      </c>
      <c r="C4" s="340"/>
      <c r="D4" s="199"/>
      <c r="E4" s="340">
        <v>2019</v>
      </c>
      <c r="F4" s="340"/>
      <c r="G4" s="340"/>
      <c r="H4" s="340"/>
    </row>
    <row r="5" spans="1:10" ht="15" customHeight="1">
      <c r="A5" s="342" t="s">
        <v>245</v>
      </c>
      <c r="B5" s="316" t="s">
        <v>41</v>
      </c>
      <c r="C5" s="316" t="s">
        <v>42</v>
      </c>
      <c r="D5" s="197"/>
      <c r="E5" s="351" t="s">
        <v>41</v>
      </c>
      <c r="F5" s="351"/>
      <c r="G5" s="351" t="s">
        <v>244</v>
      </c>
      <c r="H5" s="351"/>
    </row>
    <row r="6" spans="1:10" ht="15" thickBot="1">
      <c r="A6" s="343"/>
      <c r="B6" s="265" t="s">
        <v>21</v>
      </c>
      <c r="C6" s="265" t="s">
        <v>21</v>
      </c>
      <c r="D6" s="250"/>
      <c r="E6" s="265" t="s">
        <v>29</v>
      </c>
      <c r="F6" s="265" t="s">
        <v>21</v>
      </c>
      <c r="G6" s="265" t="s">
        <v>29</v>
      </c>
      <c r="H6" s="265" t="s">
        <v>21</v>
      </c>
    </row>
    <row r="7" spans="1:10">
      <c r="A7" s="90" t="s">
        <v>1</v>
      </c>
      <c r="B7" s="269">
        <v>28.125</v>
      </c>
      <c r="C7" s="269">
        <v>22.680412371134022</v>
      </c>
      <c r="E7" s="271">
        <v>947.43</v>
      </c>
      <c r="F7" s="269">
        <v>33.673469387755098</v>
      </c>
      <c r="G7" s="271">
        <v>3383</v>
      </c>
      <c r="H7" s="269">
        <v>25.510204081632654</v>
      </c>
    </row>
    <row r="8" spans="1:10">
      <c r="A8" s="90" t="s">
        <v>246</v>
      </c>
      <c r="B8" s="269">
        <v>71.875</v>
      </c>
      <c r="C8" s="269">
        <v>77.319587628865989</v>
      </c>
      <c r="E8" s="271">
        <v>1866.15</v>
      </c>
      <c r="F8" s="269">
        <v>66.326530612244909</v>
      </c>
      <c r="G8" s="271">
        <v>9878.36</v>
      </c>
      <c r="H8" s="269">
        <v>74.489795918367349</v>
      </c>
    </row>
    <row r="9" spans="1:10" ht="15" thickBot="1">
      <c r="A9" s="272" t="s">
        <v>5</v>
      </c>
      <c r="B9" s="275">
        <v>100</v>
      </c>
      <c r="C9" s="275">
        <v>100</v>
      </c>
      <c r="D9" s="250"/>
      <c r="E9" s="274">
        <v>2813.58</v>
      </c>
      <c r="F9" s="275">
        <v>100</v>
      </c>
      <c r="G9" s="274">
        <v>13261.36</v>
      </c>
      <c r="H9" s="275">
        <v>100</v>
      </c>
      <c r="J9" s="276"/>
    </row>
    <row r="10" spans="1:10" ht="15" thickBot="1">
      <c r="A10" s="266" t="s">
        <v>247</v>
      </c>
      <c r="B10" s="268"/>
      <c r="C10" s="268"/>
      <c r="D10" s="250"/>
      <c r="E10" s="270"/>
      <c r="F10" s="268"/>
      <c r="G10" s="270"/>
      <c r="H10" s="268"/>
      <c r="J10" s="276"/>
    </row>
    <row r="11" spans="1:10">
      <c r="A11" s="267" t="s">
        <v>251</v>
      </c>
      <c r="B11" s="269">
        <v>57</v>
      </c>
      <c r="C11" s="269">
        <v>58</v>
      </c>
      <c r="E11" s="271">
        <v>434.6</v>
      </c>
      <c r="F11" s="269">
        <v>53</v>
      </c>
      <c r="G11" s="271">
        <v>1597.8</v>
      </c>
      <c r="H11" s="269">
        <v>60</v>
      </c>
      <c r="J11" s="267"/>
    </row>
    <row r="12" spans="1:10">
      <c r="A12" s="273" t="s">
        <v>71</v>
      </c>
      <c r="B12" s="269">
        <v>43</v>
      </c>
      <c r="C12" s="269">
        <v>43</v>
      </c>
      <c r="E12" s="271">
        <v>385.4</v>
      </c>
      <c r="F12" s="269">
        <v>47</v>
      </c>
      <c r="G12" s="271">
        <v>1065.2</v>
      </c>
      <c r="H12" s="269">
        <v>40</v>
      </c>
      <c r="J12" s="267"/>
    </row>
    <row r="13" spans="1:10" ht="15" thickBot="1">
      <c r="A13" s="266" t="s">
        <v>5</v>
      </c>
      <c r="B13" s="275">
        <v>100</v>
      </c>
      <c r="C13" s="275">
        <v>100</v>
      </c>
      <c r="D13" s="266"/>
      <c r="E13" s="274">
        <v>820</v>
      </c>
      <c r="F13" s="275">
        <v>100</v>
      </c>
      <c r="G13" s="274">
        <v>2663</v>
      </c>
      <c r="H13" s="275">
        <v>100</v>
      </c>
    </row>
    <row r="14" spans="1:10">
      <c r="A14" s="263" t="s">
        <v>248</v>
      </c>
    </row>
    <row r="15" spans="1:10">
      <c r="A15" s="264" t="s">
        <v>253</v>
      </c>
    </row>
    <row r="16" spans="1:10">
      <c r="A16" s="264" t="s">
        <v>250</v>
      </c>
    </row>
    <row r="17" spans="1:1">
      <c r="A17" s="264" t="s">
        <v>140</v>
      </c>
    </row>
    <row r="18" spans="1:1">
      <c r="A18" s="264" t="s">
        <v>252</v>
      </c>
    </row>
    <row r="19" spans="1:1">
      <c r="A19" s="14" t="s">
        <v>238</v>
      </c>
    </row>
    <row r="20" spans="1:1">
      <c r="A20" s="264" t="s">
        <v>356</v>
      </c>
    </row>
    <row r="21" spans="1:1">
      <c r="A21" s="263" t="s">
        <v>233</v>
      </c>
    </row>
    <row r="22" spans="1:1">
      <c r="A22" s="264" t="s">
        <v>228</v>
      </c>
    </row>
    <row r="23" spans="1:1">
      <c r="A23" s="264" t="s">
        <v>249</v>
      </c>
    </row>
  </sheetData>
  <mergeCells count="6">
    <mergeCell ref="B4:C4"/>
    <mergeCell ref="E4:H4"/>
    <mergeCell ref="A5:A6"/>
    <mergeCell ref="A3:H3"/>
    <mergeCell ref="E5:F5"/>
    <mergeCell ref="G5:H5"/>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U62"/>
  <sheetViews>
    <sheetView showGridLines="0" workbookViewId="0"/>
  </sheetViews>
  <sheetFormatPr defaultRowHeight="14.4"/>
  <cols>
    <col min="1" max="1" width="28" customWidth="1"/>
    <col min="2" max="2" width="23.109375" customWidth="1"/>
    <col min="3" max="3" width="20" customWidth="1"/>
    <col min="4" max="4" width="10.6640625" customWidth="1"/>
    <col min="5" max="5" width="13.33203125" customWidth="1"/>
    <col min="6" max="6" width="16" customWidth="1"/>
  </cols>
  <sheetData>
    <row r="1" spans="1:21">
      <c r="A1" s="319" t="s">
        <v>362</v>
      </c>
    </row>
    <row r="2" spans="1:21" ht="27.75" customHeight="1">
      <c r="A2" s="359" t="s">
        <v>350</v>
      </c>
      <c r="B2" s="359"/>
      <c r="C2" s="359"/>
      <c r="D2" s="95"/>
      <c r="E2" s="23"/>
      <c r="F2" s="23"/>
      <c r="G2" s="23"/>
      <c r="H2" s="23"/>
      <c r="I2" s="23"/>
      <c r="J2" s="23"/>
      <c r="K2" s="23"/>
      <c r="L2" s="23"/>
      <c r="M2" s="23"/>
      <c r="N2" s="23"/>
    </row>
    <row r="3" spans="1:21" ht="33.75" customHeight="1" thickBot="1">
      <c r="A3" s="360" t="s">
        <v>277</v>
      </c>
      <c r="B3" s="360"/>
      <c r="C3" s="360"/>
      <c r="D3" s="171"/>
      <c r="E3" s="167" t="s">
        <v>131</v>
      </c>
      <c r="F3" s="171"/>
    </row>
    <row r="4" spans="1:21" ht="30.75" customHeight="1" thickBot="1">
      <c r="A4" s="64" t="s">
        <v>182</v>
      </c>
      <c r="B4" s="111" t="s">
        <v>29</v>
      </c>
      <c r="C4" s="112" t="s">
        <v>21</v>
      </c>
      <c r="D4" s="171"/>
      <c r="E4" s="167"/>
      <c r="F4" s="171"/>
    </row>
    <row r="5" spans="1:21" ht="17.25" customHeight="1">
      <c r="A5" s="83" t="s">
        <v>67</v>
      </c>
      <c r="B5" s="84"/>
      <c r="C5" s="84"/>
      <c r="D5" s="50"/>
      <c r="E5" s="50"/>
      <c r="F5" s="50"/>
      <c r="G5" s="50"/>
      <c r="H5" s="51"/>
      <c r="I5" s="15"/>
      <c r="J5" s="43"/>
      <c r="K5" s="43"/>
      <c r="L5" s="43"/>
      <c r="M5" s="43"/>
      <c r="N5" s="43"/>
      <c r="O5" s="6"/>
      <c r="P5" s="6"/>
      <c r="Q5" s="6"/>
      <c r="R5" s="6"/>
      <c r="S5" s="3"/>
      <c r="T5" s="3"/>
      <c r="U5" s="3"/>
    </row>
    <row r="6" spans="1:21" ht="15" customHeight="1">
      <c r="A6" s="90" t="s">
        <v>1</v>
      </c>
      <c r="B6" s="91">
        <v>11471.46</v>
      </c>
      <c r="C6" s="70">
        <v>19.5</v>
      </c>
      <c r="D6" s="50"/>
      <c r="E6" s="50"/>
      <c r="F6" s="50"/>
      <c r="G6" s="50"/>
      <c r="H6" s="51"/>
      <c r="I6" s="15"/>
      <c r="J6" s="43"/>
      <c r="K6" s="43"/>
      <c r="L6" s="43"/>
      <c r="M6" s="43"/>
      <c r="N6" s="43"/>
      <c r="O6" s="6"/>
      <c r="P6" s="6"/>
      <c r="Q6" s="6"/>
      <c r="R6" s="6"/>
      <c r="S6" s="3"/>
      <c r="T6" s="3"/>
      <c r="U6" s="3"/>
    </row>
    <row r="7" spans="1:21" ht="18" customHeight="1">
      <c r="A7" s="90" t="s">
        <v>2</v>
      </c>
      <c r="B7" s="91">
        <v>47357</v>
      </c>
      <c r="C7" s="70">
        <v>80.5</v>
      </c>
      <c r="D7" s="50"/>
      <c r="E7" s="50"/>
      <c r="G7" s="50"/>
      <c r="H7" s="51"/>
      <c r="I7" s="15"/>
      <c r="J7" s="43"/>
      <c r="K7" s="43"/>
      <c r="L7" s="43"/>
      <c r="M7" s="43"/>
      <c r="N7" s="43"/>
      <c r="O7" s="6"/>
      <c r="P7" s="6"/>
      <c r="Q7" s="6"/>
      <c r="R7" s="6"/>
      <c r="S7" s="3"/>
      <c r="T7" s="3"/>
      <c r="U7" s="3"/>
    </row>
    <row r="8" spans="1:21" ht="15" customHeight="1">
      <c r="A8" s="92" t="s">
        <v>98</v>
      </c>
      <c r="B8" s="93">
        <v>58828</v>
      </c>
      <c r="C8" s="94">
        <v>100</v>
      </c>
      <c r="D8" s="43"/>
      <c r="E8" s="43"/>
      <c r="F8" s="43"/>
      <c r="G8" s="43"/>
      <c r="H8" s="43"/>
      <c r="I8" s="43"/>
      <c r="J8" s="43"/>
      <c r="K8" s="43"/>
      <c r="L8" s="43"/>
      <c r="M8" s="43"/>
      <c r="N8" s="43"/>
      <c r="O8" s="3"/>
      <c r="P8" s="3"/>
      <c r="Q8" s="3"/>
      <c r="R8" s="3"/>
    </row>
    <row r="9" spans="1:21" ht="15" customHeight="1">
      <c r="A9" s="83" t="s">
        <v>0</v>
      </c>
      <c r="B9" s="83"/>
      <c r="C9" s="84"/>
      <c r="D9" s="43"/>
      <c r="E9" s="43"/>
      <c r="F9" s="43"/>
      <c r="G9" s="43"/>
      <c r="H9" s="43"/>
      <c r="I9" s="43"/>
      <c r="J9" s="43"/>
      <c r="K9" s="43"/>
      <c r="L9" s="43"/>
      <c r="M9" s="43"/>
      <c r="N9" s="43"/>
      <c r="O9" s="3"/>
      <c r="P9" s="3"/>
      <c r="Q9" s="3"/>
      <c r="R9" s="3"/>
    </row>
    <row r="10" spans="1:21" ht="19.5" customHeight="1">
      <c r="A10" s="9" t="s">
        <v>30</v>
      </c>
      <c r="B10" s="9"/>
      <c r="C10" s="9"/>
      <c r="D10" s="33"/>
      <c r="E10" s="33"/>
      <c r="F10" s="13"/>
    </row>
    <row r="11" spans="1:21" s="3" customFormat="1">
      <c r="A11" s="32" t="s">
        <v>1</v>
      </c>
      <c r="B11" s="161">
        <v>3413.62</v>
      </c>
      <c r="C11" s="4">
        <v>14</v>
      </c>
      <c r="D11" s="121"/>
      <c r="E11" s="121"/>
      <c r="F11" s="122"/>
    </row>
    <row r="12" spans="1:21" s="3" customFormat="1">
      <c r="A12" s="32" t="s">
        <v>2</v>
      </c>
      <c r="B12" s="161">
        <v>20969</v>
      </c>
      <c r="C12" s="4">
        <v>86</v>
      </c>
      <c r="D12" s="121"/>
      <c r="E12" s="121"/>
      <c r="F12" s="122"/>
    </row>
    <row r="13" spans="1:21" s="3" customFormat="1">
      <c r="A13" s="44" t="s">
        <v>5</v>
      </c>
      <c r="B13" s="103">
        <v>24383</v>
      </c>
      <c r="C13" s="49">
        <v>100</v>
      </c>
      <c r="D13" s="121"/>
      <c r="E13" s="121"/>
      <c r="F13" s="122"/>
    </row>
    <row r="14" spans="1:21" s="3" customFormat="1">
      <c r="A14" s="9" t="s">
        <v>31</v>
      </c>
      <c r="B14" s="120"/>
      <c r="C14" s="43"/>
      <c r="D14" s="121"/>
      <c r="E14" s="123"/>
      <c r="F14" s="122"/>
    </row>
    <row r="15" spans="1:21" s="3" customFormat="1">
      <c r="A15" s="32" t="s">
        <v>1</v>
      </c>
      <c r="B15" s="161">
        <v>8060</v>
      </c>
      <c r="C15" s="4">
        <v>23.4</v>
      </c>
      <c r="D15" s="121"/>
      <c r="E15" s="121"/>
      <c r="F15" s="122"/>
    </row>
    <row r="16" spans="1:21" s="3" customFormat="1">
      <c r="A16" s="32" t="s">
        <v>2</v>
      </c>
      <c r="B16" s="161">
        <v>26385</v>
      </c>
      <c r="C16" s="4">
        <v>76.599999999999994</v>
      </c>
      <c r="D16" s="121"/>
      <c r="E16" s="121"/>
      <c r="F16" s="122"/>
    </row>
    <row r="17" spans="1:6" s="3" customFormat="1">
      <c r="A17" s="44" t="s">
        <v>5</v>
      </c>
      <c r="B17" s="103">
        <v>34445</v>
      </c>
      <c r="C17" s="49">
        <v>100</v>
      </c>
      <c r="D17" s="121"/>
      <c r="E17" s="121"/>
      <c r="F17" s="122"/>
    </row>
    <row r="18" spans="1:6">
      <c r="A18" s="83" t="s">
        <v>94</v>
      </c>
      <c r="B18" s="83"/>
      <c r="C18" s="83"/>
    </row>
    <row r="19" spans="1:6">
      <c r="A19" s="85" t="s">
        <v>3</v>
      </c>
      <c r="B19" s="162"/>
      <c r="C19" s="120"/>
    </row>
    <row r="20" spans="1:6">
      <c r="A20" s="32" t="s">
        <v>1</v>
      </c>
      <c r="B20" s="162">
        <v>9066.86</v>
      </c>
      <c r="C20" s="18">
        <v>18.8</v>
      </c>
    </row>
    <row r="21" spans="1:6">
      <c r="A21" s="32" t="s">
        <v>2</v>
      </c>
      <c r="B21" s="162">
        <f>B22-B20</f>
        <v>39161.14</v>
      </c>
      <c r="C21" s="4">
        <f>C22-C20</f>
        <v>81.2</v>
      </c>
    </row>
    <row r="22" spans="1:6">
      <c r="A22" s="44" t="s">
        <v>98</v>
      </c>
      <c r="B22" s="163">
        <v>48228</v>
      </c>
      <c r="C22" s="94">
        <v>100</v>
      </c>
    </row>
    <row r="23" spans="1:6">
      <c r="A23" s="85" t="s">
        <v>4</v>
      </c>
      <c r="B23" s="120"/>
      <c r="C23" s="19"/>
    </row>
    <row r="24" spans="1:6">
      <c r="A24" s="32" t="s">
        <v>1</v>
      </c>
      <c r="B24" s="162">
        <v>2406.1999999999998</v>
      </c>
      <c r="C24" s="124">
        <v>21.6</v>
      </c>
    </row>
    <row r="25" spans="1:6">
      <c r="A25" s="32" t="s">
        <v>2</v>
      </c>
      <c r="B25" s="162">
        <f>B26-B24</f>
        <v>8193.7999999999993</v>
      </c>
      <c r="C25" s="4">
        <f>C26-C24</f>
        <v>78.400000000000006</v>
      </c>
    </row>
    <row r="26" spans="1:6" ht="15" thickBot="1">
      <c r="A26" s="71" t="s">
        <v>98</v>
      </c>
      <c r="B26" s="164">
        <v>10600</v>
      </c>
      <c r="C26" s="42">
        <v>100</v>
      </c>
    </row>
    <row r="27" spans="1:6">
      <c r="A27" s="54" t="s">
        <v>11</v>
      </c>
      <c r="B27" s="8"/>
      <c r="C27" s="8"/>
    </row>
    <row r="28" spans="1:6" ht="15.75" customHeight="1">
      <c r="A28" s="331" t="s">
        <v>300</v>
      </c>
      <c r="B28" s="331"/>
      <c r="C28" s="331"/>
    </row>
    <row r="29" spans="1:6" ht="22.5" customHeight="1">
      <c r="A29" s="331" t="s">
        <v>328</v>
      </c>
      <c r="B29" s="331"/>
      <c r="C29" s="331"/>
    </row>
    <row r="30" spans="1:6" ht="14.25" customHeight="1">
      <c r="A30" s="330" t="s">
        <v>136</v>
      </c>
      <c r="B30" s="330"/>
      <c r="C30" s="330"/>
    </row>
    <row r="31" spans="1:6" ht="22.5" customHeight="1">
      <c r="A31" s="330" t="s">
        <v>327</v>
      </c>
      <c r="B31" s="330"/>
      <c r="C31" s="330"/>
    </row>
    <row r="32" spans="1:6">
      <c r="A32" s="155" t="s">
        <v>340</v>
      </c>
      <c r="B32" s="155"/>
      <c r="C32" s="155"/>
      <c r="D32" s="3"/>
    </row>
    <row r="33" spans="1:4" ht="22.5" customHeight="1">
      <c r="A33" s="329" t="s">
        <v>302</v>
      </c>
      <c r="B33" s="329"/>
      <c r="C33" s="329"/>
      <c r="D33" s="3"/>
    </row>
    <row r="34" spans="1:4">
      <c r="A34" s="352"/>
      <c r="B34" s="352"/>
      <c r="C34" s="352"/>
    </row>
    <row r="58" spans="1:1">
      <c r="A58" s="7"/>
    </row>
    <row r="59" spans="1:1">
      <c r="A59" s="7"/>
    </row>
    <row r="60" spans="1:1">
      <c r="A60" s="7"/>
    </row>
    <row r="61" spans="1:1">
      <c r="A61" s="8"/>
    </row>
    <row r="62" spans="1:1">
      <c r="A62" s="36"/>
    </row>
  </sheetData>
  <mergeCells count="8">
    <mergeCell ref="A2:C2"/>
    <mergeCell ref="A33:C33"/>
    <mergeCell ref="A3:C3"/>
    <mergeCell ref="A29:C29"/>
    <mergeCell ref="A34:C34"/>
    <mergeCell ref="A30:C30"/>
    <mergeCell ref="A28:C28"/>
    <mergeCell ref="A31:C31"/>
  </mergeCells>
  <hyperlinks>
    <hyperlink ref="E3" location="Contents!A1" display="Return to contents" xr:uid="{00000000-0004-0000-1000-000000000000}"/>
  </hyperlinks>
  <pageMargins left="0.7" right="0.7" top="0.75" bottom="0.75" header="0.3" footer="0.3"/>
  <pageSetup paperSize="9" orientation="portrait" r:id="rId1"/>
  <ignoredErrors>
    <ignoredError sqref="B25 B21" unlockedFormula="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N21"/>
  <sheetViews>
    <sheetView showGridLines="0" workbookViewId="0"/>
  </sheetViews>
  <sheetFormatPr defaultRowHeight="14.4"/>
  <cols>
    <col min="1" max="1" width="26.44140625" customWidth="1"/>
    <col min="2" max="2" width="14.33203125" customWidth="1"/>
    <col min="3" max="3" width="13.88671875" customWidth="1"/>
    <col min="4" max="4" width="5.109375" customWidth="1"/>
    <col min="5" max="5" width="12.88671875" customWidth="1"/>
    <col min="6" max="6" width="13.88671875" customWidth="1"/>
    <col min="7" max="7" width="4.109375" customWidth="1"/>
    <col min="8" max="8" width="13.44140625" customWidth="1"/>
    <col min="9" max="9" width="14.109375" customWidth="1"/>
    <col min="10" max="10" width="4.109375" customWidth="1"/>
    <col min="11" max="11" width="14.44140625" customWidth="1"/>
    <col min="12" max="12" width="14.33203125" customWidth="1"/>
  </cols>
  <sheetData>
    <row r="1" spans="1:14">
      <c r="A1" s="319" t="s">
        <v>362</v>
      </c>
    </row>
    <row r="2" spans="1:14">
      <c r="A2" s="356" t="s">
        <v>350</v>
      </c>
      <c r="B2" s="356"/>
      <c r="C2" s="356"/>
      <c r="D2" s="356"/>
      <c r="E2" s="356"/>
      <c r="F2" s="356"/>
      <c r="G2" s="356"/>
      <c r="H2" s="356"/>
      <c r="I2" s="356"/>
      <c r="J2" s="356"/>
      <c r="K2" s="356"/>
      <c r="L2" s="356"/>
    </row>
    <row r="3" spans="1:14" ht="18.75" customHeight="1" thickBot="1">
      <c r="A3" s="350" t="s">
        <v>276</v>
      </c>
      <c r="B3" s="350"/>
      <c r="C3" s="350"/>
      <c r="D3" s="350"/>
      <c r="E3" s="350"/>
      <c r="F3" s="350"/>
      <c r="G3" s="350"/>
      <c r="H3" s="350"/>
      <c r="I3" s="350"/>
      <c r="J3" s="350"/>
      <c r="K3" s="350"/>
      <c r="L3" s="350"/>
      <c r="N3" s="167" t="s">
        <v>131</v>
      </c>
    </row>
    <row r="4" spans="1:14">
      <c r="B4" s="348">
        <v>2014</v>
      </c>
      <c r="C4" s="348"/>
      <c r="D4" s="229"/>
      <c r="E4" s="348">
        <v>2016</v>
      </c>
      <c r="F4" s="348"/>
      <c r="H4" s="348">
        <v>2018</v>
      </c>
      <c r="I4" s="348"/>
      <c r="K4" s="348">
        <v>2020</v>
      </c>
      <c r="L4" s="348"/>
    </row>
    <row r="5" spans="1:14" ht="28.5" customHeight="1" thickBot="1">
      <c r="A5" s="228"/>
      <c r="B5" s="232" t="s">
        <v>214</v>
      </c>
      <c r="C5" s="232" t="s">
        <v>202</v>
      </c>
      <c r="D5" s="232"/>
      <c r="E5" s="232" t="s">
        <v>214</v>
      </c>
      <c r="F5" s="232" t="s">
        <v>202</v>
      </c>
      <c r="G5" s="232"/>
      <c r="H5" s="232" t="s">
        <v>214</v>
      </c>
      <c r="I5" s="232" t="s">
        <v>202</v>
      </c>
      <c r="J5" s="232"/>
      <c r="K5" s="232" t="s">
        <v>214</v>
      </c>
      <c r="L5" s="232" t="s">
        <v>202</v>
      </c>
    </row>
    <row r="6" spans="1:14">
      <c r="A6" s="227" t="s">
        <v>2</v>
      </c>
      <c r="B6" s="231">
        <v>81</v>
      </c>
      <c r="C6" s="231">
        <v>94</v>
      </c>
      <c r="D6" s="231"/>
      <c r="E6" s="231">
        <v>76</v>
      </c>
      <c r="F6" s="231">
        <v>94</v>
      </c>
      <c r="G6" s="231"/>
      <c r="H6" s="231">
        <v>81</v>
      </c>
      <c r="I6" s="231">
        <v>95</v>
      </c>
      <c r="J6" s="231"/>
      <c r="K6" s="231">
        <v>70</v>
      </c>
      <c r="L6" s="231">
        <v>94</v>
      </c>
    </row>
    <row r="7" spans="1:14">
      <c r="A7" s="227" t="s">
        <v>196</v>
      </c>
      <c r="B7" s="231">
        <v>9</v>
      </c>
      <c r="C7" s="231">
        <v>2</v>
      </c>
      <c r="D7" s="231"/>
      <c r="E7" s="231">
        <v>10</v>
      </c>
      <c r="F7" s="231">
        <v>3</v>
      </c>
      <c r="G7" s="231"/>
      <c r="H7" s="231">
        <v>6</v>
      </c>
      <c r="I7" s="231">
        <v>2</v>
      </c>
      <c r="J7" s="231"/>
      <c r="K7" s="231">
        <v>7</v>
      </c>
      <c r="L7" s="231">
        <v>2</v>
      </c>
    </row>
    <row r="8" spans="1:14">
      <c r="A8" s="227" t="s">
        <v>197</v>
      </c>
      <c r="B8" s="231">
        <v>5</v>
      </c>
      <c r="C8" s="231">
        <v>2</v>
      </c>
      <c r="D8" s="231"/>
      <c r="E8" s="231">
        <v>7</v>
      </c>
      <c r="F8" s="231">
        <v>1</v>
      </c>
      <c r="G8" s="231"/>
      <c r="H8" s="231">
        <v>7</v>
      </c>
      <c r="I8" s="231">
        <v>2</v>
      </c>
      <c r="J8" s="231"/>
      <c r="K8" s="231">
        <v>12</v>
      </c>
      <c r="L8" s="231">
        <v>2</v>
      </c>
    </row>
    <row r="9" spans="1:14">
      <c r="A9" s="227" t="s">
        <v>198</v>
      </c>
      <c r="B9" s="231">
        <v>6</v>
      </c>
      <c r="C9" s="231">
        <v>2</v>
      </c>
      <c r="D9" s="231"/>
      <c r="E9" s="231">
        <v>8</v>
      </c>
      <c r="F9" s="231">
        <v>2</v>
      </c>
      <c r="G9" s="231"/>
      <c r="H9" s="231">
        <v>7</v>
      </c>
      <c r="I9" s="231">
        <v>1</v>
      </c>
      <c r="J9" s="231"/>
      <c r="K9" s="231">
        <v>10</v>
      </c>
      <c r="L9" s="231">
        <v>2</v>
      </c>
    </row>
    <row r="10" spans="1:14" ht="15" thickBot="1">
      <c r="A10" s="228" t="s">
        <v>5</v>
      </c>
      <c r="B10" s="230">
        <v>100</v>
      </c>
      <c r="C10" s="230">
        <v>100</v>
      </c>
      <c r="D10" s="230"/>
      <c r="E10" s="230">
        <v>100</v>
      </c>
      <c r="F10" s="230">
        <v>100</v>
      </c>
      <c r="G10" s="228"/>
      <c r="H10" s="230">
        <v>100</v>
      </c>
      <c r="I10" s="230">
        <v>100</v>
      </c>
      <c r="J10" s="228"/>
      <c r="K10" s="230">
        <v>100</v>
      </c>
      <c r="L10" s="230">
        <v>100</v>
      </c>
    </row>
    <row r="11" spans="1:14">
      <c r="A11" s="236" t="s">
        <v>11</v>
      </c>
      <c r="B11" s="237"/>
      <c r="C11" s="237"/>
      <c r="D11" s="237"/>
      <c r="E11" s="237"/>
      <c r="F11" s="237"/>
      <c r="G11" s="237"/>
      <c r="H11" s="237"/>
      <c r="I11" s="237"/>
      <c r="J11" s="237"/>
      <c r="K11" s="237"/>
      <c r="L11" s="237"/>
    </row>
    <row r="12" spans="1:14">
      <c r="A12" s="238" t="s">
        <v>213</v>
      </c>
      <c r="B12" s="237"/>
      <c r="C12" s="237"/>
      <c r="D12" s="237"/>
      <c r="E12" s="237"/>
      <c r="F12" s="237"/>
      <c r="G12" s="237"/>
      <c r="H12" s="237"/>
      <c r="I12" s="237"/>
      <c r="J12" s="237"/>
      <c r="K12" s="237"/>
      <c r="L12" s="237"/>
    </row>
    <row r="13" spans="1:14" ht="30.75" customHeight="1">
      <c r="A13" s="349" t="s">
        <v>335</v>
      </c>
      <c r="B13" s="349"/>
      <c r="C13" s="349"/>
      <c r="D13" s="349"/>
      <c r="E13" s="349"/>
      <c r="F13" s="349"/>
      <c r="G13" s="349"/>
      <c r="H13" s="349"/>
      <c r="I13" s="349"/>
      <c r="J13" s="349"/>
      <c r="K13" s="349"/>
      <c r="L13" s="349"/>
    </row>
    <row r="14" spans="1:14" ht="13.5" customHeight="1">
      <c r="A14" s="349" t="s">
        <v>216</v>
      </c>
      <c r="B14" s="349"/>
      <c r="C14" s="349"/>
      <c r="D14" s="349"/>
      <c r="E14" s="349"/>
      <c r="F14" s="349"/>
      <c r="G14" s="349"/>
      <c r="H14" s="349"/>
      <c r="I14" s="349"/>
      <c r="J14" s="349"/>
      <c r="K14" s="349"/>
      <c r="L14" s="349"/>
    </row>
    <row r="15" spans="1:14" ht="14.25" customHeight="1">
      <c r="A15" s="349" t="s">
        <v>215</v>
      </c>
      <c r="B15" s="349"/>
      <c r="C15" s="349"/>
      <c r="D15" s="349"/>
      <c r="E15" s="349"/>
      <c r="F15" s="349"/>
      <c r="G15" s="349"/>
      <c r="H15" s="349"/>
      <c r="I15" s="349"/>
      <c r="J15" s="349"/>
      <c r="K15" s="349"/>
      <c r="L15" s="349"/>
    </row>
    <row r="16" spans="1:14">
      <c r="A16" s="349" t="s">
        <v>336</v>
      </c>
      <c r="B16" s="349"/>
      <c r="C16" s="349"/>
      <c r="D16" s="349"/>
      <c r="E16" s="349"/>
      <c r="F16" s="349"/>
      <c r="G16" s="349"/>
      <c r="H16" s="349"/>
      <c r="I16" s="349"/>
      <c r="J16" s="349"/>
      <c r="K16" s="349"/>
      <c r="L16" s="349"/>
    </row>
    <row r="17" spans="1:1">
      <c r="A17" s="239" t="s">
        <v>220</v>
      </c>
    </row>
    <row r="18" spans="1:1">
      <c r="A18" s="239" t="s">
        <v>221</v>
      </c>
    </row>
    <row r="19" spans="1:1">
      <c r="A19" s="239" t="s">
        <v>222</v>
      </c>
    </row>
    <row r="20" spans="1:1">
      <c r="A20" s="239" t="s">
        <v>223</v>
      </c>
    </row>
    <row r="21" spans="1:1">
      <c r="A21" s="185"/>
    </row>
  </sheetData>
  <mergeCells count="10">
    <mergeCell ref="A13:L13"/>
    <mergeCell ref="A14:L14"/>
    <mergeCell ref="A15:L15"/>
    <mergeCell ref="A16:L16"/>
    <mergeCell ref="A2:L2"/>
    <mergeCell ref="A3:L3"/>
    <mergeCell ref="B4:C4"/>
    <mergeCell ref="H4:I4"/>
    <mergeCell ref="K4:L4"/>
    <mergeCell ref="E4:F4"/>
  </mergeCells>
  <hyperlinks>
    <hyperlink ref="A20" r:id="rId1" display="https://www.reconciliation.org.au/wp-content/uploads/2020/11/australian_reconciliation_barometer_2020_-full-report_web.pdf" xr:uid="{00000000-0004-0000-1100-000000000000}"/>
    <hyperlink ref="N3" location="Contents!A1" display="Return to contents" xr:uid="{00000000-0004-0000-1100-000001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N87"/>
  <sheetViews>
    <sheetView showGridLines="0" workbookViewId="0"/>
  </sheetViews>
  <sheetFormatPr defaultRowHeight="14.4"/>
  <cols>
    <col min="1" max="1" width="39.6640625" customWidth="1"/>
    <col min="2" max="2" width="16.5546875" customWidth="1"/>
    <col min="3" max="3" width="19.33203125" customWidth="1"/>
  </cols>
  <sheetData>
    <row r="1" spans="1:14">
      <c r="A1" s="319" t="s">
        <v>362</v>
      </c>
    </row>
    <row r="2" spans="1:14">
      <c r="A2" s="1" t="s">
        <v>350</v>
      </c>
      <c r="B2" s="2"/>
      <c r="C2" s="2"/>
      <c r="D2" s="23"/>
      <c r="E2" s="23"/>
      <c r="F2" s="23"/>
      <c r="G2" s="23"/>
      <c r="H2" s="23"/>
      <c r="I2" s="23"/>
      <c r="J2" s="23"/>
      <c r="K2" s="23"/>
      <c r="L2" s="23"/>
      <c r="M2" s="23"/>
      <c r="N2" s="23"/>
    </row>
    <row r="3" spans="1:14" ht="33" customHeight="1" thickBot="1">
      <c r="A3" s="350" t="s">
        <v>278</v>
      </c>
      <c r="B3" s="350"/>
      <c r="C3" s="350"/>
      <c r="D3" s="52"/>
      <c r="E3" s="167" t="s">
        <v>131</v>
      </c>
      <c r="F3" s="52"/>
      <c r="G3" s="52"/>
      <c r="H3" s="52"/>
      <c r="I3" s="52"/>
      <c r="J3" s="52"/>
      <c r="K3" s="52"/>
      <c r="L3" s="52"/>
      <c r="M3" s="52"/>
      <c r="N3" s="52"/>
    </row>
    <row r="4" spans="1:14" ht="30.75" customHeight="1" thickBot="1">
      <c r="A4" s="64" t="s">
        <v>86</v>
      </c>
      <c r="B4" s="111" t="s">
        <v>29</v>
      </c>
      <c r="C4" s="112" t="s">
        <v>21</v>
      </c>
      <c r="D4" s="50"/>
      <c r="E4" s="50"/>
      <c r="F4" s="50"/>
      <c r="G4" s="50"/>
      <c r="H4" s="51"/>
      <c r="I4" s="15"/>
      <c r="J4" s="43"/>
      <c r="K4" s="43"/>
      <c r="L4" s="43"/>
      <c r="M4" s="43"/>
      <c r="N4" s="43"/>
    </row>
    <row r="5" spans="1:14">
      <c r="A5" s="83" t="s">
        <v>67</v>
      </c>
      <c r="B5" s="83"/>
      <c r="C5" s="83"/>
      <c r="D5" s="50"/>
      <c r="E5" s="50"/>
      <c r="F5" s="50"/>
      <c r="G5" s="50"/>
      <c r="H5" s="51"/>
      <c r="I5" s="15"/>
      <c r="J5" s="43"/>
      <c r="K5" s="43"/>
      <c r="L5" s="43"/>
      <c r="M5" s="43"/>
      <c r="N5" s="43"/>
    </row>
    <row r="6" spans="1:14">
      <c r="A6" s="90" t="s">
        <v>1</v>
      </c>
      <c r="B6" s="91">
        <v>26500</v>
      </c>
      <c r="C6" s="214">
        <v>7.4</v>
      </c>
      <c r="D6" s="50"/>
      <c r="E6" s="50"/>
      <c r="F6" s="50"/>
      <c r="G6" s="50"/>
      <c r="H6" s="51"/>
      <c r="I6" s="15"/>
      <c r="J6" s="43"/>
      <c r="K6" s="43"/>
      <c r="L6" s="43"/>
      <c r="M6" s="43"/>
      <c r="N6" s="43"/>
    </row>
    <row r="7" spans="1:14">
      <c r="A7" s="90" t="s">
        <v>2</v>
      </c>
      <c r="B7" s="91">
        <v>336000</v>
      </c>
      <c r="C7" s="214">
        <v>92.6</v>
      </c>
      <c r="E7" s="210"/>
      <c r="F7" s="50"/>
      <c r="G7" s="50"/>
      <c r="H7" s="51"/>
      <c r="I7" s="15"/>
      <c r="J7" s="43"/>
      <c r="K7" s="43"/>
      <c r="L7" s="43"/>
      <c r="M7" s="43"/>
      <c r="N7" s="43"/>
    </row>
    <row r="8" spans="1:14">
      <c r="A8" s="92" t="s">
        <v>5</v>
      </c>
      <c r="B8" s="103">
        <v>362500</v>
      </c>
      <c r="C8" s="94">
        <v>100</v>
      </c>
      <c r="D8" s="43"/>
      <c r="E8" s="43"/>
      <c r="F8" s="43"/>
      <c r="G8" s="43"/>
      <c r="H8" s="43"/>
      <c r="I8" s="43"/>
      <c r="J8" s="43"/>
      <c r="K8" s="43"/>
      <c r="L8" s="43"/>
      <c r="M8" s="43"/>
      <c r="N8" s="43"/>
    </row>
    <row r="9" spans="1:14">
      <c r="A9" s="83" t="s">
        <v>0</v>
      </c>
      <c r="B9" s="84"/>
      <c r="C9" s="84"/>
      <c r="D9" s="43"/>
      <c r="E9" s="43"/>
      <c r="F9" s="43"/>
      <c r="G9" s="43"/>
      <c r="H9" s="43"/>
      <c r="I9" s="43"/>
      <c r="J9" s="43"/>
      <c r="K9" s="43"/>
      <c r="L9" s="43"/>
      <c r="M9" s="43"/>
      <c r="N9" s="43"/>
    </row>
    <row r="10" spans="1:14">
      <c r="A10" s="9" t="s">
        <v>30</v>
      </c>
      <c r="C10" s="43"/>
      <c r="D10" s="43"/>
      <c r="E10" s="43"/>
      <c r="F10" s="43"/>
      <c r="G10" s="43"/>
      <c r="H10" s="43"/>
      <c r="I10" s="43"/>
      <c r="J10" s="43"/>
      <c r="K10" s="43"/>
      <c r="L10" s="43"/>
      <c r="M10" s="43"/>
      <c r="N10" s="43"/>
    </row>
    <row r="11" spans="1:14">
      <c r="A11" s="32" t="s">
        <v>1</v>
      </c>
      <c r="B11" s="161">
        <v>9349.518</v>
      </c>
      <c r="C11" s="214">
        <v>5.3</v>
      </c>
      <c r="H11" s="43"/>
      <c r="I11" s="43"/>
      <c r="J11" s="43"/>
      <c r="K11" s="43"/>
      <c r="L11" s="43"/>
      <c r="M11" s="43"/>
      <c r="N11" s="43"/>
    </row>
    <row r="12" spans="1:14">
      <c r="A12" s="32" t="s">
        <v>2</v>
      </c>
      <c r="B12" s="161">
        <v>167056.48000000001</v>
      </c>
      <c r="C12" s="214">
        <v>94.7</v>
      </c>
      <c r="H12" s="43"/>
      <c r="I12" s="43"/>
      <c r="J12" s="43"/>
      <c r="K12" s="43"/>
      <c r="L12" s="43"/>
      <c r="M12" s="43"/>
      <c r="N12" s="43"/>
    </row>
    <row r="13" spans="1:14">
      <c r="A13" s="44" t="s">
        <v>5</v>
      </c>
      <c r="B13" s="103">
        <v>176406</v>
      </c>
      <c r="C13" s="131">
        <v>100</v>
      </c>
      <c r="H13" s="43"/>
      <c r="I13" s="43"/>
      <c r="J13" s="43"/>
      <c r="K13" s="43"/>
      <c r="L13" s="43"/>
      <c r="M13" s="43"/>
      <c r="N13" s="43"/>
    </row>
    <row r="14" spans="1:14">
      <c r="A14" s="9" t="s">
        <v>31</v>
      </c>
      <c r="B14" s="120"/>
      <c r="C14" s="120"/>
      <c r="D14" s="43"/>
      <c r="E14" s="43"/>
      <c r="F14" s="43"/>
      <c r="G14" s="43"/>
      <c r="H14" s="43"/>
      <c r="I14" s="43"/>
      <c r="J14" s="43"/>
      <c r="K14" s="43"/>
      <c r="L14" s="43"/>
      <c r="M14" s="43"/>
      <c r="N14" s="43"/>
    </row>
    <row r="15" spans="1:14">
      <c r="A15" s="32" t="s">
        <v>1</v>
      </c>
      <c r="B15" s="161">
        <v>17347.475999999999</v>
      </c>
      <c r="C15" s="214">
        <v>9.3000000000000007</v>
      </c>
      <c r="E15" s="43"/>
      <c r="F15" s="43"/>
      <c r="G15" s="43"/>
      <c r="H15" s="43"/>
      <c r="I15" s="43"/>
      <c r="J15" s="43"/>
      <c r="K15" s="43"/>
      <c r="L15" s="43"/>
      <c r="M15" s="43"/>
      <c r="N15" s="43"/>
    </row>
    <row r="16" spans="1:14">
      <c r="A16" s="32" t="s">
        <v>2</v>
      </c>
      <c r="B16" s="161">
        <v>169184.52</v>
      </c>
      <c r="C16" s="214">
        <v>90.7</v>
      </c>
      <c r="E16" s="43"/>
      <c r="F16" s="43"/>
      <c r="G16" s="43"/>
      <c r="H16" s="43"/>
      <c r="I16" s="43"/>
      <c r="J16" s="43"/>
      <c r="K16" s="43"/>
      <c r="L16" s="43"/>
      <c r="M16" s="43"/>
      <c r="N16" s="43"/>
    </row>
    <row r="17" spans="1:14">
      <c r="A17" s="44" t="s">
        <v>5</v>
      </c>
      <c r="B17" s="103">
        <v>186532</v>
      </c>
      <c r="C17" s="131">
        <v>100</v>
      </c>
      <c r="E17" s="43"/>
      <c r="F17" s="43"/>
      <c r="G17" s="43"/>
      <c r="H17" s="43"/>
      <c r="I17" s="43"/>
      <c r="J17" s="43"/>
      <c r="K17" s="43"/>
      <c r="L17" s="43"/>
      <c r="M17" s="43"/>
      <c r="N17" s="43"/>
    </row>
    <row r="18" spans="1:14">
      <c r="A18" s="83" t="s">
        <v>45</v>
      </c>
      <c r="B18" s="84"/>
      <c r="C18" s="84"/>
      <c r="D18" s="43"/>
      <c r="E18" s="43"/>
      <c r="F18" s="43"/>
      <c r="G18" s="43"/>
      <c r="H18" s="43"/>
      <c r="I18" s="43"/>
      <c r="J18" s="43"/>
      <c r="K18" s="43"/>
      <c r="L18" s="43"/>
      <c r="M18" s="43"/>
      <c r="N18" s="43"/>
    </row>
    <row r="19" spans="1:14">
      <c r="A19" s="255" t="s">
        <v>6</v>
      </c>
      <c r="B19" s="120"/>
      <c r="C19" s="120"/>
      <c r="D19" s="43"/>
      <c r="E19" s="43"/>
      <c r="F19" s="43"/>
      <c r="G19" s="43"/>
      <c r="H19" s="43"/>
      <c r="I19" s="43"/>
      <c r="J19" s="43"/>
      <c r="K19" s="43"/>
      <c r="L19" s="43"/>
      <c r="M19" s="43"/>
      <c r="N19" s="43"/>
    </row>
    <row r="20" spans="1:14">
      <c r="A20" s="32" t="s">
        <v>1</v>
      </c>
      <c r="B20" s="161">
        <v>4761.5519999999997</v>
      </c>
      <c r="C20" s="214">
        <v>5.7</v>
      </c>
      <c r="E20" s="43"/>
      <c r="F20" s="43"/>
      <c r="G20" s="43"/>
      <c r="H20" s="43"/>
      <c r="I20" s="43"/>
      <c r="J20" s="43"/>
      <c r="K20" s="43"/>
      <c r="L20" s="43"/>
      <c r="M20" s="43"/>
      <c r="N20" s="43"/>
    </row>
    <row r="21" spans="1:14">
      <c r="A21" s="90" t="s">
        <v>2</v>
      </c>
      <c r="B21" s="161">
        <v>78774.448000000004</v>
      </c>
      <c r="C21" s="214">
        <v>94.3</v>
      </c>
      <c r="E21" s="43"/>
      <c r="F21" s="43"/>
      <c r="G21" s="43"/>
      <c r="H21" s="43"/>
      <c r="I21" s="43"/>
      <c r="J21" s="43"/>
      <c r="K21" s="43"/>
      <c r="L21" s="43"/>
      <c r="M21" s="43"/>
      <c r="N21" s="43"/>
    </row>
    <row r="22" spans="1:14">
      <c r="A22" s="44" t="s">
        <v>5</v>
      </c>
      <c r="B22" s="103">
        <v>83536</v>
      </c>
      <c r="C22" s="131">
        <v>100</v>
      </c>
      <c r="E22" s="43"/>
      <c r="F22" s="43"/>
      <c r="G22" s="43"/>
      <c r="H22" s="43"/>
      <c r="I22" s="43"/>
      <c r="J22" s="43"/>
      <c r="K22" s="43"/>
      <c r="L22" s="43"/>
      <c r="M22" s="43"/>
      <c r="N22" s="43"/>
    </row>
    <row r="23" spans="1:14">
      <c r="A23" s="48" t="s">
        <v>7</v>
      </c>
      <c r="B23" s="120"/>
      <c r="C23" s="120"/>
      <c r="D23" s="43"/>
      <c r="E23" s="43"/>
      <c r="F23" s="43"/>
      <c r="G23" s="43"/>
      <c r="H23" s="43"/>
      <c r="I23" s="43"/>
      <c r="J23" s="43"/>
      <c r="K23" s="43"/>
      <c r="L23" s="43"/>
      <c r="M23" s="43"/>
      <c r="N23" s="43"/>
    </row>
    <row r="24" spans="1:14">
      <c r="A24" s="32" t="s">
        <v>1</v>
      </c>
      <c r="B24" s="161">
        <v>6003.9</v>
      </c>
      <c r="C24" s="214">
        <v>7</v>
      </c>
      <c r="E24" s="43"/>
      <c r="F24" s="43"/>
      <c r="G24" s="43"/>
      <c r="H24" s="43"/>
      <c r="I24" s="43"/>
      <c r="J24" s="43"/>
      <c r="K24" s="43"/>
      <c r="L24" s="43"/>
      <c r="M24" s="43"/>
      <c r="N24" s="43"/>
    </row>
    <row r="25" spans="1:14">
      <c r="A25" s="90" t="s">
        <v>2</v>
      </c>
      <c r="B25" s="161">
        <v>79766.100000000006</v>
      </c>
      <c r="C25" s="214">
        <v>93</v>
      </c>
      <c r="E25" s="43"/>
      <c r="F25" s="43"/>
      <c r="G25" s="43"/>
      <c r="H25" s="43"/>
      <c r="I25" s="43"/>
      <c r="J25" s="43"/>
      <c r="K25" s="43"/>
      <c r="L25" s="43"/>
      <c r="M25" s="43"/>
      <c r="N25" s="43"/>
    </row>
    <row r="26" spans="1:14">
      <c r="A26" s="44" t="s">
        <v>5</v>
      </c>
      <c r="B26" s="103">
        <v>85770</v>
      </c>
      <c r="C26" s="131">
        <v>100</v>
      </c>
      <c r="E26" s="43"/>
      <c r="F26" s="43"/>
      <c r="G26" s="43"/>
      <c r="H26" s="43"/>
      <c r="I26" s="43"/>
      <c r="J26" s="43"/>
      <c r="K26" s="43"/>
      <c r="L26" s="43"/>
      <c r="M26" s="43"/>
      <c r="N26" s="43"/>
    </row>
    <row r="27" spans="1:14">
      <c r="A27" s="48" t="s">
        <v>8</v>
      </c>
      <c r="B27" s="120"/>
      <c r="C27" s="120"/>
      <c r="D27" s="43"/>
      <c r="E27" s="43"/>
      <c r="F27" s="43"/>
      <c r="G27" s="43"/>
      <c r="H27" s="43"/>
      <c r="I27" s="43"/>
      <c r="J27" s="43"/>
      <c r="K27" s="43"/>
      <c r="L27" s="43"/>
      <c r="M27" s="43"/>
      <c r="N27" s="43"/>
    </row>
    <row r="28" spans="1:14">
      <c r="A28" s="32" t="s">
        <v>1</v>
      </c>
      <c r="B28" s="161">
        <v>7211.5919999999996</v>
      </c>
      <c r="C28" s="214">
        <v>9.3000000000000007</v>
      </c>
      <c r="E28" s="43"/>
      <c r="F28" s="43"/>
      <c r="G28" s="43"/>
      <c r="H28" s="43"/>
      <c r="I28" s="43"/>
      <c r="J28" s="43"/>
      <c r="K28" s="43"/>
      <c r="L28" s="43"/>
      <c r="M28" s="43"/>
      <c r="N28" s="43"/>
    </row>
    <row r="29" spans="1:14">
      <c r="A29" s="90" t="s">
        <v>2</v>
      </c>
      <c r="B29" s="161">
        <v>70332.407999999996</v>
      </c>
      <c r="C29" s="214">
        <v>90.7</v>
      </c>
      <c r="E29" s="43"/>
      <c r="F29" s="43"/>
      <c r="G29" s="43"/>
      <c r="H29" s="43"/>
      <c r="I29" s="43"/>
      <c r="J29" s="43"/>
      <c r="K29" s="43"/>
      <c r="L29" s="43"/>
      <c r="M29" s="43"/>
      <c r="N29" s="43"/>
    </row>
    <row r="30" spans="1:14">
      <c r="A30" s="39" t="s">
        <v>5</v>
      </c>
      <c r="B30" s="103">
        <v>77544</v>
      </c>
      <c r="C30" s="131">
        <v>100</v>
      </c>
      <c r="E30" s="43"/>
      <c r="F30" s="43"/>
      <c r="G30" s="43"/>
      <c r="H30" s="43"/>
      <c r="I30" s="43"/>
      <c r="J30" s="43"/>
      <c r="K30" s="43"/>
      <c r="L30" s="43"/>
      <c r="M30" s="43"/>
      <c r="N30" s="43"/>
    </row>
    <row r="31" spans="1:14">
      <c r="A31" s="48" t="s">
        <v>9</v>
      </c>
      <c r="B31" s="120"/>
      <c r="C31" s="120"/>
      <c r="D31" s="43"/>
      <c r="E31" s="43"/>
      <c r="F31" s="43"/>
      <c r="G31" s="43"/>
      <c r="H31" s="43"/>
      <c r="I31" s="43"/>
      <c r="J31" s="43"/>
      <c r="K31" s="43"/>
      <c r="L31" s="43"/>
      <c r="M31" s="43"/>
      <c r="N31" s="43"/>
    </row>
    <row r="32" spans="1:14">
      <c r="A32" s="32" t="s">
        <v>1</v>
      </c>
      <c r="B32" s="161">
        <v>4481.7749999999996</v>
      </c>
      <c r="C32" s="214">
        <v>7.5</v>
      </c>
      <c r="E32" s="43"/>
      <c r="F32" s="43"/>
      <c r="G32" s="43"/>
      <c r="H32" s="43"/>
      <c r="I32" s="43"/>
      <c r="J32" s="43"/>
      <c r="K32" s="43"/>
      <c r="L32" s="43"/>
      <c r="M32" s="43"/>
      <c r="N32" s="43"/>
    </row>
    <row r="33" spans="1:14">
      <c r="A33" s="90" t="s">
        <v>2</v>
      </c>
      <c r="B33" s="161">
        <v>55275.224999999999</v>
      </c>
      <c r="C33" s="214">
        <v>92.5</v>
      </c>
      <c r="E33" s="43"/>
      <c r="F33" s="43"/>
      <c r="G33" s="43"/>
      <c r="H33" s="43"/>
      <c r="I33" s="43"/>
      <c r="J33" s="43"/>
      <c r="K33" s="43"/>
      <c r="L33" s="43"/>
      <c r="M33" s="43"/>
      <c r="N33" s="43"/>
    </row>
    <row r="34" spans="1:14">
      <c r="A34" s="44" t="s">
        <v>5</v>
      </c>
      <c r="B34" s="103">
        <v>59757</v>
      </c>
      <c r="C34" s="131">
        <v>100</v>
      </c>
      <c r="E34" s="43"/>
      <c r="F34" s="43"/>
      <c r="G34" s="43"/>
      <c r="H34" s="43"/>
      <c r="I34" s="43"/>
      <c r="J34" s="43"/>
      <c r="K34" s="43"/>
      <c r="L34" s="43"/>
      <c r="M34" s="43"/>
      <c r="N34" s="43"/>
    </row>
    <row r="35" spans="1:14">
      <c r="A35" s="48" t="s">
        <v>10</v>
      </c>
      <c r="B35" s="120"/>
      <c r="C35" s="120"/>
      <c r="D35" s="43"/>
      <c r="E35" s="43"/>
      <c r="F35" s="43"/>
      <c r="G35" s="43"/>
      <c r="H35" s="43"/>
      <c r="I35" s="43"/>
      <c r="J35" s="43"/>
      <c r="K35" s="43"/>
      <c r="L35" s="43"/>
      <c r="M35" s="43"/>
      <c r="N35" s="43"/>
    </row>
    <row r="36" spans="1:14">
      <c r="A36" s="32" t="s">
        <v>1</v>
      </c>
      <c r="B36" s="161">
        <v>4281.232</v>
      </c>
      <c r="C36" s="214">
        <v>7.6</v>
      </c>
      <c r="E36" s="43"/>
      <c r="F36" s="43"/>
      <c r="G36" s="43"/>
      <c r="H36" s="43"/>
      <c r="I36" s="43"/>
      <c r="J36" s="43"/>
      <c r="K36" s="43"/>
      <c r="L36" s="43"/>
      <c r="M36" s="43"/>
      <c r="N36" s="43"/>
    </row>
    <row r="37" spans="1:14">
      <c r="A37" s="90" t="s">
        <v>2</v>
      </c>
      <c r="B37" s="161">
        <v>52050.767999999996</v>
      </c>
      <c r="C37" s="214">
        <v>92.4</v>
      </c>
      <c r="E37" s="43"/>
      <c r="F37" s="43"/>
      <c r="G37" s="43"/>
      <c r="H37" s="43"/>
      <c r="I37" s="43"/>
      <c r="J37" s="43"/>
      <c r="K37" s="43"/>
      <c r="L37" s="43"/>
      <c r="M37" s="43"/>
      <c r="N37" s="43"/>
    </row>
    <row r="38" spans="1:14">
      <c r="A38" s="44" t="s">
        <v>5</v>
      </c>
      <c r="B38" s="103">
        <v>56332</v>
      </c>
      <c r="C38" s="131">
        <v>100</v>
      </c>
      <c r="E38" s="43"/>
      <c r="F38" s="43"/>
      <c r="G38" s="43"/>
      <c r="H38" s="43"/>
      <c r="I38" s="43"/>
      <c r="J38" s="43"/>
      <c r="K38" s="43"/>
      <c r="L38" s="43"/>
      <c r="M38" s="43"/>
      <c r="N38" s="43"/>
    </row>
    <row r="39" spans="1:14">
      <c r="A39" s="83" t="s">
        <v>95</v>
      </c>
      <c r="B39" s="84"/>
      <c r="C39" s="84"/>
      <c r="D39" s="43"/>
      <c r="E39" s="43"/>
      <c r="F39" s="43"/>
      <c r="G39" s="43"/>
      <c r="H39" s="43"/>
      <c r="I39" s="43"/>
      <c r="J39" s="43"/>
      <c r="K39" s="43"/>
      <c r="L39" s="43"/>
      <c r="M39" s="43"/>
      <c r="N39" s="43"/>
    </row>
    <row r="40" spans="1:14">
      <c r="A40" s="88" t="s">
        <v>3</v>
      </c>
      <c r="B40" s="132"/>
      <c r="C40" s="120"/>
      <c r="D40" s="43"/>
      <c r="E40" s="43"/>
      <c r="F40" s="43"/>
      <c r="G40" s="43"/>
      <c r="H40" s="43"/>
      <c r="I40" s="43"/>
      <c r="J40" s="43"/>
      <c r="K40" s="43"/>
      <c r="L40" s="43"/>
      <c r="M40" s="43"/>
      <c r="N40" s="43"/>
    </row>
    <row r="41" spans="1:14">
      <c r="A41" s="32" t="s">
        <v>1</v>
      </c>
      <c r="B41" s="162">
        <v>19674.900000000001</v>
      </c>
      <c r="C41" s="214">
        <v>7</v>
      </c>
      <c r="E41" s="43"/>
      <c r="F41" s="43"/>
      <c r="G41" s="43"/>
      <c r="H41" s="43"/>
      <c r="I41" s="43"/>
      <c r="J41" s="43"/>
      <c r="K41" s="43"/>
      <c r="L41" s="43"/>
      <c r="M41" s="43"/>
      <c r="N41" s="43"/>
    </row>
    <row r="42" spans="1:14">
      <c r="A42" s="90" t="s">
        <v>2</v>
      </c>
      <c r="B42" s="162">
        <v>261395.1</v>
      </c>
      <c r="C42" s="214">
        <v>93</v>
      </c>
      <c r="E42" s="43"/>
      <c r="F42" s="43"/>
      <c r="G42" s="43"/>
      <c r="H42" s="43"/>
      <c r="I42" s="43"/>
      <c r="J42" s="43"/>
      <c r="K42" s="43"/>
      <c r="L42" s="43"/>
      <c r="M42" s="43"/>
      <c r="N42" s="43"/>
    </row>
    <row r="43" spans="1:14">
      <c r="A43" s="44" t="s">
        <v>5</v>
      </c>
      <c r="B43" s="103">
        <v>281070</v>
      </c>
      <c r="C43" s="131">
        <v>100</v>
      </c>
      <c r="E43" s="43"/>
      <c r="F43" s="43"/>
      <c r="G43" s="43"/>
      <c r="H43" s="43"/>
      <c r="I43" s="43"/>
      <c r="J43" s="43"/>
      <c r="K43" s="43"/>
      <c r="L43" s="43"/>
      <c r="M43" s="43"/>
      <c r="N43" s="43"/>
    </row>
    <row r="44" spans="1:14">
      <c r="A44" s="9" t="s">
        <v>4</v>
      </c>
      <c r="B44" s="132"/>
      <c r="C44" s="120"/>
      <c r="D44" s="43"/>
      <c r="E44" s="43"/>
      <c r="F44" s="43"/>
      <c r="G44" s="43"/>
      <c r="H44" s="43"/>
      <c r="I44" s="43"/>
      <c r="J44" s="43"/>
      <c r="K44" s="43"/>
      <c r="L44" s="43"/>
      <c r="M44" s="43"/>
      <c r="N44" s="43"/>
    </row>
    <row r="45" spans="1:14">
      <c r="A45" s="32" t="s">
        <v>1</v>
      </c>
      <c r="B45" s="162">
        <v>7122.5159999999996</v>
      </c>
      <c r="C45" s="214">
        <v>8.6999999999999993</v>
      </c>
      <c r="E45" s="43"/>
      <c r="F45" s="43"/>
      <c r="G45" s="43"/>
      <c r="H45" s="43"/>
      <c r="I45" s="43"/>
      <c r="J45" s="43"/>
      <c r="K45" s="43"/>
      <c r="L45" s="43"/>
      <c r="M45" s="43"/>
      <c r="N45" s="43"/>
    </row>
    <row r="46" spans="1:14">
      <c r="A46" s="90" t="s">
        <v>2</v>
      </c>
      <c r="B46" s="162">
        <v>74745.483999999997</v>
      </c>
      <c r="C46" s="214">
        <v>91.3</v>
      </c>
      <c r="E46" s="43"/>
      <c r="F46" s="43"/>
      <c r="G46" s="43"/>
      <c r="H46" s="43"/>
      <c r="I46" s="43"/>
      <c r="J46" s="43"/>
      <c r="K46" s="43"/>
      <c r="L46" s="43"/>
      <c r="M46" s="43"/>
      <c r="N46" s="43"/>
    </row>
    <row r="47" spans="1:14">
      <c r="A47" s="44" t="s">
        <v>5</v>
      </c>
      <c r="B47" s="103">
        <v>81868</v>
      </c>
      <c r="C47" s="131">
        <v>100</v>
      </c>
      <c r="E47" s="43"/>
      <c r="F47" s="43"/>
      <c r="G47" s="43"/>
      <c r="H47" s="43"/>
      <c r="I47" s="43"/>
      <c r="J47" s="43"/>
      <c r="K47" s="43"/>
      <c r="L47" s="43"/>
      <c r="M47" s="43"/>
      <c r="N47" s="43"/>
    </row>
    <row r="48" spans="1:14">
      <c r="A48" s="83" t="s">
        <v>62</v>
      </c>
      <c r="B48" s="84"/>
      <c r="C48" s="84"/>
      <c r="D48" s="43"/>
      <c r="E48" s="43"/>
      <c r="F48" s="43"/>
      <c r="G48" s="43"/>
      <c r="H48" s="43"/>
      <c r="I48" s="43"/>
      <c r="J48" s="43"/>
      <c r="K48" s="43"/>
      <c r="L48" s="43"/>
      <c r="M48" s="43"/>
      <c r="N48" s="43"/>
    </row>
    <row r="49" spans="1:14">
      <c r="A49" s="88" t="s">
        <v>12</v>
      </c>
      <c r="B49" s="3"/>
      <c r="C49" s="199"/>
      <c r="D49" s="199"/>
      <c r="E49" s="351"/>
      <c r="F49" s="351"/>
      <c r="G49" s="351"/>
      <c r="H49" s="351"/>
      <c r="I49" s="351"/>
      <c r="J49" s="199"/>
      <c r="K49" s="351"/>
      <c r="L49" s="351"/>
      <c r="M49" s="199"/>
      <c r="N49" s="351"/>
    </row>
    <row r="50" spans="1:14">
      <c r="A50" s="32" t="s">
        <v>1</v>
      </c>
      <c r="B50" s="91">
        <v>9700</v>
      </c>
      <c r="C50" s="70">
        <v>8.561341571050308</v>
      </c>
      <c r="D50" s="199"/>
      <c r="E50" s="199"/>
      <c r="F50" s="199"/>
      <c r="G50" s="199"/>
      <c r="H50" s="199"/>
      <c r="I50" s="199"/>
      <c r="J50" s="199"/>
      <c r="K50" s="199"/>
      <c r="L50" s="199"/>
      <c r="M50" s="199"/>
      <c r="N50" s="351"/>
    </row>
    <row r="51" spans="1:14">
      <c r="A51" s="90" t="s">
        <v>2</v>
      </c>
      <c r="B51" s="91">
        <v>104200</v>
      </c>
      <c r="C51" s="70">
        <v>91.968225948808467</v>
      </c>
      <c r="D51" s="199"/>
      <c r="E51" s="199"/>
      <c r="F51" s="199"/>
      <c r="G51" s="199"/>
      <c r="H51" s="199"/>
      <c r="I51" s="199"/>
      <c r="J51" s="199"/>
      <c r="K51" s="199"/>
      <c r="L51" s="199"/>
      <c r="M51" s="199"/>
      <c r="N51" s="351"/>
    </row>
    <row r="52" spans="1:14">
      <c r="A52" s="44" t="s">
        <v>5</v>
      </c>
      <c r="B52" s="93">
        <v>113300</v>
      </c>
      <c r="C52" s="94">
        <v>100</v>
      </c>
      <c r="D52" s="199"/>
      <c r="E52" s="199"/>
      <c r="F52" s="199"/>
      <c r="G52" s="199"/>
      <c r="H52" s="199"/>
      <c r="I52" s="199"/>
      <c r="J52" s="199"/>
      <c r="K52" s="199"/>
      <c r="L52" s="199"/>
      <c r="M52" s="199"/>
      <c r="N52" s="351"/>
    </row>
    <row r="53" spans="1:14">
      <c r="A53" s="9" t="s">
        <v>13</v>
      </c>
      <c r="B53" s="197"/>
      <c r="C53" s="197"/>
      <c r="D53" s="197"/>
      <c r="E53" s="197"/>
      <c r="F53" s="197"/>
      <c r="G53" s="197"/>
      <c r="H53" s="197"/>
      <c r="I53" s="197"/>
      <c r="J53" s="197"/>
      <c r="K53" s="197"/>
      <c r="L53" s="197"/>
      <c r="M53" s="197"/>
      <c r="N53" s="351"/>
    </row>
    <row r="54" spans="1:14">
      <c r="A54" s="32" t="s">
        <v>1</v>
      </c>
      <c r="B54" s="91">
        <v>2000</v>
      </c>
      <c r="C54" s="70">
        <v>7.6628352490421454</v>
      </c>
      <c r="D54" s="197"/>
      <c r="E54" s="197"/>
      <c r="F54" s="197"/>
      <c r="G54" s="197"/>
      <c r="H54" s="197"/>
      <c r="I54" s="197"/>
      <c r="J54" s="197"/>
      <c r="K54" s="197"/>
      <c r="L54" s="197"/>
      <c r="M54" s="197"/>
      <c r="N54" s="199"/>
    </row>
    <row r="55" spans="1:14">
      <c r="A55" s="90" t="s">
        <v>2</v>
      </c>
      <c r="B55" s="91">
        <v>24300</v>
      </c>
      <c r="C55" s="70">
        <v>93.103448275862064</v>
      </c>
      <c r="D55" s="197"/>
      <c r="E55" s="197"/>
      <c r="F55" s="197"/>
      <c r="G55" s="197"/>
      <c r="H55" s="197"/>
      <c r="I55" s="197"/>
      <c r="J55" s="197"/>
      <c r="K55" s="197"/>
      <c r="L55" s="197"/>
      <c r="M55" s="197"/>
      <c r="N55" s="199"/>
    </row>
    <row r="56" spans="1:14">
      <c r="A56" s="44" t="s">
        <v>5</v>
      </c>
      <c r="B56" s="93">
        <v>26100</v>
      </c>
      <c r="C56" s="94">
        <v>100</v>
      </c>
      <c r="D56" s="197"/>
      <c r="E56" s="197"/>
      <c r="F56" s="197"/>
      <c r="G56" s="197"/>
      <c r="H56" s="197"/>
      <c r="I56" s="197"/>
      <c r="J56" s="197"/>
      <c r="K56" s="197"/>
      <c r="L56" s="197"/>
      <c r="M56" s="197"/>
      <c r="N56" s="199"/>
    </row>
    <row r="57" spans="1:14">
      <c r="A57" s="9" t="s">
        <v>14</v>
      </c>
      <c r="B57" s="197"/>
      <c r="C57" s="197"/>
      <c r="D57" s="197"/>
      <c r="E57" s="197"/>
      <c r="F57" s="197"/>
      <c r="G57" s="197"/>
      <c r="H57" s="197"/>
      <c r="I57" s="197"/>
      <c r="J57" s="197"/>
      <c r="K57" s="197"/>
      <c r="L57" s="197"/>
      <c r="M57" s="197"/>
      <c r="N57" s="199"/>
    </row>
    <row r="58" spans="1:14">
      <c r="A58" s="32" t="s">
        <v>1</v>
      </c>
      <c r="B58" s="91">
        <v>5900</v>
      </c>
      <c r="C58" s="70">
        <v>5.8764940239043826</v>
      </c>
      <c r="D58" s="197"/>
      <c r="E58" s="197"/>
      <c r="F58" s="197"/>
      <c r="G58" s="197"/>
      <c r="H58" s="197"/>
      <c r="I58" s="197"/>
      <c r="J58" s="197"/>
      <c r="K58" s="197"/>
      <c r="L58" s="197"/>
      <c r="M58" s="197"/>
      <c r="N58" s="199"/>
    </row>
    <row r="59" spans="1:14">
      <c r="A59" s="90" t="s">
        <v>2</v>
      </c>
      <c r="B59" s="91">
        <v>94200</v>
      </c>
      <c r="C59" s="70">
        <v>93.824701195219134</v>
      </c>
      <c r="D59" s="197"/>
      <c r="E59" s="197"/>
      <c r="F59" s="197"/>
      <c r="G59" s="197"/>
      <c r="H59" s="197"/>
      <c r="I59" s="197"/>
      <c r="J59" s="197"/>
      <c r="K59" s="197"/>
      <c r="L59" s="197"/>
      <c r="M59" s="197"/>
      <c r="N59" s="199"/>
    </row>
    <row r="60" spans="1:14">
      <c r="A60" s="44" t="s">
        <v>5</v>
      </c>
      <c r="B60" s="93">
        <v>100400</v>
      </c>
      <c r="C60" s="94">
        <v>100</v>
      </c>
      <c r="D60" s="199"/>
      <c r="E60" s="199"/>
      <c r="F60" s="199"/>
      <c r="G60" s="199"/>
      <c r="H60" s="199"/>
      <c r="I60" s="199"/>
      <c r="J60" s="199"/>
      <c r="K60" s="199"/>
      <c r="L60" s="199"/>
      <c r="M60" s="199"/>
      <c r="N60" s="199"/>
    </row>
    <row r="61" spans="1:14">
      <c r="A61" s="9" t="s">
        <v>15</v>
      </c>
      <c r="B61" s="3"/>
      <c r="C61" s="3"/>
      <c r="D61" s="162"/>
      <c r="E61" s="3"/>
      <c r="F61" s="3"/>
      <c r="G61" s="3"/>
      <c r="H61" s="3"/>
      <c r="I61" s="3"/>
      <c r="J61" s="162"/>
      <c r="K61" s="3"/>
      <c r="L61" s="3"/>
      <c r="M61" s="162"/>
      <c r="N61" s="3"/>
    </row>
    <row r="62" spans="1:14">
      <c r="A62" s="32" t="s">
        <v>1</v>
      </c>
      <c r="B62" s="91">
        <v>3400</v>
      </c>
      <c r="C62" s="70">
        <v>7.1881606765327692</v>
      </c>
      <c r="D62" s="162"/>
      <c r="E62" s="3"/>
      <c r="F62" s="3"/>
      <c r="G62" s="3"/>
      <c r="H62" s="3"/>
      <c r="I62" s="3"/>
      <c r="J62" s="162"/>
      <c r="K62" s="3"/>
      <c r="L62" s="3"/>
      <c r="M62" s="162"/>
      <c r="N62" s="3"/>
    </row>
    <row r="63" spans="1:14">
      <c r="A63" s="90" t="s">
        <v>2</v>
      </c>
      <c r="B63" s="91">
        <v>43500</v>
      </c>
      <c r="C63" s="70">
        <v>91.966173361522195</v>
      </c>
      <c r="D63" s="162"/>
      <c r="E63" s="3"/>
      <c r="F63" s="3"/>
      <c r="G63" s="3"/>
      <c r="H63" s="3"/>
      <c r="I63" s="3"/>
      <c r="J63" s="162"/>
      <c r="K63" s="3"/>
      <c r="L63" s="3"/>
      <c r="M63" s="162"/>
      <c r="N63" s="3"/>
    </row>
    <row r="64" spans="1:14">
      <c r="A64" s="44" t="s">
        <v>5</v>
      </c>
      <c r="B64" s="93">
        <v>47300</v>
      </c>
      <c r="C64" s="94">
        <v>100</v>
      </c>
      <c r="D64" s="162"/>
      <c r="E64" s="3"/>
      <c r="F64" s="3"/>
      <c r="G64" s="3"/>
      <c r="H64" s="3"/>
      <c r="I64" s="3"/>
      <c r="J64" s="162"/>
      <c r="K64" s="3"/>
      <c r="L64" s="3"/>
      <c r="M64" s="162"/>
      <c r="N64" s="3"/>
    </row>
    <row r="65" spans="1:14">
      <c r="A65" s="9" t="s">
        <v>16</v>
      </c>
      <c r="B65" s="3"/>
      <c r="C65" s="3"/>
      <c r="D65" s="162"/>
      <c r="E65" s="3"/>
      <c r="F65" s="3"/>
      <c r="G65" s="3"/>
      <c r="H65" s="3"/>
      <c r="I65" s="3"/>
      <c r="J65" s="162"/>
      <c r="K65" s="3"/>
      <c r="L65" s="3"/>
      <c r="M65" s="162"/>
      <c r="N65" s="3"/>
    </row>
    <row r="66" spans="1:14">
      <c r="A66" s="32" t="s">
        <v>1</v>
      </c>
      <c r="B66" s="91">
        <v>2000</v>
      </c>
      <c r="C66" s="70">
        <v>9.7560975609756095</v>
      </c>
      <c r="D66" s="162"/>
      <c r="E66" s="3"/>
      <c r="F66" s="3"/>
      <c r="G66" s="3"/>
      <c r="H66" s="3"/>
      <c r="I66" s="3"/>
      <c r="J66" s="162"/>
      <c r="K66" s="3"/>
      <c r="L66" s="3"/>
      <c r="M66" s="162"/>
      <c r="N66" s="3"/>
    </row>
    <row r="67" spans="1:14">
      <c r="A67" s="90" t="s">
        <v>2</v>
      </c>
      <c r="B67" s="91">
        <v>18700</v>
      </c>
      <c r="C67" s="70">
        <v>91.219512195121951</v>
      </c>
      <c r="D67" s="162"/>
      <c r="E67" s="3"/>
      <c r="F67" s="3"/>
      <c r="G67" s="3"/>
      <c r="H67" s="3"/>
      <c r="I67" s="3"/>
      <c r="J67" s="162"/>
      <c r="K67" s="3"/>
      <c r="L67" s="3"/>
      <c r="M67" s="162"/>
      <c r="N67" s="3"/>
    </row>
    <row r="68" spans="1:14">
      <c r="A68" s="44" t="s">
        <v>5</v>
      </c>
      <c r="B68" s="93">
        <v>20500</v>
      </c>
      <c r="C68" s="94">
        <v>100</v>
      </c>
      <c r="D68" s="162"/>
      <c r="E68" s="3"/>
      <c r="F68" s="3"/>
      <c r="G68" s="3"/>
      <c r="H68" s="3"/>
      <c r="I68" s="3"/>
      <c r="J68" s="162"/>
      <c r="K68" s="3"/>
      <c r="L68" s="3"/>
      <c r="M68" s="162"/>
      <c r="N68" s="3"/>
    </row>
    <row r="69" spans="1:14">
      <c r="A69" s="9" t="s">
        <v>17</v>
      </c>
      <c r="B69" s="3"/>
      <c r="C69" s="3"/>
      <c r="D69" s="132"/>
      <c r="E69" s="3"/>
      <c r="F69" s="3"/>
      <c r="G69" s="3"/>
      <c r="H69" s="3"/>
      <c r="I69" s="3"/>
      <c r="J69" s="132"/>
      <c r="K69" s="3"/>
      <c r="L69" s="3"/>
      <c r="M69" s="132"/>
      <c r="N69" s="3"/>
    </row>
    <row r="70" spans="1:14">
      <c r="A70" s="32" t="s">
        <v>1</v>
      </c>
      <c r="B70" s="91" t="s">
        <v>331</v>
      </c>
      <c r="C70" s="70">
        <v>5.1851851851851851</v>
      </c>
      <c r="D70" s="132"/>
      <c r="E70" s="3"/>
      <c r="F70" s="3"/>
      <c r="G70" s="3"/>
      <c r="H70" s="3"/>
      <c r="I70" s="3"/>
      <c r="J70" s="132"/>
      <c r="K70" s="3"/>
      <c r="L70" s="3"/>
      <c r="M70" s="132"/>
      <c r="N70" s="3"/>
    </row>
    <row r="71" spans="1:14">
      <c r="A71" s="90" t="s">
        <v>2</v>
      </c>
      <c r="B71" s="91">
        <v>12800</v>
      </c>
      <c r="C71" s="70">
        <v>94.814814814814824</v>
      </c>
      <c r="D71" s="132"/>
      <c r="E71" s="3"/>
      <c r="F71" s="3"/>
      <c r="G71" s="3"/>
      <c r="H71" s="3"/>
      <c r="I71" s="3"/>
      <c r="J71" s="132"/>
      <c r="K71" s="3"/>
      <c r="L71" s="3"/>
      <c r="M71" s="132"/>
      <c r="N71" s="3"/>
    </row>
    <row r="72" spans="1:14">
      <c r="A72" s="44" t="s">
        <v>5</v>
      </c>
      <c r="B72" s="93">
        <v>13500</v>
      </c>
      <c r="C72" s="94">
        <v>100</v>
      </c>
      <c r="D72" s="132"/>
      <c r="E72" s="3"/>
      <c r="F72" s="3"/>
      <c r="G72" s="3"/>
      <c r="H72" s="3"/>
      <c r="I72" s="3"/>
      <c r="J72" s="132"/>
      <c r="K72" s="3"/>
      <c r="L72" s="3"/>
      <c r="M72" s="132"/>
      <c r="N72" s="3"/>
    </row>
    <row r="73" spans="1:14">
      <c r="A73" s="9" t="s">
        <v>18</v>
      </c>
      <c r="B73" s="351"/>
      <c r="C73" s="351"/>
      <c r="D73" s="351"/>
      <c r="E73" s="351"/>
      <c r="F73" s="351"/>
      <c r="G73" s="351"/>
      <c r="H73" s="351"/>
      <c r="I73" s="351"/>
      <c r="J73" s="351"/>
      <c r="K73" s="351"/>
      <c r="L73" s="351"/>
      <c r="M73" s="351"/>
      <c r="N73" s="351"/>
    </row>
    <row r="74" spans="1:14">
      <c r="A74" s="32" t="s">
        <v>1</v>
      </c>
      <c r="B74" s="91" t="s">
        <v>332</v>
      </c>
      <c r="C74" s="70">
        <v>8.3333333333333321</v>
      </c>
      <c r="D74" s="199"/>
      <c r="E74" s="199"/>
      <c r="F74" s="199"/>
      <c r="G74" s="199"/>
      <c r="H74" s="199"/>
      <c r="I74" s="199"/>
      <c r="J74" s="199"/>
      <c r="K74" s="199"/>
      <c r="L74" s="199"/>
      <c r="M74" s="199"/>
      <c r="N74" s="199"/>
    </row>
    <row r="75" spans="1:14">
      <c r="A75" s="90" t="s">
        <v>2</v>
      </c>
      <c r="B75" s="91">
        <v>3300</v>
      </c>
      <c r="C75" s="70">
        <v>91.666666666666657</v>
      </c>
      <c r="D75" s="199"/>
      <c r="E75" s="199"/>
      <c r="F75" s="199"/>
      <c r="G75" s="199"/>
      <c r="H75" s="199"/>
      <c r="I75" s="199"/>
      <c r="J75" s="199"/>
      <c r="K75" s="199"/>
      <c r="L75" s="199"/>
      <c r="M75" s="199"/>
      <c r="N75" s="199"/>
    </row>
    <row r="76" spans="1:14">
      <c r="A76" s="44" t="s">
        <v>5</v>
      </c>
      <c r="B76" s="93">
        <v>3600</v>
      </c>
      <c r="C76" s="94">
        <v>100</v>
      </c>
      <c r="D76" s="199"/>
      <c r="E76" s="199"/>
      <c r="F76" s="199"/>
      <c r="G76" s="199"/>
      <c r="H76" s="199"/>
      <c r="I76" s="199"/>
      <c r="J76" s="199"/>
      <c r="K76" s="199"/>
      <c r="L76" s="199"/>
      <c r="M76" s="199"/>
      <c r="N76" s="199"/>
    </row>
    <row r="77" spans="1:14">
      <c r="A77" s="9" t="s">
        <v>19</v>
      </c>
      <c r="B77" s="3"/>
      <c r="C77" s="3"/>
      <c r="D77" s="89"/>
      <c r="E77" s="3"/>
      <c r="F77" s="3"/>
      <c r="G77" s="3"/>
      <c r="H77" s="3"/>
      <c r="I77" s="3"/>
      <c r="J77" s="89"/>
      <c r="K77" s="3"/>
      <c r="L77" s="3"/>
      <c r="M77" s="89"/>
      <c r="N77" s="3"/>
    </row>
    <row r="78" spans="1:14">
      <c r="A78" s="32" t="s">
        <v>1</v>
      </c>
      <c r="B78" s="91">
        <v>3700</v>
      </c>
      <c r="C78" s="70">
        <v>9.4629156010230187</v>
      </c>
      <c r="D78" s="89"/>
      <c r="E78" s="215"/>
      <c r="F78" s="215"/>
      <c r="G78" s="215"/>
      <c r="H78" s="215"/>
      <c r="I78" s="215"/>
      <c r="J78" s="89"/>
      <c r="K78" s="215"/>
      <c r="L78" s="215"/>
      <c r="M78" s="89"/>
      <c r="N78" s="215"/>
    </row>
    <row r="79" spans="1:14">
      <c r="A79" s="90" t="s">
        <v>2</v>
      </c>
      <c r="B79" s="91">
        <v>35500</v>
      </c>
      <c r="C79" s="70">
        <v>90.792838874680299</v>
      </c>
      <c r="D79" s="94"/>
      <c r="E79" s="215"/>
      <c r="F79" s="215"/>
      <c r="G79" s="215"/>
      <c r="H79" s="215"/>
      <c r="I79" s="215"/>
      <c r="J79" s="94"/>
      <c r="K79" s="215"/>
      <c r="L79" s="215"/>
      <c r="M79" s="94"/>
      <c r="N79" s="215"/>
    </row>
    <row r="80" spans="1:14" ht="15" thickBot="1">
      <c r="A80" s="71" t="s">
        <v>5</v>
      </c>
      <c r="B80" s="216">
        <v>39100</v>
      </c>
      <c r="C80" s="150">
        <v>100</v>
      </c>
      <c r="D80" s="94"/>
      <c r="E80" s="40"/>
      <c r="F80" s="40"/>
      <c r="G80" s="40"/>
      <c r="H80" s="40"/>
      <c r="I80" s="40"/>
      <c r="J80" s="19"/>
      <c r="K80" s="40"/>
      <c r="L80" s="40"/>
      <c r="M80" s="19"/>
      <c r="N80" s="40"/>
    </row>
    <row r="81" spans="1:10">
      <c r="A81" s="101" t="s">
        <v>330</v>
      </c>
      <c r="B81" s="8"/>
      <c r="C81" s="8"/>
      <c r="D81" s="8"/>
      <c r="E81" s="8"/>
      <c r="F81" s="8"/>
      <c r="G81" s="8"/>
      <c r="H81" s="20"/>
      <c r="I81" s="20"/>
      <c r="J81" s="20"/>
    </row>
    <row r="82" spans="1:10" ht="18.75" customHeight="1">
      <c r="A82" s="54" t="s">
        <v>11</v>
      </c>
      <c r="B82" s="8"/>
      <c r="C82" s="8"/>
      <c r="D82" s="8"/>
      <c r="E82" s="8"/>
      <c r="F82" s="8"/>
      <c r="G82" s="8"/>
      <c r="H82" s="20"/>
      <c r="I82" s="20"/>
      <c r="J82" s="20"/>
    </row>
    <row r="83" spans="1:10" ht="23.25" customHeight="1">
      <c r="A83" s="330" t="s">
        <v>329</v>
      </c>
      <c r="B83" s="330"/>
      <c r="C83" s="330"/>
      <c r="D83" s="8"/>
      <c r="E83" s="8"/>
      <c r="F83" s="8"/>
      <c r="G83" s="8"/>
      <c r="H83" s="20"/>
      <c r="I83" s="20"/>
      <c r="J83" s="20"/>
    </row>
    <row r="84" spans="1:10" ht="22.5" customHeight="1">
      <c r="A84" s="331" t="s">
        <v>135</v>
      </c>
      <c r="B84" s="331"/>
      <c r="C84" s="331"/>
      <c r="D84" s="8"/>
      <c r="E84" s="8"/>
      <c r="F84" s="8"/>
      <c r="G84" s="8"/>
      <c r="H84" s="20"/>
      <c r="I84" s="20"/>
      <c r="J84" s="20"/>
    </row>
    <row r="85" spans="1:10" ht="16.5" customHeight="1">
      <c r="A85" s="330" t="s">
        <v>136</v>
      </c>
      <c r="B85" s="330"/>
      <c r="C85" s="330"/>
      <c r="D85" s="8"/>
      <c r="E85" s="8"/>
      <c r="F85" s="8"/>
      <c r="G85" s="8"/>
      <c r="H85" s="20"/>
      <c r="I85" s="20"/>
      <c r="J85" s="20"/>
    </row>
    <row r="86" spans="1:10" ht="14.25" customHeight="1">
      <c r="A86" s="155" t="s">
        <v>340</v>
      </c>
      <c r="B86" s="155"/>
      <c r="C86" s="155"/>
    </row>
    <row r="87" spans="1:10" ht="21.75" customHeight="1">
      <c r="A87" s="329" t="s">
        <v>302</v>
      </c>
      <c r="B87" s="329"/>
      <c r="C87" s="329"/>
    </row>
  </sheetData>
  <mergeCells count="9">
    <mergeCell ref="A87:C87"/>
    <mergeCell ref="A3:C3"/>
    <mergeCell ref="E49:I49"/>
    <mergeCell ref="K49:L49"/>
    <mergeCell ref="N49:N53"/>
    <mergeCell ref="B73:N73"/>
    <mergeCell ref="A84:C84"/>
    <mergeCell ref="A85:C85"/>
    <mergeCell ref="A83:C83"/>
  </mergeCells>
  <hyperlinks>
    <hyperlink ref="E3" location="Contents!A1" display="Return to contents" xr:uid="{00000000-0004-0000-1200-000000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88"/>
  <sheetViews>
    <sheetView showGridLines="0" workbookViewId="0"/>
  </sheetViews>
  <sheetFormatPr defaultRowHeight="14.4"/>
  <cols>
    <col min="1" max="1" width="39.109375" customWidth="1"/>
    <col min="2" max="2" width="13" customWidth="1"/>
    <col min="3" max="3" width="17.33203125" customWidth="1"/>
    <col min="10" max="10" width="8.44140625" customWidth="1"/>
    <col min="11" max="11" width="9" customWidth="1"/>
  </cols>
  <sheetData>
    <row r="1" spans="1:14">
      <c r="A1" s="319" t="s">
        <v>362</v>
      </c>
    </row>
    <row r="2" spans="1:14">
      <c r="A2" s="1" t="s">
        <v>348</v>
      </c>
      <c r="B2" s="2"/>
      <c r="C2" s="2"/>
      <c r="D2" s="23"/>
      <c r="E2" s="23"/>
      <c r="F2" s="23"/>
      <c r="G2" s="23"/>
      <c r="H2" s="23"/>
      <c r="I2" s="23"/>
      <c r="J2" s="23"/>
      <c r="K2" s="23"/>
      <c r="L2" s="23"/>
      <c r="M2" s="23"/>
      <c r="N2" s="23"/>
    </row>
    <row r="3" spans="1:14" ht="33.75" customHeight="1" thickBot="1">
      <c r="A3" s="333" t="s">
        <v>261</v>
      </c>
      <c r="B3" s="333"/>
      <c r="C3" s="333"/>
      <c r="D3" s="52"/>
      <c r="E3" s="167" t="s">
        <v>131</v>
      </c>
      <c r="F3" s="52"/>
      <c r="G3" s="52"/>
      <c r="H3" s="52"/>
      <c r="I3" s="52"/>
      <c r="J3" s="52"/>
      <c r="K3" s="52"/>
      <c r="L3" s="52"/>
      <c r="M3" s="52"/>
      <c r="N3" s="52"/>
    </row>
    <row r="4" spans="1:14" ht="15" thickBot="1">
      <c r="A4" s="16" t="s">
        <v>38</v>
      </c>
      <c r="B4" s="45" t="s">
        <v>29</v>
      </c>
      <c r="C4" s="46" t="s">
        <v>21</v>
      </c>
      <c r="D4" s="50"/>
      <c r="E4" s="50"/>
      <c r="F4" s="50"/>
      <c r="G4" s="50"/>
      <c r="H4" s="51"/>
      <c r="I4" s="15"/>
      <c r="J4" s="43"/>
      <c r="K4" s="43"/>
      <c r="L4" s="43"/>
      <c r="M4" s="43"/>
      <c r="N4" s="43"/>
    </row>
    <row r="5" spans="1:14">
      <c r="A5" s="83" t="s">
        <v>67</v>
      </c>
      <c r="B5" s="84"/>
      <c r="C5" s="84"/>
      <c r="D5" s="50"/>
      <c r="E5" s="50"/>
      <c r="F5" s="50"/>
      <c r="G5" s="50"/>
      <c r="H5" s="51"/>
      <c r="I5" s="15"/>
      <c r="J5" s="43"/>
      <c r="K5" s="43"/>
      <c r="L5" s="43"/>
      <c r="M5" s="43"/>
      <c r="N5" s="43"/>
    </row>
    <row r="6" spans="1:14">
      <c r="A6" s="32" t="s">
        <v>39</v>
      </c>
      <c r="B6" s="29">
        <v>281931</v>
      </c>
      <c r="C6" s="18">
        <v>80</v>
      </c>
      <c r="D6" s="50"/>
      <c r="E6" s="211"/>
      <c r="F6" s="212"/>
      <c r="G6" s="50"/>
      <c r="H6" s="51"/>
      <c r="I6" s="15"/>
      <c r="J6" s="43"/>
      <c r="K6" s="43"/>
      <c r="L6" s="43"/>
      <c r="M6" s="43"/>
      <c r="N6" s="43"/>
    </row>
    <row r="7" spans="1:14">
      <c r="A7" s="32" t="s">
        <v>40</v>
      </c>
      <c r="B7" s="29">
        <v>70440</v>
      </c>
      <c r="C7" s="18">
        <v>20</v>
      </c>
      <c r="D7" s="50"/>
      <c r="E7" s="50"/>
      <c r="F7" s="50"/>
      <c r="G7" s="50"/>
      <c r="H7" s="51"/>
      <c r="I7" s="15"/>
      <c r="J7" s="43"/>
      <c r="K7" s="43"/>
      <c r="L7" s="43"/>
      <c r="M7" s="43"/>
      <c r="N7" s="43"/>
    </row>
    <row r="8" spans="1:14">
      <c r="A8" s="44" t="s">
        <v>5</v>
      </c>
      <c r="B8" s="41">
        <v>352616</v>
      </c>
      <c r="C8" s="19">
        <v>100</v>
      </c>
      <c r="D8" s="50"/>
      <c r="E8" s="50"/>
      <c r="F8" s="50"/>
      <c r="G8" s="50"/>
      <c r="H8" s="51"/>
      <c r="I8" s="15"/>
      <c r="J8" s="43"/>
      <c r="K8" s="43"/>
      <c r="L8" s="43"/>
      <c r="M8" s="43"/>
      <c r="N8" s="43"/>
    </row>
    <row r="9" spans="1:14">
      <c r="A9" s="83" t="s">
        <v>0</v>
      </c>
      <c r="B9" s="84"/>
      <c r="C9" s="84"/>
      <c r="D9" s="43"/>
      <c r="E9" s="43"/>
      <c r="F9" s="43"/>
      <c r="G9" s="43"/>
      <c r="H9" s="43"/>
      <c r="I9" s="43"/>
      <c r="J9" s="43"/>
      <c r="K9" s="43"/>
      <c r="L9" s="43"/>
      <c r="M9" s="43"/>
      <c r="N9" s="43"/>
    </row>
    <row r="10" spans="1:14">
      <c r="A10" s="9" t="s">
        <v>30</v>
      </c>
      <c r="C10" s="43"/>
      <c r="D10" s="43"/>
      <c r="E10" s="43"/>
      <c r="F10" s="43"/>
      <c r="G10" s="43"/>
      <c r="H10" s="43"/>
      <c r="I10" s="43"/>
      <c r="J10" s="43"/>
      <c r="K10" s="43"/>
      <c r="L10" s="43"/>
      <c r="M10" s="43"/>
      <c r="N10" s="43"/>
    </row>
    <row r="11" spans="1:14">
      <c r="A11" s="32" t="s">
        <v>39</v>
      </c>
      <c r="B11" s="29">
        <v>125624</v>
      </c>
      <c r="C11" s="18">
        <v>81</v>
      </c>
      <c r="E11" s="43"/>
      <c r="F11" s="43"/>
      <c r="G11" s="43"/>
      <c r="H11" s="43"/>
      <c r="I11" s="43"/>
      <c r="J11" s="43"/>
      <c r="K11" s="43"/>
      <c r="L11" s="43"/>
      <c r="M11" s="43"/>
      <c r="N11" s="43"/>
    </row>
    <row r="12" spans="1:14">
      <c r="A12" s="32" t="s">
        <v>40</v>
      </c>
      <c r="B12" s="29">
        <v>29251</v>
      </c>
      <c r="C12" s="18">
        <v>18.899999999999999</v>
      </c>
      <c r="E12" s="43"/>
      <c r="F12" s="43"/>
      <c r="G12" s="43"/>
      <c r="H12" s="43"/>
      <c r="I12" s="43"/>
      <c r="J12" s="43"/>
      <c r="K12" s="43"/>
      <c r="L12" s="43"/>
      <c r="M12" s="43"/>
      <c r="N12" s="43"/>
    </row>
    <row r="13" spans="1:14">
      <c r="A13" s="44" t="s">
        <v>5</v>
      </c>
      <c r="B13" s="41">
        <v>155145</v>
      </c>
      <c r="C13" s="49">
        <v>100</v>
      </c>
      <c r="E13" s="43"/>
      <c r="F13" s="43"/>
      <c r="G13" s="43"/>
      <c r="H13" s="43"/>
      <c r="I13" s="43"/>
      <c r="J13" s="43"/>
      <c r="K13" s="43"/>
      <c r="L13" s="43"/>
      <c r="M13" s="43"/>
      <c r="N13" s="43"/>
    </row>
    <row r="14" spans="1:14">
      <c r="A14" s="9" t="s">
        <v>31</v>
      </c>
      <c r="B14" s="43"/>
      <c r="C14" s="43"/>
      <c r="D14" s="43"/>
      <c r="E14" s="43"/>
      <c r="F14" s="43"/>
      <c r="G14" s="43"/>
      <c r="H14" s="43"/>
      <c r="I14" s="43"/>
      <c r="J14" s="43"/>
      <c r="K14" s="43"/>
      <c r="L14" s="43"/>
      <c r="M14" s="43"/>
      <c r="N14" s="43"/>
    </row>
    <row r="15" spans="1:14">
      <c r="A15" s="32" t="s">
        <v>39</v>
      </c>
      <c r="B15" s="29">
        <v>156489</v>
      </c>
      <c r="C15" s="18">
        <v>79.2</v>
      </c>
      <c r="E15" s="43"/>
      <c r="F15" s="43"/>
      <c r="G15" s="43"/>
      <c r="H15" s="43"/>
      <c r="I15" s="43"/>
      <c r="J15" s="43"/>
      <c r="K15" s="43"/>
      <c r="L15" s="43"/>
      <c r="M15" s="43"/>
      <c r="N15" s="43"/>
    </row>
    <row r="16" spans="1:14">
      <c r="A16" s="32" t="s">
        <v>40</v>
      </c>
      <c r="B16" s="29">
        <v>41009</v>
      </c>
      <c r="C16" s="18">
        <v>20.7</v>
      </c>
      <c r="E16" s="43"/>
      <c r="F16" s="43"/>
      <c r="G16" s="43"/>
      <c r="H16" s="43"/>
      <c r="I16" s="43"/>
      <c r="J16" s="43"/>
      <c r="K16" s="43"/>
      <c r="L16" s="43"/>
      <c r="M16" s="43"/>
      <c r="N16" s="43"/>
    </row>
    <row r="17" spans="1:14">
      <c r="A17" s="44" t="s">
        <v>5</v>
      </c>
      <c r="B17" s="41">
        <v>197671</v>
      </c>
      <c r="C17" s="49">
        <v>100</v>
      </c>
      <c r="E17" s="43"/>
      <c r="F17" s="43"/>
      <c r="G17" s="43"/>
      <c r="H17" s="43"/>
      <c r="I17" s="43"/>
      <c r="J17" s="43"/>
      <c r="K17" s="43"/>
      <c r="L17" s="43"/>
      <c r="M17" s="43"/>
      <c r="N17" s="43"/>
    </row>
    <row r="18" spans="1:14">
      <c r="A18" s="83" t="s">
        <v>45</v>
      </c>
      <c r="B18" s="84"/>
      <c r="C18" s="84"/>
      <c r="D18" s="43"/>
      <c r="E18" s="43"/>
      <c r="F18" s="43"/>
      <c r="G18" s="43"/>
      <c r="H18" s="43"/>
      <c r="I18" s="43"/>
      <c r="J18" s="43"/>
      <c r="K18" s="43"/>
      <c r="L18" s="43"/>
      <c r="M18" s="43"/>
      <c r="N18" s="43"/>
    </row>
    <row r="19" spans="1:14">
      <c r="A19" s="48" t="s">
        <v>22</v>
      </c>
      <c r="B19" s="43"/>
      <c r="C19" s="43"/>
      <c r="D19" s="43"/>
      <c r="E19" s="43"/>
      <c r="F19" s="43"/>
      <c r="G19" s="43"/>
      <c r="H19" s="43"/>
      <c r="I19" s="43"/>
      <c r="J19" s="43"/>
      <c r="K19" s="43"/>
      <c r="L19" s="43"/>
      <c r="M19" s="43"/>
      <c r="N19" s="43"/>
    </row>
    <row r="20" spans="1:14">
      <c r="A20" s="32" t="s">
        <v>39</v>
      </c>
      <c r="B20" s="29">
        <v>78452</v>
      </c>
      <c r="C20" s="18">
        <v>79.900000000000006</v>
      </c>
      <c r="E20" s="43"/>
      <c r="F20" s="43"/>
      <c r="G20" s="43"/>
      <c r="H20" s="43"/>
      <c r="I20" s="43"/>
      <c r="J20" s="43"/>
      <c r="K20" s="43"/>
      <c r="L20" s="43"/>
      <c r="M20" s="43"/>
      <c r="N20" s="43"/>
    </row>
    <row r="21" spans="1:14">
      <c r="A21" s="32" t="s">
        <v>40</v>
      </c>
      <c r="B21" s="29">
        <v>20027</v>
      </c>
      <c r="C21" s="18">
        <v>20.399999999999999</v>
      </c>
      <c r="E21" s="43"/>
      <c r="F21" s="43"/>
      <c r="G21" s="43"/>
      <c r="H21" s="43"/>
      <c r="I21" s="43"/>
      <c r="J21" s="43"/>
      <c r="K21" s="43"/>
      <c r="L21" s="43"/>
      <c r="M21" s="43"/>
      <c r="N21" s="43"/>
    </row>
    <row r="22" spans="1:14">
      <c r="A22" s="44" t="s">
        <v>5</v>
      </c>
      <c r="B22" s="41">
        <v>98203</v>
      </c>
      <c r="C22" s="49">
        <v>100</v>
      </c>
      <c r="E22" s="43"/>
      <c r="F22" s="43"/>
      <c r="G22" s="43"/>
      <c r="H22" s="43"/>
      <c r="I22" s="43"/>
      <c r="J22" s="43"/>
      <c r="K22" s="43"/>
      <c r="L22" s="43"/>
      <c r="M22" s="43"/>
      <c r="N22" s="43"/>
    </row>
    <row r="23" spans="1:14">
      <c r="A23" s="48" t="s">
        <v>7</v>
      </c>
      <c r="B23" s="43"/>
      <c r="C23" s="43"/>
      <c r="D23" s="43"/>
      <c r="E23" s="43"/>
      <c r="F23" s="43"/>
      <c r="G23" s="43"/>
      <c r="H23" s="43"/>
      <c r="I23" s="43"/>
      <c r="J23" s="43"/>
      <c r="K23" s="43"/>
      <c r="L23" s="43"/>
      <c r="M23" s="43"/>
      <c r="N23" s="43"/>
    </row>
    <row r="24" spans="1:14">
      <c r="A24" s="32" t="s">
        <v>39</v>
      </c>
      <c r="B24" s="29">
        <v>57098</v>
      </c>
      <c r="C24" s="18">
        <v>76</v>
      </c>
      <c r="E24" s="43"/>
      <c r="F24" s="43"/>
      <c r="G24" s="43"/>
      <c r="H24" s="43"/>
      <c r="I24" s="43"/>
      <c r="J24" s="43"/>
      <c r="K24" s="43"/>
      <c r="L24" s="43"/>
      <c r="M24" s="43"/>
      <c r="N24" s="43"/>
    </row>
    <row r="25" spans="1:14">
      <c r="A25" s="32" t="s">
        <v>40</v>
      </c>
      <c r="B25" s="29">
        <v>18171</v>
      </c>
      <c r="C25" s="18">
        <v>24.2</v>
      </c>
      <c r="E25" s="43"/>
      <c r="F25" s="43"/>
      <c r="G25" s="43"/>
      <c r="H25" s="43"/>
      <c r="I25" s="43"/>
      <c r="J25" s="43"/>
      <c r="K25" s="43"/>
      <c r="L25" s="43"/>
      <c r="M25" s="43"/>
      <c r="N25" s="43"/>
    </row>
    <row r="26" spans="1:14">
      <c r="A26" s="44" t="s">
        <v>5</v>
      </c>
      <c r="B26" s="41">
        <v>75090</v>
      </c>
      <c r="C26" s="49">
        <v>100</v>
      </c>
      <c r="E26" s="43"/>
      <c r="F26" s="43"/>
      <c r="G26" s="43"/>
      <c r="H26" s="43"/>
      <c r="I26" s="43"/>
      <c r="J26" s="43"/>
      <c r="K26" s="43"/>
      <c r="L26" s="43"/>
      <c r="M26" s="43"/>
      <c r="N26" s="43"/>
    </row>
    <row r="27" spans="1:14">
      <c r="A27" s="48" t="s">
        <v>8</v>
      </c>
      <c r="B27" s="43"/>
      <c r="C27" s="43"/>
      <c r="D27" s="43"/>
      <c r="E27" s="43"/>
      <c r="F27" s="43"/>
      <c r="G27" s="43"/>
      <c r="H27" s="43"/>
      <c r="I27" s="43"/>
      <c r="J27" s="43"/>
      <c r="K27" s="43"/>
      <c r="L27" s="43"/>
      <c r="M27" s="43"/>
      <c r="N27" s="43"/>
    </row>
    <row r="28" spans="1:14">
      <c r="A28" s="32" t="s">
        <v>39</v>
      </c>
      <c r="B28" s="29">
        <v>49345</v>
      </c>
      <c r="C28" s="18">
        <v>81</v>
      </c>
      <c r="E28" s="43"/>
      <c r="F28" s="43"/>
      <c r="G28" s="43"/>
      <c r="H28" s="43"/>
      <c r="I28" s="43"/>
      <c r="J28" s="43"/>
      <c r="K28" s="43"/>
      <c r="L28" s="43"/>
      <c r="M28" s="43"/>
      <c r="N28" s="43"/>
    </row>
    <row r="29" spans="1:14">
      <c r="A29" s="32" t="s">
        <v>40</v>
      </c>
      <c r="B29" s="29">
        <v>11602</v>
      </c>
      <c r="C29" s="18">
        <v>19.100000000000001</v>
      </c>
      <c r="E29" s="43"/>
      <c r="F29" s="43"/>
      <c r="G29" s="43"/>
      <c r="H29" s="43"/>
      <c r="I29" s="43"/>
      <c r="J29" s="43"/>
      <c r="K29" s="43"/>
      <c r="L29" s="43"/>
      <c r="M29" s="43"/>
      <c r="N29" s="43"/>
    </row>
    <row r="30" spans="1:14">
      <c r="A30" s="39" t="s">
        <v>5</v>
      </c>
      <c r="B30" s="41">
        <v>60895</v>
      </c>
      <c r="C30" s="49">
        <v>100</v>
      </c>
      <c r="E30" s="43"/>
      <c r="F30" s="43"/>
      <c r="G30" s="43"/>
      <c r="H30" s="43"/>
      <c r="I30" s="43"/>
      <c r="J30" s="43"/>
      <c r="K30" s="43"/>
      <c r="L30" s="43"/>
      <c r="M30" s="43"/>
      <c r="N30" s="43"/>
    </row>
    <row r="31" spans="1:14">
      <c r="A31" s="48" t="s">
        <v>9</v>
      </c>
      <c r="B31" s="43"/>
      <c r="C31" s="43"/>
      <c r="D31" s="43"/>
      <c r="E31" s="43"/>
      <c r="F31" s="43"/>
      <c r="G31" s="43"/>
      <c r="H31" s="43"/>
      <c r="I31" s="43"/>
      <c r="J31" s="43"/>
      <c r="K31" s="43"/>
      <c r="L31" s="43"/>
      <c r="M31" s="43"/>
      <c r="N31" s="43"/>
    </row>
    <row r="32" spans="1:14">
      <c r="A32" s="32" t="s">
        <v>39</v>
      </c>
      <c r="B32" s="29">
        <v>44896</v>
      </c>
      <c r="C32" s="18">
        <v>80.8</v>
      </c>
      <c r="E32" s="43"/>
      <c r="F32" s="43"/>
      <c r="G32" s="43"/>
      <c r="H32" s="43"/>
      <c r="I32" s="43"/>
      <c r="J32" s="43"/>
      <c r="K32" s="43"/>
      <c r="L32" s="43"/>
      <c r="M32" s="43"/>
      <c r="N32" s="43"/>
    </row>
    <row r="33" spans="1:14">
      <c r="A33" s="32" t="s">
        <v>40</v>
      </c>
      <c r="B33" s="29">
        <v>10443</v>
      </c>
      <c r="C33" s="18">
        <v>18.8</v>
      </c>
      <c r="E33" s="43"/>
      <c r="F33" s="43"/>
      <c r="G33" s="43"/>
      <c r="H33" s="43"/>
      <c r="I33" s="43"/>
      <c r="J33" s="43"/>
      <c r="K33" s="43"/>
      <c r="L33" s="43"/>
      <c r="M33" s="43"/>
      <c r="N33" s="43"/>
    </row>
    <row r="34" spans="1:14">
      <c r="A34" s="44" t="s">
        <v>5</v>
      </c>
      <c r="B34" s="41">
        <v>55555</v>
      </c>
      <c r="C34" s="49">
        <v>100</v>
      </c>
      <c r="E34" s="43"/>
      <c r="F34" s="43"/>
      <c r="G34" s="43"/>
      <c r="H34" s="43"/>
      <c r="I34" s="43"/>
      <c r="J34" s="43"/>
      <c r="K34" s="43"/>
      <c r="L34" s="43"/>
      <c r="M34" s="43"/>
      <c r="N34" s="43"/>
    </row>
    <row r="35" spans="1:14">
      <c r="A35" s="48" t="s">
        <v>10</v>
      </c>
      <c r="B35" s="43"/>
      <c r="C35" s="43"/>
      <c r="D35" s="43"/>
      <c r="E35" s="43"/>
      <c r="F35" s="43"/>
      <c r="G35" s="43"/>
      <c r="H35" s="43"/>
      <c r="I35" s="43"/>
      <c r="J35" s="43"/>
      <c r="K35" s="43"/>
      <c r="L35" s="43"/>
      <c r="M35" s="43"/>
      <c r="N35" s="43"/>
    </row>
    <row r="36" spans="1:14">
      <c r="A36" s="32" t="s">
        <v>39</v>
      </c>
      <c r="B36" s="29">
        <v>52413</v>
      </c>
      <c r="C36" s="18">
        <v>83.8</v>
      </c>
      <c r="E36" s="43"/>
      <c r="F36" s="43"/>
      <c r="G36" s="43"/>
      <c r="H36" s="43"/>
      <c r="I36" s="43"/>
      <c r="J36" s="43"/>
      <c r="K36" s="43"/>
      <c r="L36" s="43"/>
      <c r="M36" s="43"/>
      <c r="N36" s="43"/>
    </row>
    <row r="37" spans="1:14">
      <c r="A37" s="32" t="s">
        <v>40</v>
      </c>
      <c r="B37" s="29">
        <v>10303</v>
      </c>
      <c r="C37" s="18">
        <v>16.5</v>
      </c>
      <c r="E37" s="43"/>
      <c r="F37" s="43"/>
      <c r="G37" s="43"/>
      <c r="H37" s="43"/>
      <c r="I37" s="43"/>
      <c r="J37" s="43"/>
      <c r="K37" s="43"/>
      <c r="L37" s="43"/>
      <c r="M37" s="43"/>
      <c r="N37" s="43"/>
    </row>
    <row r="38" spans="1:14">
      <c r="A38" s="44" t="s">
        <v>5</v>
      </c>
      <c r="B38" s="41">
        <v>62536</v>
      </c>
      <c r="C38" s="49">
        <v>100</v>
      </c>
      <c r="E38" s="43"/>
      <c r="F38" s="43"/>
      <c r="G38" s="43"/>
      <c r="H38" s="43"/>
      <c r="I38" s="43"/>
      <c r="J38" s="43"/>
      <c r="K38" s="43"/>
      <c r="L38" s="43"/>
      <c r="M38" s="43"/>
      <c r="N38" s="43"/>
    </row>
    <row r="39" spans="1:14">
      <c r="A39" s="83" t="s">
        <v>63</v>
      </c>
      <c r="B39" s="84"/>
      <c r="C39" s="84"/>
      <c r="D39" s="43"/>
      <c r="E39" s="43"/>
      <c r="F39" s="43"/>
      <c r="G39" s="43"/>
      <c r="H39" s="43"/>
      <c r="I39" s="43"/>
      <c r="J39" s="43"/>
      <c r="K39" s="43"/>
      <c r="L39" s="43"/>
      <c r="M39" s="43"/>
      <c r="N39" s="43"/>
    </row>
    <row r="40" spans="1:14">
      <c r="A40" s="9" t="s">
        <v>3</v>
      </c>
      <c r="B40" s="41"/>
      <c r="C40" s="43"/>
      <c r="D40" s="43"/>
      <c r="E40" s="43"/>
      <c r="F40" s="43"/>
      <c r="G40" s="43"/>
      <c r="H40" s="43"/>
      <c r="I40" s="43"/>
      <c r="J40" s="43"/>
      <c r="K40" s="43"/>
      <c r="L40" s="43"/>
      <c r="M40" s="43"/>
      <c r="N40" s="43"/>
    </row>
    <row r="41" spans="1:14">
      <c r="A41" s="32" t="s">
        <v>39</v>
      </c>
      <c r="B41" s="29">
        <v>221427</v>
      </c>
      <c r="C41" s="18">
        <v>79.5</v>
      </c>
      <c r="E41" s="43"/>
      <c r="F41" s="43"/>
      <c r="G41" s="43"/>
      <c r="H41" s="43"/>
      <c r="I41" s="43"/>
      <c r="J41" s="43"/>
      <c r="K41" s="43"/>
      <c r="L41" s="43"/>
      <c r="M41" s="43"/>
      <c r="N41" s="43"/>
    </row>
    <row r="42" spans="1:14">
      <c r="A42" s="32" t="s">
        <v>40</v>
      </c>
      <c r="B42" s="29">
        <v>57042</v>
      </c>
      <c r="C42" s="18">
        <v>20.5</v>
      </c>
      <c r="E42" s="43"/>
      <c r="F42" s="43"/>
      <c r="G42" s="43"/>
      <c r="H42" s="43"/>
      <c r="I42" s="43"/>
      <c r="J42" s="43"/>
      <c r="K42" s="43"/>
      <c r="L42" s="43"/>
      <c r="M42" s="43"/>
      <c r="N42" s="43"/>
    </row>
    <row r="43" spans="1:14">
      <c r="A43" s="44" t="s">
        <v>5</v>
      </c>
      <c r="B43" s="41">
        <v>278466</v>
      </c>
      <c r="C43" s="49">
        <v>100</v>
      </c>
      <c r="E43" s="43"/>
      <c r="F43" s="43"/>
      <c r="G43" s="43"/>
      <c r="H43" s="43"/>
      <c r="I43" s="43"/>
      <c r="J43" s="43"/>
      <c r="K43" s="43"/>
      <c r="L43" s="43"/>
      <c r="M43" s="43"/>
      <c r="N43" s="43"/>
    </row>
    <row r="44" spans="1:14">
      <c r="A44" s="9" t="s">
        <v>4</v>
      </c>
      <c r="B44" s="41"/>
      <c r="C44" s="43"/>
      <c r="D44" s="43"/>
      <c r="E44" s="43"/>
      <c r="F44" s="43"/>
      <c r="G44" s="43"/>
      <c r="H44" s="43"/>
      <c r="I44" s="43"/>
      <c r="J44" s="43"/>
      <c r="K44" s="43"/>
      <c r="L44" s="43"/>
      <c r="M44" s="43"/>
      <c r="N44" s="43"/>
    </row>
    <row r="45" spans="1:14">
      <c r="A45" s="32" t="s">
        <v>39</v>
      </c>
      <c r="B45" s="29">
        <v>60502</v>
      </c>
      <c r="C45" s="18">
        <v>81.599999999999994</v>
      </c>
      <c r="E45" s="43"/>
      <c r="F45" s="43"/>
      <c r="G45" s="43"/>
      <c r="H45" s="43"/>
      <c r="I45" s="43"/>
      <c r="J45" s="43"/>
      <c r="K45" s="43"/>
      <c r="L45" s="43"/>
      <c r="M45" s="43"/>
      <c r="N45" s="43"/>
    </row>
    <row r="46" spans="1:14">
      <c r="A46" s="32" t="s">
        <v>40</v>
      </c>
      <c r="B46" s="29">
        <v>13574</v>
      </c>
      <c r="C46" s="18">
        <v>18.3</v>
      </c>
      <c r="E46" s="43"/>
      <c r="F46" s="43"/>
      <c r="G46" s="43"/>
      <c r="H46" s="43"/>
      <c r="I46" s="43"/>
      <c r="J46" s="43"/>
      <c r="K46" s="43"/>
      <c r="L46" s="43"/>
      <c r="M46" s="43"/>
      <c r="N46" s="43"/>
    </row>
    <row r="47" spans="1:14">
      <c r="A47" s="44" t="s">
        <v>5</v>
      </c>
      <c r="B47" s="41">
        <v>74113</v>
      </c>
      <c r="C47" s="49">
        <v>100</v>
      </c>
      <c r="E47" s="43"/>
      <c r="F47" s="43"/>
      <c r="G47" s="43"/>
      <c r="H47" s="43"/>
      <c r="I47" s="43"/>
      <c r="J47" s="43"/>
      <c r="K47" s="43"/>
      <c r="L47" s="43"/>
      <c r="M47" s="43"/>
      <c r="N47" s="43"/>
    </row>
    <row r="48" spans="1:14">
      <c r="A48" s="83" t="s">
        <v>62</v>
      </c>
      <c r="B48" s="84"/>
      <c r="C48" s="84"/>
      <c r="D48" s="43"/>
      <c r="E48" s="43"/>
      <c r="F48" s="43"/>
      <c r="G48" s="43"/>
      <c r="H48" s="43"/>
      <c r="I48" s="43"/>
      <c r="J48" s="43"/>
      <c r="K48" s="43"/>
      <c r="L48" s="43"/>
      <c r="M48" s="43"/>
      <c r="N48" s="43"/>
    </row>
    <row r="49" spans="1:14">
      <c r="A49" s="9" t="s">
        <v>12</v>
      </c>
      <c r="C49" s="15"/>
      <c r="D49" s="15"/>
      <c r="E49" s="332"/>
      <c r="F49" s="332"/>
      <c r="G49" s="332"/>
      <c r="H49" s="332"/>
      <c r="I49" s="332"/>
      <c r="J49" s="15"/>
      <c r="K49" s="332"/>
      <c r="L49" s="332"/>
      <c r="M49" s="15"/>
      <c r="N49" s="332"/>
    </row>
    <row r="50" spans="1:14">
      <c r="A50" s="32" t="s">
        <v>39</v>
      </c>
      <c r="B50" s="24">
        <v>89180</v>
      </c>
      <c r="C50" s="18">
        <v>79.7</v>
      </c>
      <c r="D50" s="15"/>
      <c r="E50" s="15"/>
      <c r="F50" s="15"/>
      <c r="G50" s="15"/>
      <c r="H50" s="15"/>
      <c r="I50" s="15"/>
      <c r="J50" s="15"/>
      <c r="K50" s="15"/>
      <c r="L50" s="15"/>
      <c r="M50" s="15"/>
      <c r="N50" s="332"/>
    </row>
    <row r="51" spans="1:14">
      <c r="A51" s="32" t="s">
        <v>40</v>
      </c>
      <c r="B51" s="24">
        <v>22893</v>
      </c>
      <c r="C51" s="18">
        <v>20.5</v>
      </c>
      <c r="D51" s="15"/>
      <c r="E51" s="15"/>
      <c r="F51" s="15"/>
      <c r="G51" s="15"/>
      <c r="H51" s="15"/>
      <c r="I51" s="15"/>
      <c r="J51" s="15"/>
      <c r="K51" s="15"/>
      <c r="L51" s="15"/>
      <c r="M51" s="15"/>
      <c r="N51" s="332"/>
    </row>
    <row r="52" spans="1:14">
      <c r="A52" s="44" t="s">
        <v>5</v>
      </c>
      <c r="B52" s="53">
        <v>111935</v>
      </c>
      <c r="C52" s="19">
        <v>100</v>
      </c>
      <c r="D52" s="15"/>
      <c r="E52" s="15"/>
      <c r="F52" s="15"/>
      <c r="G52" s="15"/>
      <c r="H52" s="15"/>
      <c r="I52" s="15"/>
      <c r="J52" s="15"/>
      <c r="K52" s="15"/>
      <c r="L52" s="15"/>
      <c r="M52" s="15"/>
      <c r="N52" s="332"/>
    </row>
    <row r="53" spans="1:14">
      <c r="A53" s="9" t="s">
        <v>13</v>
      </c>
      <c r="B53" s="47"/>
      <c r="C53" s="47"/>
      <c r="D53" s="47"/>
      <c r="E53" s="47"/>
      <c r="F53" s="47"/>
      <c r="G53" s="47"/>
      <c r="H53" s="47"/>
      <c r="I53" s="47"/>
      <c r="J53" s="47"/>
      <c r="K53" s="47"/>
      <c r="L53" s="47"/>
      <c r="M53" s="47"/>
      <c r="N53" s="332"/>
    </row>
    <row r="54" spans="1:14">
      <c r="A54" s="32" t="s">
        <v>39</v>
      </c>
      <c r="B54" s="24">
        <v>20980</v>
      </c>
      <c r="C54" s="18">
        <v>76.400000000000006</v>
      </c>
      <c r="D54" s="47"/>
      <c r="E54" s="47"/>
      <c r="F54" s="47"/>
      <c r="G54" s="47"/>
      <c r="H54" s="47"/>
      <c r="I54" s="47"/>
      <c r="J54" s="47"/>
      <c r="K54" s="47"/>
      <c r="L54" s="47"/>
      <c r="M54" s="47"/>
      <c r="N54" s="15"/>
    </row>
    <row r="55" spans="1:14">
      <c r="A55" s="32" t="s">
        <v>40</v>
      </c>
      <c r="B55" s="24">
        <v>6322</v>
      </c>
      <c r="C55" s="18">
        <v>23</v>
      </c>
      <c r="D55" s="47"/>
      <c r="E55" s="47"/>
      <c r="F55" s="47"/>
      <c r="G55" s="47"/>
      <c r="H55" s="47"/>
      <c r="I55" s="47"/>
      <c r="J55" s="47"/>
      <c r="K55" s="47"/>
      <c r="L55" s="47"/>
      <c r="M55" s="47"/>
      <c r="N55" s="15"/>
    </row>
    <row r="56" spans="1:14">
      <c r="A56" s="44" t="s">
        <v>5</v>
      </c>
      <c r="B56" s="53">
        <v>27478</v>
      </c>
      <c r="C56" s="19">
        <v>100</v>
      </c>
      <c r="D56" s="47"/>
      <c r="E56" s="47"/>
      <c r="F56" s="47"/>
      <c r="G56" s="47"/>
      <c r="H56" s="47"/>
      <c r="I56" s="47"/>
      <c r="J56" s="47"/>
      <c r="K56" s="47"/>
      <c r="L56" s="47"/>
      <c r="M56" s="47"/>
      <c r="N56" s="15"/>
    </row>
    <row r="57" spans="1:14">
      <c r="A57" s="9" t="s">
        <v>14</v>
      </c>
      <c r="B57" s="47"/>
      <c r="C57" s="47"/>
      <c r="D57" s="47"/>
      <c r="E57" s="47"/>
      <c r="F57" s="47"/>
      <c r="G57" s="47"/>
      <c r="H57" s="47"/>
      <c r="I57" s="47"/>
      <c r="J57" s="47"/>
      <c r="K57" s="47"/>
      <c r="L57" s="47"/>
      <c r="M57" s="47"/>
      <c r="N57" s="15"/>
    </row>
    <row r="58" spans="1:14">
      <c r="A58" s="32" t="s">
        <v>39</v>
      </c>
      <c r="B58" s="24">
        <v>77105</v>
      </c>
      <c r="C58" s="18">
        <v>79.8</v>
      </c>
      <c r="D58" s="47"/>
      <c r="E58" s="47"/>
      <c r="F58" s="47"/>
      <c r="G58" s="47"/>
      <c r="H58" s="47"/>
      <c r="I58" s="47"/>
      <c r="J58" s="47"/>
      <c r="K58" s="47"/>
      <c r="L58" s="47"/>
      <c r="M58" s="47"/>
      <c r="N58" s="15"/>
    </row>
    <row r="59" spans="1:14">
      <c r="A59" s="32" t="s">
        <v>40</v>
      </c>
      <c r="B59" s="24">
        <v>19094</v>
      </c>
      <c r="C59" s="18">
        <v>19.8</v>
      </c>
      <c r="D59" s="47"/>
      <c r="E59" s="47"/>
      <c r="F59" s="47"/>
      <c r="G59" s="47"/>
      <c r="H59" s="47"/>
      <c r="I59" s="47"/>
      <c r="J59" s="47"/>
      <c r="K59" s="47"/>
      <c r="L59" s="47"/>
      <c r="M59" s="47"/>
      <c r="N59" s="15"/>
    </row>
    <row r="60" spans="1:14">
      <c r="A60" s="44" t="s">
        <v>5</v>
      </c>
      <c r="B60" s="53">
        <v>96580</v>
      </c>
      <c r="C60" s="19">
        <v>100</v>
      </c>
      <c r="D60" s="15"/>
      <c r="E60" s="15"/>
      <c r="F60" s="15"/>
      <c r="G60" s="15"/>
      <c r="H60" s="15"/>
      <c r="I60" s="15"/>
      <c r="J60" s="15"/>
      <c r="K60" s="15"/>
      <c r="L60" s="15"/>
      <c r="M60" s="15"/>
      <c r="N60" s="15"/>
    </row>
    <row r="61" spans="1:14">
      <c r="A61" s="9" t="s">
        <v>15</v>
      </c>
      <c r="D61" s="29"/>
      <c r="J61" s="29"/>
      <c r="M61" s="29"/>
    </row>
    <row r="62" spans="1:14">
      <c r="A62" s="32" t="s">
        <v>39</v>
      </c>
      <c r="B62" s="24">
        <v>35348</v>
      </c>
      <c r="C62" s="18">
        <v>82.4</v>
      </c>
      <c r="D62" s="29"/>
      <c r="J62" s="29"/>
      <c r="M62" s="29"/>
    </row>
    <row r="63" spans="1:14">
      <c r="A63" s="32" t="s">
        <v>40</v>
      </c>
      <c r="B63" s="24">
        <v>7635</v>
      </c>
      <c r="C63" s="18">
        <v>17.8</v>
      </c>
      <c r="D63" s="29"/>
      <c r="J63" s="29"/>
      <c r="M63" s="29"/>
    </row>
    <row r="64" spans="1:14">
      <c r="A64" s="44" t="s">
        <v>5</v>
      </c>
      <c r="B64" s="53">
        <v>42877</v>
      </c>
      <c r="C64" s="19">
        <v>100</v>
      </c>
      <c r="D64" s="29"/>
      <c r="J64" s="29"/>
      <c r="M64" s="29"/>
    </row>
    <row r="65" spans="1:14">
      <c r="A65" s="9" t="s">
        <v>16</v>
      </c>
      <c r="D65" s="29"/>
      <c r="J65" s="29"/>
      <c r="M65" s="29"/>
    </row>
    <row r="66" spans="1:14">
      <c r="A66" s="32" t="s">
        <v>39</v>
      </c>
      <c r="B66" s="24">
        <v>16629</v>
      </c>
      <c r="C66" s="18">
        <v>79.3</v>
      </c>
      <c r="D66" s="29"/>
      <c r="J66" s="29"/>
      <c r="M66" s="29"/>
    </row>
    <row r="67" spans="1:14">
      <c r="A67" s="32" t="s">
        <v>40</v>
      </c>
      <c r="B67" s="24">
        <v>4263</v>
      </c>
      <c r="C67" s="18">
        <v>20.3</v>
      </c>
      <c r="D67" s="29"/>
      <c r="J67" s="29"/>
      <c r="M67" s="29"/>
    </row>
    <row r="68" spans="1:14">
      <c r="A68" s="44" t="s">
        <v>5</v>
      </c>
      <c r="B68" s="53">
        <v>20960</v>
      </c>
      <c r="C68" s="19">
        <v>100</v>
      </c>
      <c r="D68" s="29"/>
      <c r="J68" s="29"/>
      <c r="M68" s="29"/>
    </row>
    <row r="69" spans="1:14">
      <c r="A69" s="9" t="s">
        <v>17</v>
      </c>
      <c r="D69" s="41"/>
      <c r="J69" s="41"/>
      <c r="M69" s="41"/>
    </row>
    <row r="70" spans="1:14">
      <c r="A70" s="32" t="s">
        <v>39</v>
      </c>
      <c r="B70" s="24">
        <v>10163</v>
      </c>
      <c r="C70" s="18">
        <v>75.7</v>
      </c>
      <c r="D70" s="41"/>
      <c r="J70" s="41"/>
      <c r="M70" s="41"/>
    </row>
    <row r="71" spans="1:14">
      <c r="A71" s="32" t="s">
        <v>40</v>
      </c>
      <c r="B71" s="24">
        <v>3311</v>
      </c>
      <c r="C71" s="18">
        <v>24.7</v>
      </c>
      <c r="D71" s="41"/>
      <c r="J71" s="41"/>
      <c r="M71" s="41"/>
    </row>
    <row r="72" spans="1:14">
      <c r="A72" s="44" t="s">
        <v>5</v>
      </c>
      <c r="B72" s="53">
        <v>13432</v>
      </c>
      <c r="C72" s="19">
        <v>100</v>
      </c>
      <c r="D72" s="41"/>
      <c r="J72" s="41"/>
      <c r="M72" s="41"/>
    </row>
    <row r="73" spans="1:14">
      <c r="A73" s="9" t="s">
        <v>18</v>
      </c>
      <c r="B73" s="332"/>
      <c r="C73" s="332"/>
      <c r="D73" s="332"/>
      <c r="E73" s="332"/>
      <c r="F73" s="332"/>
      <c r="G73" s="332"/>
      <c r="H73" s="332"/>
      <c r="I73" s="332"/>
      <c r="J73" s="332"/>
      <c r="K73" s="332"/>
      <c r="L73" s="332"/>
      <c r="M73" s="332"/>
      <c r="N73" s="332"/>
    </row>
    <row r="74" spans="1:14">
      <c r="A74" s="32" t="s">
        <v>39</v>
      </c>
      <c r="B74" s="24">
        <v>2905</v>
      </c>
      <c r="C74" s="18">
        <v>80.8</v>
      </c>
      <c r="D74" s="15"/>
      <c r="E74" s="15"/>
      <c r="F74" s="15"/>
      <c r="G74" s="15"/>
      <c r="H74" s="15"/>
      <c r="I74" s="15"/>
      <c r="J74" s="15"/>
      <c r="K74" s="15"/>
      <c r="L74" s="15"/>
      <c r="M74" s="15"/>
      <c r="N74" s="15"/>
    </row>
    <row r="75" spans="1:14">
      <c r="A75" s="32" t="s">
        <v>40</v>
      </c>
      <c r="B75" s="24">
        <v>677</v>
      </c>
      <c r="C75" s="18">
        <v>18.8</v>
      </c>
      <c r="D75" s="15"/>
      <c r="E75" s="15"/>
      <c r="F75" s="15"/>
      <c r="G75" s="15"/>
      <c r="H75" s="15"/>
      <c r="I75" s="15"/>
      <c r="J75" s="15"/>
      <c r="K75" s="15"/>
      <c r="L75" s="15"/>
      <c r="M75" s="15"/>
      <c r="N75" s="15"/>
    </row>
    <row r="76" spans="1:14">
      <c r="A76" s="44" t="s">
        <v>5</v>
      </c>
      <c r="B76" s="53">
        <v>3594</v>
      </c>
      <c r="C76" s="19">
        <v>100</v>
      </c>
      <c r="D76" s="15"/>
      <c r="E76" s="15"/>
      <c r="F76" s="15"/>
      <c r="G76" s="15"/>
      <c r="H76" s="15"/>
      <c r="I76" s="15"/>
      <c r="J76" s="15"/>
      <c r="K76" s="15"/>
      <c r="L76" s="15"/>
      <c r="M76" s="15"/>
      <c r="N76" s="15"/>
    </row>
    <row r="77" spans="1:14">
      <c r="A77" s="9" t="s">
        <v>19</v>
      </c>
      <c r="D77" s="18"/>
      <c r="J77" s="18"/>
      <c r="M77" s="18"/>
    </row>
    <row r="78" spans="1:14" s="40" customFormat="1">
      <c r="A78" s="32" t="s">
        <v>39</v>
      </c>
      <c r="B78" s="24">
        <v>28981</v>
      </c>
      <c r="C78" s="18">
        <v>81.400000000000006</v>
      </c>
      <c r="D78" s="18"/>
      <c r="J78" s="18"/>
      <c r="M78" s="18"/>
    </row>
    <row r="79" spans="1:14" s="40" customFormat="1">
      <c r="A79" s="32" t="s">
        <v>40</v>
      </c>
      <c r="B79" s="24">
        <v>6679</v>
      </c>
      <c r="C79" s="18">
        <v>18.8</v>
      </c>
      <c r="D79" s="19"/>
      <c r="J79" s="19"/>
      <c r="M79" s="19"/>
    </row>
    <row r="80" spans="1:14" s="40" customFormat="1" ht="15" thickBot="1">
      <c r="A80" s="71" t="s">
        <v>5</v>
      </c>
      <c r="B80" s="98">
        <v>35620</v>
      </c>
      <c r="C80" s="42">
        <v>100</v>
      </c>
      <c r="D80" s="18"/>
      <c r="E80" s="18"/>
      <c r="F80" s="18"/>
      <c r="G80" s="18"/>
      <c r="H80" s="18"/>
      <c r="I80" s="18"/>
      <c r="J80" s="18"/>
      <c r="K80" s="18"/>
      <c r="L80" s="18"/>
      <c r="M80" s="18"/>
      <c r="N80" s="18"/>
    </row>
    <row r="81" spans="1:10" ht="14.25" customHeight="1">
      <c r="A81" s="54" t="s">
        <v>11</v>
      </c>
      <c r="B81" s="8"/>
      <c r="C81" s="8"/>
      <c r="D81" s="8"/>
      <c r="E81" s="8"/>
      <c r="F81" s="8"/>
      <c r="G81" s="8"/>
      <c r="H81" s="20"/>
      <c r="I81" s="20"/>
      <c r="J81" s="20"/>
    </row>
    <row r="82" spans="1:10" ht="20.25" customHeight="1">
      <c r="A82" s="334" t="s">
        <v>132</v>
      </c>
      <c r="B82" s="334"/>
      <c r="C82" s="334"/>
      <c r="D82" s="8"/>
      <c r="E82" s="8"/>
      <c r="F82" s="8"/>
      <c r="G82" s="8"/>
      <c r="H82" s="20"/>
      <c r="I82" s="20"/>
      <c r="J82" s="20"/>
    </row>
    <row r="83" spans="1:10" ht="19.5" customHeight="1">
      <c r="A83" s="331" t="s">
        <v>304</v>
      </c>
      <c r="B83" s="331"/>
      <c r="C83" s="331"/>
      <c r="D83" s="8"/>
      <c r="E83" s="8"/>
      <c r="F83" s="8"/>
      <c r="G83" s="8"/>
      <c r="H83" s="20"/>
      <c r="I83" s="20"/>
      <c r="J83" s="20"/>
    </row>
    <row r="84" spans="1:10" ht="21.75" customHeight="1">
      <c r="A84" s="331" t="s">
        <v>133</v>
      </c>
      <c r="B84" s="331"/>
      <c r="C84" s="331"/>
      <c r="D84" s="8"/>
      <c r="E84" s="8"/>
      <c r="F84" s="8"/>
      <c r="G84" s="8"/>
      <c r="H84" s="20"/>
      <c r="I84" s="20"/>
      <c r="J84" s="20"/>
    </row>
    <row r="85" spans="1:10" ht="13.5" customHeight="1">
      <c r="A85" s="330" t="s">
        <v>134</v>
      </c>
      <c r="B85" s="330"/>
      <c r="C85" s="330"/>
      <c r="D85" s="8"/>
      <c r="E85" s="8"/>
      <c r="F85" s="8"/>
      <c r="G85" s="8"/>
      <c r="H85" s="20"/>
      <c r="I85" s="20"/>
      <c r="J85" s="20"/>
    </row>
    <row r="86" spans="1:10" ht="15.75" customHeight="1">
      <c r="A86" s="329" t="s">
        <v>339</v>
      </c>
      <c r="B86" s="329"/>
      <c r="C86" s="329"/>
      <c r="D86" s="8"/>
      <c r="E86" s="8"/>
      <c r="F86" s="8"/>
      <c r="G86" s="8"/>
      <c r="H86" s="21"/>
      <c r="I86" s="21"/>
      <c r="J86" s="21"/>
    </row>
    <row r="87" spans="1:10" ht="23.25" customHeight="1">
      <c r="A87" s="329" t="s">
        <v>302</v>
      </c>
      <c r="B87" s="329"/>
      <c r="C87" s="329"/>
      <c r="D87" s="8"/>
      <c r="E87" s="8"/>
      <c r="F87" s="8"/>
      <c r="G87" s="8"/>
      <c r="H87" s="22"/>
      <c r="I87" s="22"/>
      <c r="J87" s="22"/>
    </row>
    <row r="88" spans="1:10" ht="21.75" customHeight="1"/>
  </sheetData>
  <mergeCells count="11">
    <mergeCell ref="A87:C87"/>
    <mergeCell ref="A85:C85"/>
    <mergeCell ref="A84:C84"/>
    <mergeCell ref="B73:N73"/>
    <mergeCell ref="A3:C3"/>
    <mergeCell ref="N49:N53"/>
    <mergeCell ref="E49:I49"/>
    <mergeCell ref="K49:L49"/>
    <mergeCell ref="A82:C82"/>
    <mergeCell ref="A83:C83"/>
    <mergeCell ref="A86:C86"/>
  </mergeCells>
  <hyperlinks>
    <hyperlink ref="E3" location="Contents!A1" display="Return to contents" xr:uid="{00000000-0004-0000-0100-000000000000}"/>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2"/>
  <sheetViews>
    <sheetView showGridLines="0" workbookViewId="0"/>
  </sheetViews>
  <sheetFormatPr defaultRowHeight="14.4"/>
  <cols>
    <col min="1" max="1" width="49.109375" customWidth="1"/>
    <col min="2" max="2" width="26.44140625" customWidth="1"/>
    <col min="3" max="3" width="9.5546875" bestFit="1" customWidth="1"/>
  </cols>
  <sheetData>
    <row r="1" spans="1:13">
      <c r="A1" s="319" t="s">
        <v>362</v>
      </c>
    </row>
    <row r="2" spans="1:13" ht="15" customHeight="1">
      <c r="A2" s="359" t="s">
        <v>350</v>
      </c>
      <c r="B2" s="359"/>
      <c r="C2" s="23"/>
      <c r="D2" s="23"/>
      <c r="E2" s="23"/>
      <c r="F2" s="23"/>
      <c r="G2" s="23"/>
      <c r="H2" s="23"/>
      <c r="I2" s="23"/>
      <c r="J2" s="23"/>
      <c r="K2" s="23"/>
      <c r="L2" s="23"/>
      <c r="M2" s="23"/>
    </row>
    <row r="3" spans="1:13" ht="45.6" customHeight="1" thickBot="1">
      <c r="A3" s="333" t="s">
        <v>279</v>
      </c>
      <c r="B3" s="333"/>
      <c r="C3" s="52"/>
      <c r="D3" s="167" t="s">
        <v>131</v>
      </c>
      <c r="E3" s="52"/>
      <c r="F3" s="52"/>
      <c r="G3" s="52"/>
      <c r="H3" s="52"/>
      <c r="I3" s="52"/>
      <c r="J3" s="52"/>
      <c r="K3" s="52"/>
      <c r="L3" s="52"/>
      <c r="M3" s="52"/>
    </row>
    <row r="4" spans="1:13" ht="17.25" customHeight="1" thickBot="1">
      <c r="A4" s="71" t="s">
        <v>87</v>
      </c>
      <c r="B4" s="112" t="s">
        <v>21</v>
      </c>
      <c r="C4" s="50"/>
      <c r="D4" s="50"/>
      <c r="E4" s="50"/>
      <c r="F4" s="50"/>
      <c r="G4" s="51"/>
      <c r="H4" s="15"/>
      <c r="I4" s="43"/>
      <c r="J4" s="43"/>
      <c r="K4" s="43"/>
      <c r="L4" s="43"/>
      <c r="M4" s="43"/>
    </row>
    <row r="5" spans="1:13">
      <c r="A5" s="83" t="s">
        <v>67</v>
      </c>
      <c r="B5" s="84"/>
      <c r="C5" s="50"/>
      <c r="D5" s="50"/>
      <c r="E5" s="50"/>
      <c r="F5" s="50"/>
      <c r="G5" s="51"/>
      <c r="H5" s="15"/>
      <c r="I5" s="43"/>
      <c r="J5" s="43"/>
      <c r="K5" s="43"/>
      <c r="L5" s="43"/>
      <c r="M5" s="43"/>
    </row>
    <row r="6" spans="1:13">
      <c r="A6" s="88" t="s">
        <v>20</v>
      </c>
      <c r="B6" s="89"/>
      <c r="C6" s="50"/>
      <c r="D6" s="50"/>
      <c r="E6" s="50"/>
      <c r="F6" s="50"/>
      <c r="G6" s="51"/>
      <c r="H6" s="15"/>
      <c r="I6" s="43"/>
      <c r="J6" s="43"/>
      <c r="K6" s="43"/>
      <c r="L6" s="43"/>
      <c r="M6" s="43"/>
    </row>
    <row r="7" spans="1:13">
      <c r="A7" s="32" t="s">
        <v>88</v>
      </c>
      <c r="B7" s="70">
        <v>32</v>
      </c>
      <c r="C7" s="221"/>
      <c r="D7" s="220"/>
      <c r="E7" s="50"/>
      <c r="F7" s="50"/>
      <c r="G7" s="51"/>
      <c r="H7" s="15"/>
      <c r="I7" s="43"/>
      <c r="J7" s="43"/>
      <c r="K7" s="43"/>
      <c r="L7" s="43"/>
      <c r="M7" s="43"/>
    </row>
    <row r="8" spans="1:13">
      <c r="A8" s="32" t="s">
        <v>89</v>
      </c>
      <c r="B8" s="70">
        <v>68</v>
      </c>
      <c r="C8" s="221"/>
      <c r="D8" s="50"/>
      <c r="E8" s="50"/>
      <c r="F8" s="50"/>
      <c r="G8" s="51"/>
      <c r="H8" s="15"/>
      <c r="I8" s="43"/>
      <c r="J8" s="43"/>
      <c r="K8" s="43"/>
      <c r="L8" s="43"/>
      <c r="M8" s="43"/>
    </row>
    <row r="9" spans="1:13">
      <c r="A9" s="39" t="s">
        <v>96</v>
      </c>
      <c r="B9" s="104">
        <v>100</v>
      </c>
      <c r="C9" s="222"/>
      <c r="D9" s="50"/>
      <c r="E9" s="50"/>
      <c r="F9" s="50"/>
      <c r="G9" s="51"/>
      <c r="H9" s="15"/>
      <c r="I9" s="43"/>
      <c r="J9" s="43"/>
      <c r="K9" s="43"/>
      <c r="L9" s="43"/>
      <c r="M9" s="43"/>
    </row>
    <row r="10" spans="1:13">
      <c r="A10" s="257" t="s">
        <v>243</v>
      </c>
      <c r="B10" s="259">
        <v>243663</v>
      </c>
      <c r="C10" s="222"/>
      <c r="D10" s="50"/>
      <c r="E10" s="50"/>
      <c r="F10" s="50"/>
      <c r="G10" s="51"/>
      <c r="H10" s="15"/>
      <c r="I10" s="43"/>
      <c r="J10" s="43"/>
      <c r="K10" s="43"/>
      <c r="L10" s="43"/>
      <c r="M10" s="43"/>
    </row>
    <row r="11" spans="1:13">
      <c r="A11" s="83" t="s">
        <v>0</v>
      </c>
      <c r="B11" s="84"/>
      <c r="C11" s="43"/>
      <c r="D11" s="191"/>
      <c r="E11" s="43"/>
      <c r="F11" s="43"/>
      <c r="G11" s="43"/>
      <c r="H11" s="43"/>
      <c r="I11" s="43"/>
      <c r="J11" s="43"/>
      <c r="K11" s="43"/>
      <c r="L11" s="43"/>
      <c r="M11" s="43"/>
    </row>
    <row r="12" spans="1:13">
      <c r="A12" s="9" t="s">
        <v>30</v>
      </c>
      <c r="B12" s="43"/>
      <c r="C12" s="43"/>
      <c r="D12" s="43"/>
      <c r="E12" s="43"/>
      <c r="F12" s="43"/>
      <c r="G12" s="43"/>
      <c r="H12" s="43"/>
      <c r="I12" s="43"/>
      <c r="J12" s="43"/>
      <c r="K12" s="43"/>
      <c r="L12" s="43"/>
      <c r="M12" s="43"/>
    </row>
    <row r="13" spans="1:13">
      <c r="A13" s="32" t="s">
        <v>88</v>
      </c>
      <c r="B13" s="70">
        <v>31.6</v>
      </c>
      <c r="C13" s="221"/>
      <c r="E13" s="43"/>
      <c r="F13" s="43"/>
      <c r="G13" s="43"/>
      <c r="H13" s="43"/>
      <c r="I13" s="43"/>
      <c r="J13" s="43"/>
      <c r="K13" s="43"/>
      <c r="L13" s="43"/>
      <c r="M13" s="43"/>
    </row>
    <row r="14" spans="1:13">
      <c r="A14" s="32" t="s">
        <v>89</v>
      </c>
      <c r="B14" s="70">
        <v>68.400000000000006</v>
      </c>
      <c r="C14" s="221"/>
      <c r="D14" s="43"/>
      <c r="E14" s="43"/>
      <c r="F14" s="43"/>
      <c r="G14" s="43"/>
      <c r="H14" s="43"/>
      <c r="I14" s="43"/>
      <c r="J14" s="43"/>
      <c r="K14" s="43"/>
      <c r="L14" s="43"/>
      <c r="M14" s="43"/>
    </row>
    <row r="15" spans="1:13">
      <c r="A15" s="39" t="s">
        <v>96</v>
      </c>
      <c r="B15" s="218">
        <v>100</v>
      </c>
      <c r="C15" s="222"/>
      <c r="D15" s="43"/>
      <c r="E15" s="43"/>
      <c r="F15" s="43"/>
      <c r="G15" s="43"/>
      <c r="H15" s="43"/>
      <c r="I15" s="43"/>
      <c r="J15" s="43"/>
      <c r="K15" s="43"/>
      <c r="L15" s="43"/>
      <c r="M15" s="43"/>
    </row>
    <row r="16" spans="1:13">
      <c r="A16" s="257" t="s">
        <v>243</v>
      </c>
      <c r="B16" s="259">
        <v>110640</v>
      </c>
      <c r="C16" s="222"/>
      <c r="D16" s="43"/>
      <c r="E16" s="43"/>
      <c r="F16" s="43"/>
      <c r="G16" s="43"/>
      <c r="H16" s="43"/>
      <c r="I16" s="43"/>
      <c r="J16" s="43"/>
      <c r="K16" s="43"/>
      <c r="L16" s="43"/>
      <c r="M16" s="43"/>
    </row>
    <row r="17" spans="1:13">
      <c r="A17" s="9" t="s">
        <v>31</v>
      </c>
      <c r="B17" s="120"/>
      <c r="C17" s="221"/>
      <c r="D17" s="43"/>
      <c r="E17" s="43"/>
      <c r="F17" s="43"/>
      <c r="G17" s="43"/>
      <c r="H17" s="43"/>
      <c r="I17" s="43"/>
      <c r="J17" s="43"/>
      <c r="K17" s="43"/>
      <c r="L17" s="43"/>
      <c r="M17" s="43"/>
    </row>
    <row r="18" spans="1:13">
      <c r="A18" s="32" t="s">
        <v>88</v>
      </c>
      <c r="B18" s="70">
        <v>32.5</v>
      </c>
      <c r="C18" s="221"/>
    </row>
    <row r="19" spans="1:13">
      <c r="A19" s="32" t="s">
        <v>89</v>
      </c>
      <c r="B19" s="70">
        <v>67.5</v>
      </c>
      <c r="C19" s="221"/>
      <c r="D19" s="43"/>
      <c r="E19" s="43"/>
      <c r="F19" s="43"/>
      <c r="G19" s="43"/>
      <c r="H19" s="252"/>
      <c r="I19" s="43"/>
      <c r="J19" s="43"/>
      <c r="K19" s="43"/>
      <c r="L19" s="43"/>
      <c r="M19" s="43"/>
    </row>
    <row r="20" spans="1:13">
      <c r="A20" s="39" t="s">
        <v>96</v>
      </c>
      <c r="B20" s="218">
        <v>100</v>
      </c>
      <c r="C20" s="222"/>
      <c r="D20" s="43"/>
      <c r="E20" s="43"/>
      <c r="F20" s="43"/>
      <c r="G20" s="43"/>
      <c r="H20" s="43"/>
      <c r="I20" s="43"/>
      <c r="J20" s="43"/>
      <c r="K20" s="43"/>
      <c r="L20" s="43"/>
      <c r="M20" s="43"/>
    </row>
    <row r="21" spans="1:13">
      <c r="A21" s="257" t="s">
        <v>243</v>
      </c>
      <c r="B21" s="259">
        <v>133188</v>
      </c>
      <c r="C21" s="222"/>
      <c r="D21" s="43"/>
      <c r="E21" s="43"/>
      <c r="F21" s="43"/>
      <c r="G21" s="43"/>
      <c r="H21" s="43"/>
      <c r="I21" s="43"/>
      <c r="J21" s="43"/>
      <c r="K21" s="43"/>
      <c r="L21" s="43"/>
      <c r="M21" s="43"/>
    </row>
    <row r="22" spans="1:13">
      <c r="A22" s="83" t="s">
        <v>45</v>
      </c>
      <c r="B22" s="84"/>
      <c r="C22" s="43"/>
      <c r="D22" s="43"/>
      <c r="E22" s="43"/>
      <c r="F22" s="43"/>
      <c r="G22" s="43"/>
      <c r="H22" s="43"/>
      <c r="I22" s="43"/>
      <c r="J22" s="43"/>
      <c r="K22" s="43"/>
      <c r="L22" s="43"/>
      <c r="M22" s="43"/>
    </row>
    <row r="23" spans="1:13">
      <c r="A23" s="48" t="s">
        <v>90</v>
      </c>
      <c r="B23" s="43"/>
      <c r="C23" s="43"/>
      <c r="D23" s="43"/>
      <c r="E23" s="43"/>
      <c r="F23" s="43"/>
      <c r="G23" s="43"/>
      <c r="H23" s="43"/>
      <c r="I23" s="43"/>
      <c r="J23" s="43"/>
      <c r="K23" s="43"/>
      <c r="L23" s="43"/>
      <c r="M23" s="43"/>
    </row>
    <row r="24" spans="1:13">
      <c r="A24" s="32" t="s">
        <v>88</v>
      </c>
      <c r="B24" s="105">
        <v>21.7</v>
      </c>
      <c r="C24" s="161"/>
      <c r="D24" s="43"/>
      <c r="E24" s="43"/>
      <c r="F24" s="43"/>
      <c r="G24" s="43"/>
      <c r="H24" s="43"/>
      <c r="I24" s="43"/>
      <c r="J24" s="43"/>
      <c r="K24" s="43"/>
      <c r="L24" s="43"/>
      <c r="M24" s="43"/>
    </row>
    <row r="25" spans="1:13">
      <c r="A25" s="32" t="s">
        <v>89</v>
      </c>
      <c r="B25" s="105">
        <v>78.3</v>
      </c>
      <c r="C25" s="161"/>
      <c r="D25" s="43"/>
      <c r="E25" s="43"/>
      <c r="I25" s="43"/>
      <c r="J25" s="43"/>
      <c r="K25" s="43"/>
      <c r="L25" s="43"/>
      <c r="M25" s="43"/>
    </row>
    <row r="26" spans="1:13">
      <c r="A26" s="39" t="s">
        <v>96</v>
      </c>
      <c r="B26" s="218">
        <v>100</v>
      </c>
      <c r="C26" s="223"/>
      <c r="D26" s="43"/>
      <c r="E26" s="43"/>
      <c r="F26" s="43"/>
      <c r="G26" s="43"/>
      <c r="H26" s="43"/>
      <c r="I26" s="43"/>
      <c r="J26" s="43"/>
      <c r="K26" s="43"/>
      <c r="L26" s="43"/>
      <c r="M26" s="43"/>
    </row>
    <row r="27" spans="1:13">
      <c r="A27" s="257" t="s">
        <v>243</v>
      </c>
      <c r="B27" s="259">
        <v>18397</v>
      </c>
      <c r="C27" s="223"/>
      <c r="D27" s="43"/>
      <c r="E27" s="43"/>
      <c r="F27" s="43"/>
      <c r="G27" s="43"/>
      <c r="H27" s="43"/>
      <c r="I27" s="43"/>
      <c r="J27" s="43"/>
      <c r="K27" s="43"/>
      <c r="L27" s="43"/>
      <c r="M27" s="43"/>
    </row>
    <row r="28" spans="1:13">
      <c r="A28" s="48" t="s">
        <v>91</v>
      </c>
      <c r="B28" s="120"/>
      <c r="C28" s="43"/>
      <c r="D28" s="43"/>
      <c r="E28" s="43"/>
      <c r="F28" s="43"/>
      <c r="G28" s="43"/>
      <c r="H28" s="43"/>
      <c r="I28" s="43"/>
      <c r="J28" s="43"/>
      <c r="K28" s="43"/>
      <c r="L28" s="43"/>
      <c r="M28" s="43"/>
    </row>
    <row r="29" spans="1:13">
      <c r="A29" s="32" t="s">
        <v>88</v>
      </c>
      <c r="B29" s="105">
        <v>33</v>
      </c>
      <c r="C29" s="161"/>
      <c r="D29" s="43"/>
      <c r="E29" s="43"/>
      <c r="F29" s="43"/>
      <c r="G29" s="43"/>
      <c r="H29" s="43"/>
      <c r="I29" s="43"/>
      <c r="J29" s="43"/>
      <c r="K29" s="43"/>
      <c r="L29" s="43"/>
      <c r="M29" s="43"/>
    </row>
    <row r="30" spans="1:13">
      <c r="A30" s="32" t="s">
        <v>89</v>
      </c>
      <c r="B30" s="105">
        <v>67</v>
      </c>
      <c r="C30" s="161"/>
      <c r="E30" s="43"/>
      <c r="F30" s="43"/>
      <c r="G30" s="43"/>
      <c r="H30" s="43"/>
      <c r="I30" s="43"/>
      <c r="J30" s="43"/>
      <c r="K30" s="43"/>
      <c r="L30" s="43"/>
      <c r="M30" s="43"/>
    </row>
    <row r="31" spans="1:13">
      <c r="A31" s="39" t="s">
        <v>96</v>
      </c>
      <c r="B31" s="218">
        <v>100</v>
      </c>
      <c r="C31" s="223"/>
      <c r="D31" s="43"/>
      <c r="E31" s="43"/>
      <c r="F31" s="43"/>
      <c r="G31" s="43"/>
      <c r="H31" s="43"/>
      <c r="I31" s="43"/>
      <c r="J31" s="43"/>
      <c r="K31" s="43"/>
      <c r="L31" s="43"/>
      <c r="M31" s="43"/>
    </row>
    <row r="32" spans="1:13">
      <c r="A32" s="257" t="s">
        <v>243</v>
      </c>
      <c r="B32" s="259">
        <v>148433</v>
      </c>
      <c r="C32" s="223"/>
      <c r="D32" s="43"/>
      <c r="E32" s="43"/>
      <c r="F32" s="43"/>
      <c r="G32" s="43"/>
      <c r="H32" s="43"/>
      <c r="I32" s="43"/>
      <c r="J32" s="43"/>
      <c r="K32" s="43"/>
      <c r="L32" s="43"/>
      <c r="M32" s="43"/>
    </row>
    <row r="33" spans="1:13">
      <c r="A33" s="48" t="s">
        <v>92</v>
      </c>
      <c r="B33" s="120"/>
      <c r="C33" s="43"/>
      <c r="D33" s="43"/>
      <c r="E33" s="43"/>
      <c r="F33" s="43"/>
      <c r="G33" s="43"/>
      <c r="H33" s="43"/>
      <c r="I33" s="43"/>
      <c r="J33" s="43"/>
      <c r="K33" s="43"/>
      <c r="L33" s="43"/>
      <c r="M33" s="43"/>
    </row>
    <row r="34" spans="1:13">
      <c r="A34" s="32" t="s">
        <v>88</v>
      </c>
      <c r="B34" s="105">
        <v>32.200000000000003</v>
      </c>
      <c r="C34" s="161"/>
      <c r="D34" s="43"/>
      <c r="E34" s="43"/>
      <c r="F34" s="43"/>
      <c r="G34" s="43"/>
      <c r="H34" s="43"/>
      <c r="I34" s="43"/>
      <c r="J34" s="43"/>
      <c r="K34" s="43"/>
      <c r="L34" s="43"/>
      <c r="M34" s="43"/>
    </row>
    <row r="35" spans="1:13">
      <c r="A35" s="32" t="s">
        <v>89</v>
      </c>
      <c r="B35" s="105">
        <v>67.8</v>
      </c>
      <c r="C35" s="161"/>
      <c r="D35" s="43"/>
      <c r="E35" s="43"/>
      <c r="F35" s="43"/>
      <c r="G35" s="43"/>
      <c r="H35" s="43"/>
      <c r="I35" s="43"/>
      <c r="J35" s="43"/>
      <c r="K35" s="43"/>
      <c r="L35" s="43"/>
      <c r="M35" s="43"/>
    </row>
    <row r="36" spans="1:13">
      <c r="A36" s="39" t="s">
        <v>96</v>
      </c>
      <c r="B36" s="218">
        <v>100</v>
      </c>
      <c r="C36" s="223"/>
      <c r="D36" s="43"/>
      <c r="E36" s="43"/>
      <c r="F36" s="43"/>
      <c r="G36" s="43"/>
      <c r="H36" s="43"/>
      <c r="I36" s="43"/>
      <c r="J36" s="43"/>
      <c r="K36" s="43"/>
      <c r="L36" s="43"/>
      <c r="M36" s="43"/>
    </row>
    <row r="37" spans="1:13">
      <c r="A37" s="257" t="s">
        <v>243</v>
      </c>
      <c r="B37" s="259">
        <v>76913</v>
      </c>
      <c r="C37" s="223"/>
      <c r="D37" s="43"/>
      <c r="E37" s="43"/>
      <c r="F37" s="43"/>
      <c r="G37" s="43"/>
      <c r="H37" s="43"/>
      <c r="I37" s="43"/>
      <c r="J37" s="43"/>
      <c r="K37" s="43"/>
      <c r="L37" s="43"/>
      <c r="M37" s="43"/>
    </row>
    <row r="38" spans="1:13">
      <c r="A38" s="83" t="s">
        <v>63</v>
      </c>
      <c r="B38" s="84"/>
      <c r="C38" s="43"/>
      <c r="D38" s="43"/>
      <c r="E38" s="43"/>
      <c r="F38" s="43"/>
      <c r="G38" s="43"/>
      <c r="H38" s="43"/>
      <c r="I38" s="43"/>
      <c r="J38" s="43"/>
      <c r="K38" s="43"/>
      <c r="L38" s="43"/>
      <c r="M38" s="43"/>
    </row>
    <row r="39" spans="1:13">
      <c r="A39" s="9" t="s">
        <v>3</v>
      </c>
      <c r="B39" s="43"/>
      <c r="C39" s="43"/>
      <c r="D39" s="43"/>
      <c r="E39" s="43"/>
      <c r="F39" s="43"/>
      <c r="G39" s="43"/>
      <c r="H39" s="43"/>
      <c r="I39" s="43"/>
      <c r="J39" s="43"/>
      <c r="K39" s="43"/>
      <c r="L39" s="43"/>
      <c r="M39" s="43"/>
    </row>
    <row r="40" spans="1:13">
      <c r="A40" s="32" t="s">
        <v>88</v>
      </c>
      <c r="B40" s="89">
        <v>33.4</v>
      </c>
      <c r="C40" s="161"/>
      <c r="E40" s="43"/>
      <c r="F40" s="43"/>
      <c r="G40" s="43"/>
      <c r="H40" s="43"/>
      <c r="I40" s="43"/>
      <c r="J40" s="43"/>
      <c r="K40" s="43"/>
      <c r="L40" s="43"/>
      <c r="M40" s="43"/>
    </row>
    <row r="41" spans="1:13">
      <c r="A41" s="32" t="s">
        <v>89</v>
      </c>
      <c r="B41" s="89">
        <v>66.599999999999994</v>
      </c>
      <c r="C41" s="161"/>
      <c r="D41" s="43"/>
      <c r="E41" s="43"/>
      <c r="F41" s="43"/>
      <c r="G41" s="43"/>
      <c r="H41" s="43"/>
      <c r="I41" s="43"/>
      <c r="J41" s="43"/>
      <c r="K41" s="43"/>
      <c r="L41" s="43"/>
      <c r="M41" s="43"/>
    </row>
    <row r="42" spans="1:13">
      <c r="A42" s="39" t="s">
        <v>96</v>
      </c>
      <c r="B42" s="131">
        <v>100</v>
      </c>
      <c r="C42" s="223"/>
      <c r="D42" s="43"/>
      <c r="E42" s="43"/>
      <c r="F42" s="43"/>
      <c r="G42" s="43"/>
      <c r="H42" s="43"/>
      <c r="I42" s="43"/>
      <c r="J42" s="43"/>
      <c r="K42" s="43"/>
      <c r="L42" s="43"/>
      <c r="M42" s="43"/>
    </row>
    <row r="43" spans="1:13">
      <c r="A43" s="257" t="s">
        <v>243</v>
      </c>
      <c r="B43" s="223">
        <v>209988</v>
      </c>
      <c r="C43" s="43"/>
      <c r="D43" s="43"/>
      <c r="E43" s="43"/>
      <c r="F43" s="43"/>
      <c r="G43" s="43"/>
      <c r="H43" s="43"/>
      <c r="I43" s="43"/>
      <c r="J43" s="43"/>
      <c r="K43" s="43"/>
      <c r="L43" s="43"/>
      <c r="M43" s="43"/>
    </row>
    <row r="44" spans="1:13">
      <c r="A44" s="9" t="s">
        <v>4</v>
      </c>
      <c r="B44" s="120"/>
      <c r="C44" s="162"/>
      <c r="D44" s="43"/>
      <c r="E44" s="43"/>
      <c r="F44" s="43"/>
      <c r="G44" s="43"/>
      <c r="H44" s="43"/>
      <c r="I44" s="43"/>
      <c r="J44" s="43"/>
      <c r="K44" s="43"/>
      <c r="L44" s="43"/>
      <c r="M44" s="43"/>
    </row>
    <row r="45" spans="1:13">
      <c r="A45" s="32" t="s">
        <v>88</v>
      </c>
      <c r="B45" s="70">
        <v>23.7</v>
      </c>
      <c r="C45" s="162"/>
      <c r="D45" s="43"/>
      <c r="E45" s="43"/>
      <c r="F45" s="43"/>
      <c r="G45" s="43"/>
      <c r="H45" s="43"/>
      <c r="I45" s="43"/>
      <c r="J45" s="43"/>
      <c r="K45" s="43"/>
      <c r="L45" s="43"/>
      <c r="M45" s="43"/>
    </row>
    <row r="46" spans="1:13">
      <c r="A46" s="32" t="s">
        <v>89</v>
      </c>
      <c r="B46" s="70">
        <v>76.3</v>
      </c>
      <c r="C46" s="223"/>
      <c r="D46" s="43"/>
      <c r="E46" s="43"/>
      <c r="F46" s="43"/>
      <c r="G46" s="43"/>
      <c r="H46" s="43"/>
      <c r="I46" s="43"/>
      <c r="J46" s="43"/>
      <c r="K46" s="43"/>
      <c r="L46" s="43"/>
      <c r="M46" s="43"/>
    </row>
    <row r="47" spans="1:13">
      <c r="A47" s="39" t="s">
        <v>96</v>
      </c>
      <c r="B47" s="94">
        <v>100</v>
      </c>
      <c r="C47" s="43"/>
      <c r="D47" s="43"/>
      <c r="E47" s="43"/>
      <c r="F47" s="43"/>
      <c r="G47" s="43"/>
      <c r="H47" s="43"/>
      <c r="I47" s="43"/>
      <c r="J47" s="43"/>
      <c r="K47" s="43"/>
      <c r="L47" s="43"/>
      <c r="M47" s="43"/>
    </row>
    <row r="48" spans="1:13">
      <c r="A48" s="257" t="s">
        <v>243</v>
      </c>
      <c r="B48" s="260">
        <v>34244</v>
      </c>
      <c r="C48" s="15"/>
      <c r="D48" s="30"/>
      <c r="E48" s="30"/>
      <c r="F48" s="30"/>
      <c r="G48" s="30"/>
      <c r="H48" s="30"/>
      <c r="I48" s="15"/>
      <c r="J48" s="332"/>
      <c r="K48" s="332"/>
      <c r="L48" s="15"/>
      <c r="M48" s="332"/>
    </row>
    <row r="49" spans="1:13">
      <c r="A49" s="83" t="s">
        <v>62</v>
      </c>
      <c r="B49" s="84"/>
      <c r="C49" s="162"/>
      <c r="L49" s="15"/>
      <c r="M49" s="332"/>
    </row>
    <row r="50" spans="1:13">
      <c r="A50" s="9" t="s">
        <v>12</v>
      </c>
      <c r="B50" s="15"/>
      <c r="C50" s="162"/>
      <c r="D50" s="15"/>
      <c r="E50" s="15"/>
      <c r="F50" s="15"/>
      <c r="G50" s="15"/>
      <c r="H50" s="15"/>
      <c r="I50" s="15"/>
      <c r="J50" s="15"/>
      <c r="K50" s="15"/>
      <c r="L50" s="15"/>
      <c r="M50" s="332"/>
    </row>
    <row r="51" spans="1:13">
      <c r="A51" s="32" t="s">
        <v>88</v>
      </c>
      <c r="B51" s="70">
        <v>33</v>
      </c>
      <c r="C51" s="223"/>
      <c r="D51" s="15"/>
      <c r="E51" s="15"/>
      <c r="F51" s="15"/>
      <c r="G51" s="15"/>
      <c r="H51" s="15"/>
      <c r="I51" s="15"/>
      <c r="J51" s="15"/>
      <c r="K51" s="15"/>
      <c r="L51" s="15"/>
      <c r="M51" s="332"/>
    </row>
    <row r="52" spans="1:13">
      <c r="A52" s="32" t="s">
        <v>89</v>
      </c>
      <c r="B52" s="70">
        <v>67</v>
      </c>
      <c r="C52" s="223"/>
      <c r="D52" s="15"/>
      <c r="E52" s="15"/>
      <c r="F52" s="15"/>
      <c r="G52" s="15"/>
      <c r="H52" s="15"/>
      <c r="I52" s="15"/>
      <c r="J52" s="15"/>
      <c r="K52" s="15"/>
      <c r="L52" s="15"/>
      <c r="M52" s="332"/>
    </row>
    <row r="53" spans="1:13">
      <c r="A53" s="39" t="s">
        <v>96</v>
      </c>
      <c r="B53" s="131">
        <v>100</v>
      </c>
      <c r="C53" s="47"/>
      <c r="D53" s="47"/>
      <c r="E53" s="47"/>
      <c r="F53" s="47"/>
      <c r="G53" s="47"/>
      <c r="H53" s="47"/>
      <c r="I53" s="47"/>
      <c r="J53" s="47"/>
      <c r="K53" s="47"/>
      <c r="L53" s="47"/>
      <c r="M53" s="332"/>
    </row>
    <row r="54" spans="1:13">
      <c r="A54" s="257" t="s">
        <v>243</v>
      </c>
      <c r="B54" s="259">
        <v>81842</v>
      </c>
      <c r="C54" s="162"/>
      <c r="K54" s="47"/>
      <c r="L54" s="47"/>
      <c r="M54" s="15"/>
    </row>
    <row r="55" spans="1:13">
      <c r="A55" s="9" t="s">
        <v>13</v>
      </c>
      <c r="B55" s="197"/>
      <c r="C55" s="162"/>
      <c r="D55" s="47"/>
      <c r="E55" s="47"/>
      <c r="F55" s="47"/>
      <c r="G55" s="47"/>
      <c r="H55" s="47"/>
      <c r="I55" s="47"/>
      <c r="J55" s="47"/>
      <c r="K55" s="47"/>
      <c r="L55" s="47"/>
      <c r="M55" s="15"/>
    </row>
    <row r="56" spans="1:13">
      <c r="A56" s="32" t="s">
        <v>88</v>
      </c>
      <c r="B56" s="70">
        <v>36.299999999999997</v>
      </c>
      <c r="C56" s="223"/>
      <c r="D56" s="47"/>
      <c r="E56" s="47"/>
      <c r="F56" s="47"/>
      <c r="G56" s="47"/>
      <c r="H56" s="47"/>
      <c r="I56" s="47"/>
      <c r="J56" s="47"/>
      <c r="K56" s="47"/>
      <c r="L56" s="47"/>
      <c r="M56" s="15"/>
    </row>
    <row r="57" spans="1:13">
      <c r="A57" s="32" t="s">
        <v>89</v>
      </c>
      <c r="B57" s="70">
        <v>63.7</v>
      </c>
      <c r="C57" s="223"/>
      <c r="D57" s="47"/>
      <c r="E57" s="47"/>
      <c r="F57" s="47"/>
      <c r="G57" s="47"/>
      <c r="H57" s="47"/>
      <c r="I57" s="47"/>
      <c r="J57" s="47"/>
      <c r="K57" s="47"/>
      <c r="L57" s="47"/>
      <c r="M57" s="15"/>
    </row>
    <row r="58" spans="1:13">
      <c r="A58" s="39" t="s">
        <v>96</v>
      </c>
      <c r="B58" s="131">
        <v>100</v>
      </c>
      <c r="C58" s="47"/>
      <c r="D58" s="47"/>
      <c r="E58" s="47"/>
      <c r="F58" s="47"/>
      <c r="G58" s="47"/>
      <c r="H58" s="47"/>
      <c r="I58" s="47"/>
      <c r="J58" s="47"/>
      <c r="K58" s="47"/>
      <c r="L58" s="47"/>
      <c r="M58" s="15"/>
    </row>
    <row r="59" spans="1:13">
      <c r="A59" s="257" t="s">
        <v>243</v>
      </c>
      <c r="B59" s="259">
        <v>22279</v>
      </c>
      <c r="C59" s="162"/>
      <c r="J59" s="47"/>
      <c r="K59" s="47"/>
      <c r="L59" s="47"/>
      <c r="M59" s="15"/>
    </row>
    <row r="60" spans="1:13">
      <c r="A60" s="9" t="s">
        <v>14</v>
      </c>
      <c r="B60" s="70"/>
      <c r="C60" s="162"/>
      <c r="D60" s="47"/>
      <c r="E60" s="47"/>
      <c r="F60" s="47"/>
      <c r="G60" s="47"/>
      <c r="H60" s="47"/>
      <c r="I60" s="47"/>
      <c r="J60" s="47"/>
      <c r="K60" s="47"/>
      <c r="L60" s="47"/>
      <c r="M60" s="15"/>
    </row>
    <row r="61" spans="1:13">
      <c r="A61" s="32" t="s">
        <v>88</v>
      </c>
      <c r="B61" s="70">
        <v>28.5</v>
      </c>
      <c r="C61" s="223"/>
      <c r="D61" s="47"/>
      <c r="E61" s="47"/>
      <c r="F61" s="47"/>
      <c r="G61" s="47"/>
      <c r="H61" s="47"/>
      <c r="I61" s="47"/>
      <c r="J61" s="47"/>
      <c r="K61" s="47"/>
      <c r="L61" s="47"/>
      <c r="M61" s="15"/>
    </row>
    <row r="62" spans="1:13">
      <c r="A62" s="32" t="s">
        <v>89</v>
      </c>
      <c r="B62" s="261">
        <v>71.5</v>
      </c>
      <c r="C62" s="223"/>
      <c r="D62" s="47"/>
      <c r="E62" s="47"/>
      <c r="F62" s="47"/>
      <c r="G62" s="47"/>
      <c r="H62" s="47"/>
      <c r="I62" s="47"/>
      <c r="J62" s="47"/>
      <c r="K62" s="47"/>
      <c r="L62" s="47"/>
      <c r="M62" s="15"/>
    </row>
    <row r="63" spans="1:13">
      <c r="A63" s="39" t="s">
        <v>96</v>
      </c>
      <c r="B63" s="104">
        <v>100</v>
      </c>
      <c r="C63" s="29"/>
    </row>
    <row r="64" spans="1:13">
      <c r="A64" s="257" t="s">
        <v>243</v>
      </c>
      <c r="B64" s="259">
        <v>65617</v>
      </c>
      <c r="C64" s="162"/>
      <c r="I64" s="29"/>
      <c r="L64" s="29"/>
    </row>
    <row r="65" spans="1:13">
      <c r="A65" s="9" t="s">
        <v>15</v>
      </c>
      <c r="B65" s="3"/>
      <c r="C65" s="162"/>
      <c r="I65" s="29"/>
      <c r="L65" s="29"/>
    </row>
    <row r="66" spans="1:13">
      <c r="A66" s="32" t="s">
        <v>88</v>
      </c>
      <c r="B66" s="70">
        <v>31.5</v>
      </c>
      <c r="C66" s="223"/>
      <c r="I66" s="29"/>
      <c r="L66" s="29"/>
    </row>
    <row r="67" spans="1:13">
      <c r="A67" s="32" t="s">
        <v>89</v>
      </c>
      <c r="B67" s="70">
        <v>68.5</v>
      </c>
      <c r="C67" s="223"/>
      <c r="I67" s="29"/>
      <c r="L67" s="29"/>
    </row>
    <row r="68" spans="1:13">
      <c r="A68" s="39" t="s">
        <v>96</v>
      </c>
      <c r="B68" s="131">
        <v>100</v>
      </c>
      <c r="C68" s="29"/>
      <c r="I68" s="29"/>
      <c r="L68" s="29"/>
    </row>
    <row r="69" spans="1:13">
      <c r="A69" s="257" t="s">
        <v>243</v>
      </c>
      <c r="B69" s="259">
        <v>29480</v>
      </c>
      <c r="C69" s="162"/>
      <c r="I69" s="29"/>
      <c r="L69" s="29"/>
    </row>
    <row r="70" spans="1:13">
      <c r="A70" s="9" t="s">
        <v>16</v>
      </c>
      <c r="B70" s="3"/>
      <c r="C70" s="162"/>
      <c r="I70" s="29"/>
      <c r="L70" s="29"/>
    </row>
    <row r="71" spans="1:13">
      <c r="A71" s="32" t="s">
        <v>88</v>
      </c>
      <c r="B71" s="70">
        <v>37.299999999999997</v>
      </c>
      <c r="C71" s="223"/>
      <c r="I71" s="29"/>
      <c r="L71" s="29"/>
    </row>
    <row r="72" spans="1:13">
      <c r="A72" s="32" t="s">
        <v>89</v>
      </c>
      <c r="B72" s="70">
        <v>62.7</v>
      </c>
      <c r="C72" s="223"/>
      <c r="I72" s="29"/>
      <c r="L72" s="29"/>
    </row>
    <row r="73" spans="1:13">
      <c r="A73" s="39" t="s">
        <v>96</v>
      </c>
      <c r="B73" s="131">
        <v>100</v>
      </c>
      <c r="C73" s="41"/>
      <c r="I73" s="41"/>
      <c r="L73" s="41"/>
    </row>
    <row r="74" spans="1:13">
      <c r="A74" s="257" t="s">
        <v>243</v>
      </c>
      <c r="B74" s="259">
        <v>16079</v>
      </c>
      <c r="C74" s="162"/>
      <c r="I74" s="41"/>
      <c r="L74" s="41"/>
    </row>
    <row r="75" spans="1:13">
      <c r="A75" s="9" t="s">
        <v>17</v>
      </c>
      <c r="B75" s="3"/>
      <c r="C75" s="162"/>
      <c r="I75" s="41"/>
      <c r="L75" s="41"/>
    </row>
    <row r="76" spans="1:13">
      <c r="A76" s="32" t="s">
        <v>88</v>
      </c>
      <c r="B76" s="70">
        <v>42.7</v>
      </c>
      <c r="C76" s="223"/>
      <c r="I76" s="41"/>
      <c r="L76" s="41"/>
    </row>
    <row r="77" spans="1:13">
      <c r="A77" s="32" t="s">
        <v>89</v>
      </c>
      <c r="B77" s="70">
        <v>57.3</v>
      </c>
      <c r="C77" s="223"/>
      <c r="I77" s="41"/>
      <c r="L77" s="41"/>
    </row>
    <row r="78" spans="1:13">
      <c r="A78" s="39" t="s">
        <v>96</v>
      </c>
      <c r="B78" s="131">
        <v>100</v>
      </c>
      <c r="C78" s="30"/>
      <c r="D78" s="30"/>
      <c r="E78" s="30"/>
      <c r="F78" s="30"/>
      <c r="G78" s="30"/>
      <c r="H78" s="30"/>
      <c r="I78" s="30"/>
      <c r="J78" s="30"/>
      <c r="K78" s="30"/>
      <c r="L78" s="30"/>
      <c r="M78" s="30"/>
    </row>
    <row r="79" spans="1:13">
      <c r="A79" s="257" t="s">
        <v>243</v>
      </c>
      <c r="B79" s="259">
        <v>10963</v>
      </c>
      <c r="C79" s="162"/>
      <c r="F79" s="15"/>
      <c r="G79" s="15"/>
      <c r="H79" s="15"/>
      <c r="I79" s="15"/>
      <c r="J79" s="15"/>
      <c r="K79" s="15"/>
      <c r="L79" s="15"/>
      <c r="M79" s="15"/>
    </row>
    <row r="80" spans="1:13">
      <c r="A80" s="9" t="s">
        <v>18</v>
      </c>
      <c r="B80" s="203"/>
      <c r="C80" s="162"/>
      <c r="D80" s="15"/>
      <c r="E80" s="15"/>
      <c r="F80" s="15"/>
      <c r="G80" s="15"/>
      <c r="H80" s="15"/>
      <c r="I80" s="15"/>
      <c r="J80" s="15"/>
      <c r="K80" s="15"/>
      <c r="L80" s="15"/>
      <c r="M80" s="15"/>
    </row>
    <row r="81" spans="1:13">
      <c r="A81" s="32" t="s">
        <v>88</v>
      </c>
      <c r="B81" s="70" t="s">
        <v>333</v>
      </c>
      <c r="C81" s="223"/>
      <c r="D81" s="15"/>
      <c r="E81" s="15"/>
      <c r="F81" s="15"/>
      <c r="G81" s="15"/>
      <c r="H81" s="15"/>
      <c r="I81" s="15"/>
      <c r="J81" s="15"/>
      <c r="K81" s="15"/>
      <c r="L81" s="15"/>
      <c r="M81" s="15"/>
    </row>
    <row r="82" spans="1:13">
      <c r="A82" s="32" t="s">
        <v>89</v>
      </c>
      <c r="B82" s="70">
        <v>50</v>
      </c>
      <c r="C82" s="223"/>
      <c r="D82" s="15"/>
      <c r="E82" s="15"/>
      <c r="F82" s="15"/>
      <c r="G82" s="15"/>
      <c r="H82" s="15"/>
      <c r="I82" s="15"/>
      <c r="J82" s="15"/>
      <c r="K82" s="15"/>
      <c r="L82" s="15"/>
      <c r="M82" s="15"/>
    </row>
    <row r="83" spans="1:13">
      <c r="A83" s="39" t="s">
        <v>96</v>
      </c>
      <c r="B83" s="131">
        <v>100</v>
      </c>
      <c r="C83" s="18"/>
      <c r="I83" s="18"/>
      <c r="L83" s="18"/>
    </row>
    <row r="84" spans="1:13">
      <c r="A84" s="257" t="s">
        <v>243</v>
      </c>
      <c r="B84" s="259">
        <v>3200</v>
      </c>
      <c r="C84" s="162"/>
      <c r="E84" s="40"/>
      <c r="F84" s="40"/>
      <c r="G84" s="40"/>
      <c r="H84" s="40"/>
      <c r="I84" s="18"/>
      <c r="J84" s="40"/>
      <c r="K84" s="40"/>
      <c r="L84" s="18"/>
      <c r="M84" s="40"/>
    </row>
    <row r="85" spans="1:13">
      <c r="A85" s="9" t="s">
        <v>19</v>
      </c>
      <c r="B85" s="3"/>
      <c r="C85" s="162"/>
      <c r="D85" s="40"/>
      <c r="E85" s="40"/>
      <c r="F85" s="40"/>
      <c r="G85" s="40"/>
      <c r="H85" s="40"/>
      <c r="I85" s="19"/>
      <c r="J85" s="40"/>
      <c r="K85" s="40"/>
      <c r="L85" s="19"/>
      <c r="M85" s="40"/>
    </row>
    <row r="86" spans="1:13">
      <c r="A86" s="32" t="s">
        <v>88</v>
      </c>
      <c r="B86" s="70">
        <v>18.2</v>
      </c>
      <c r="C86" s="223"/>
      <c r="D86" s="40"/>
      <c r="E86" s="40"/>
      <c r="F86" s="40"/>
      <c r="G86" s="40"/>
      <c r="H86" s="40"/>
      <c r="I86" s="19"/>
      <c r="J86" s="40"/>
      <c r="K86" s="40"/>
      <c r="L86" s="19"/>
      <c r="M86" s="40"/>
    </row>
    <row r="87" spans="1:13">
      <c r="A87" s="32" t="s">
        <v>89</v>
      </c>
      <c r="B87" s="70">
        <v>81.8</v>
      </c>
      <c r="C87" s="19"/>
      <c r="D87" s="40"/>
      <c r="E87" s="40"/>
      <c r="F87" s="40"/>
      <c r="G87" s="40"/>
      <c r="H87" s="40"/>
      <c r="I87" s="19"/>
      <c r="J87" s="40"/>
      <c r="K87" s="40"/>
      <c r="L87" s="19"/>
      <c r="M87" s="40"/>
    </row>
    <row r="88" spans="1:13">
      <c r="A88" s="39" t="s">
        <v>96</v>
      </c>
      <c r="B88" s="131">
        <v>100</v>
      </c>
      <c r="C88" s="8"/>
      <c r="D88" s="8"/>
      <c r="E88" s="8"/>
      <c r="F88" s="8"/>
      <c r="G88" s="20"/>
      <c r="H88" s="20"/>
      <c r="I88" s="20"/>
    </row>
    <row r="89" spans="1:13" ht="19.5" customHeight="1" thickBot="1">
      <c r="A89" s="258" t="s">
        <v>243</v>
      </c>
      <c r="B89" s="262">
        <v>14258</v>
      </c>
      <c r="C89" s="8"/>
      <c r="D89" s="8"/>
      <c r="E89" s="8"/>
      <c r="F89" s="8"/>
      <c r="G89" s="20"/>
      <c r="H89" s="20"/>
      <c r="I89" s="20"/>
    </row>
    <row r="90" spans="1:13" ht="19.5" customHeight="1">
      <c r="A90" s="219" t="s">
        <v>330</v>
      </c>
      <c r="B90" s="104"/>
      <c r="C90" s="8"/>
      <c r="D90" s="8"/>
      <c r="E90" s="8"/>
      <c r="F90" s="8"/>
      <c r="G90" s="20"/>
      <c r="H90" s="20"/>
      <c r="I90" s="20"/>
    </row>
    <row r="91" spans="1:13" ht="15" customHeight="1">
      <c r="A91" s="54" t="s">
        <v>11</v>
      </c>
      <c r="B91" s="8"/>
      <c r="C91" s="8"/>
      <c r="D91" s="8"/>
      <c r="E91" s="8"/>
      <c r="F91" s="8"/>
      <c r="G91" s="20"/>
      <c r="H91" s="20"/>
      <c r="I91" s="20"/>
    </row>
    <row r="92" spans="1:13" ht="25.5" customHeight="1">
      <c r="A92" s="334" t="s">
        <v>142</v>
      </c>
      <c r="B92" s="334"/>
      <c r="C92" s="8"/>
      <c r="D92" s="8"/>
      <c r="E92" s="8"/>
      <c r="F92" s="8"/>
      <c r="G92" s="20"/>
      <c r="H92" s="20"/>
      <c r="I92" s="20"/>
    </row>
    <row r="93" spans="1:13" ht="38.25" customHeight="1">
      <c r="A93" s="330" t="s">
        <v>338</v>
      </c>
      <c r="B93" s="330"/>
      <c r="C93" s="8"/>
      <c r="D93" s="240"/>
      <c r="E93" s="8"/>
      <c r="F93" s="8"/>
      <c r="G93" s="20"/>
      <c r="H93" s="20"/>
      <c r="I93" s="20"/>
    </row>
    <row r="94" spans="1:13" ht="21.75" customHeight="1">
      <c r="A94" s="331" t="s">
        <v>143</v>
      </c>
      <c r="B94" s="331"/>
      <c r="C94" s="8"/>
      <c r="D94" s="240"/>
      <c r="E94" s="8"/>
      <c r="F94" s="8"/>
      <c r="G94" s="20"/>
      <c r="H94" s="20"/>
      <c r="I94" s="20"/>
    </row>
    <row r="95" spans="1:13" ht="15" customHeight="1">
      <c r="A95" s="330" t="s">
        <v>134</v>
      </c>
      <c r="B95" s="330"/>
      <c r="C95" s="8"/>
      <c r="D95" s="240"/>
      <c r="E95" s="8"/>
      <c r="F95" s="8"/>
      <c r="G95" s="20"/>
      <c r="H95" s="20"/>
      <c r="I95" s="20"/>
    </row>
    <row r="96" spans="1:13" ht="21" customHeight="1">
      <c r="A96" s="330" t="s">
        <v>180</v>
      </c>
      <c r="B96" s="330"/>
      <c r="C96" s="8"/>
      <c r="D96" s="240"/>
      <c r="E96" s="8"/>
      <c r="F96" s="8"/>
      <c r="G96" s="20"/>
      <c r="H96" s="20"/>
      <c r="I96" s="20"/>
    </row>
    <row r="97" spans="1:4" ht="21" customHeight="1">
      <c r="A97" s="352" t="s">
        <v>341</v>
      </c>
      <c r="B97" s="352"/>
      <c r="C97" s="155"/>
      <c r="D97" s="191"/>
    </row>
    <row r="98" spans="1:4" ht="23.25" customHeight="1">
      <c r="A98" s="329" t="s">
        <v>303</v>
      </c>
      <c r="B98" s="329"/>
      <c r="C98" s="99"/>
    </row>
    <row r="102" spans="1:4" ht="18" customHeight="1"/>
  </sheetData>
  <mergeCells count="11">
    <mergeCell ref="A2:B2"/>
    <mergeCell ref="A98:B98"/>
    <mergeCell ref="A96:B96"/>
    <mergeCell ref="A3:B3"/>
    <mergeCell ref="J48:K48"/>
    <mergeCell ref="A97:B97"/>
    <mergeCell ref="M48:M53"/>
    <mergeCell ref="A93:B93"/>
    <mergeCell ref="A94:B94"/>
    <mergeCell ref="A95:B95"/>
    <mergeCell ref="A92:B92"/>
  </mergeCells>
  <hyperlinks>
    <hyperlink ref="D3" location="Contents!A1" display="Return to contents" xr:uid="{00000000-0004-0000-1300-000000000000}"/>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Q21"/>
  <sheetViews>
    <sheetView showGridLines="0" workbookViewId="0"/>
  </sheetViews>
  <sheetFormatPr defaultRowHeight="14.4"/>
  <cols>
    <col min="1" max="1" width="21.109375" customWidth="1"/>
    <col min="2" max="2" width="10.33203125" customWidth="1"/>
    <col min="4" max="4" width="10.109375" customWidth="1"/>
    <col min="6" max="6" width="4.88671875" customWidth="1"/>
    <col min="11" max="11" width="4.88671875" customWidth="1"/>
  </cols>
  <sheetData>
    <row r="1" spans="1:17">
      <c r="A1" s="319" t="s">
        <v>362</v>
      </c>
    </row>
    <row r="2" spans="1:17">
      <c r="A2" s="346" t="s">
        <v>351</v>
      </c>
      <c r="B2" s="346"/>
      <c r="C2" s="346"/>
      <c r="D2" s="346"/>
      <c r="E2" s="346"/>
      <c r="F2" s="346"/>
      <c r="G2" s="346"/>
      <c r="H2" s="346"/>
      <c r="I2" s="346"/>
      <c r="J2" s="346"/>
      <c r="K2" s="346"/>
      <c r="L2" s="346"/>
      <c r="M2" s="346"/>
      <c r="N2" s="346"/>
      <c r="O2" s="346"/>
    </row>
    <row r="3" spans="1:17" ht="19.5" customHeight="1" thickBot="1">
      <c r="A3" s="357" t="s">
        <v>280</v>
      </c>
      <c r="B3" s="357"/>
      <c r="C3" s="357"/>
      <c r="D3" s="357"/>
      <c r="E3" s="357"/>
      <c r="F3" s="357"/>
      <c r="G3" s="357"/>
      <c r="H3" s="357"/>
      <c r="I3" s="357"/>
      <c r="J3" s="357"/>
      <c r="K3" s="357"/>
      <c r="L3" s="357"/>
      <c r="M3" s="357"/>
      <c r="N3" s="357"/>
      <c r="O3" s="357"/>
      <c r="Q3" s="167" t="s">
        <v>131</v>
      </c>
    </row>
    <row r="4" spans="1:17" ht="15.75" customHeight="1">
      <c r="A4" s="341" t="s">
        <v>73</v>
      </c>
      <c r="B4" s="337">
        <v>2014</v>
      </c>
      <c r="C4" s="337"/>
      <c r="D4" s="337"/>
      <c r="E4" s="337"/>
      <c r="F4" s="183"/>
      <c r="G4" s="337">
        <v>2017</v>
      </c>
      <c r="H4" s="337"/>
      <c r="I4" s="337"/>
      <c r="J4" s="337"/>
      <c r="K4" s="184"/>
      <c r="L4" s="337">
        <v>2019</v>
      </c>
      <c r="M4" s="337"/>
      <c r="N4" s="337"/>
      <c r="O4" s="337"/>
    </row>
    <row r="5" spans="1:17">
      <c r="A5" s="342"/>
      <c r="B5" s="332" t="s">
        <v>41</v>
      </c>
      <c r="C5" s="332"/>
      <c r="D5" s="332" t="s">
        <v>42</v>
      </c>
      <c r="E5" s="332"/>
      <c r="F5" s="47"/>
      <c r="G5" s="332" t="s">
        <v>41</v>
      </c>
      <c r="H5" s="332"/>
      <c r="I5" s="332" t="s">
        <v>42</v>
      </c>
      <c r="J5" s="332"/>
      <c r="L5" s="332" t="s">
        <v>41</v>
      </c>
      <c r="M5" s="332"/>
      <c r="N5" s="332" t="s">
        <v>42</v>
      </c>
      <c r="O5" s="332"/>
    </row>
    <row r="6" spans="1:17" ht="15" thickBot="1">
      <c r="A6" s="343"/>
      <c r="B6" s="168" t="s">
        <v>29</v>
      </c>
      <c r="C6" s="168" t="s">
        <v>21</v>
      </c>
      <c r="D6" s="168" t="s">
        <v>29</v>
      </c>
      <c r="E6" s="168" t="s">
        <v>21</v>
      </c>
      <c r="F6" s="170"/>
      <c r="G6" s="168" t="s">
        <v>29</v>
      </c>
      <c r="H6" s="168" t="s">
        <v>21</v>
      </c>
      <c r="I6" s="168" t="s">
        <v>29</v>
      </c>
      <c r="J6" s="168" t="s">
        <v>21</v>
      </c>
      <c r="K6" s="27"/>
      <c r="L6" s="168" t="s">
        <v>29</v>
      </c>
      <c r="M6" s="168" t="s">
        <v>21</v>
      </c>
      <c r="N6" s="168" t="s">
        <v>29</v>
      </c>
      <c r="O6" s="168" t="s">
        <v>21</v>
      </c>
    </row>
    <row r="7" spans="1:17">
      <c r="A7" s="32" t="s">
        <v>70</v>
      </c>
      <c r="B7" s="68">
        <v>1430.86</v>
      </c>
      <c r="C7" s="79">
        <v>58</v>
      </c>
      <c r="D7" s="67">
        <v>12413.4</v>
      </c>
      <c r="E7" s="79">
        <v>60</v>
      </c>
      <c r="F7" s="17"/>
      <c r="G7" s="67">
        <v>285.04000000000002</v>
      </c>
      <c r="H7" s="60">
        <v>56</v>
      </c>
      <c r="I7" s="67">
        <v>10853.73</v>
      </c>
      <c r="J7" s="60">
        <v>61</v>
      </c>
      <c r="L7" s="67">
        <v>1803.6000000000001</v>
      </c>
      <c r="M7" s="60">
        <v>54</v>
      </c>
      <c r="N7" s="67">
        <v>8981.91</v>
      </c>
      <c r="O7" s="60">
        <v>53</v>
      </c>
    </row>
    <row r="8" spans="1:17">
      <c r="A8" s="32" t="s">
        <v>75</v>
      </c>
      <c r="B8" s="68">
        <v>1036.1400000000001</v>
      </c>
      <c r="C8" s="79">
        <v>42</v>
      </c>
      <c r="D8" s="67">
        <v>8275.6</v>
      </c>
      <c r="E8" s="79">
        <v>40</v>
      </c>
      <c r="F8" s="63"/>
      <c r="G8" s="67">
        <v>223.96</v>
      </c>
      <c r="H8" s="60">
        <v>44</v>
      </c>
      <c r="I8" s="67">
        <v>6939.27</v>
      </c>
      <c r="J8" s="60">
        <v>39</v>
      </c>
      <c r="L8" s="67">
        <v>1536.4</v>
      </c>
      <c r="M8" s="60">
        <v>46</v>
      </c>
      <c r="N8" s="67">
        <v>8304.0300000000007</v>
      </c>
      <c r="O8" s="60">
        <v>46</v>
      </c>
    </row>
    <row r="9" spans="1:17" ht="15" thickBot="1">
      <c r="A9" s="16" t="s">
        <v>5</v>
      </c>
      <c r="B9" s="66">
        <v>2467</v>
      </c>
      <c r="C9" s="59">
        <v>100</v>
      </c>
      <c r="D9" s="66">
        <v>20689</v>
      </c>
      <c r="E9" s="59">
        <v>100</v>
      </c>
      <c r="F9" s="57"/>
      <c r="G9" s="66">
        <v>509</v>
      </c>
      <c r="H9" s="59">
        <v>100</v>
      </c>
      <c r="I9" s="66">
        <v>17793</v>
      </c>
      <c r="J9" s="59">
        <v>100</v>
      </c>
      <c r="K9" s="27"/>
      <c r="L9" s="66">
        <v>3340</v>
      </c>
      <c r="M9" s="59">
        <v>100</v>
      </c>
      <c r="N9" s="66">
        <v>16947</v>
      </c>
      <c r="O9" s="59">
        <v>100</v>
      </c>
    </row>
    <row r="10" spans="1:17">
      <c r="A10" s="54" t="s">
        <v>11</v>
      </c>
      <c r="B10" s="14"/>
      <c r="C10" s="14"/>
    </row>
    <row r="11" spans="1:17" ht="20.25" customHeight="1">
      <c r="A11" s="330" t="s">
        <v>161</v>
      </c>
      <c r="B11" s="330"/>
      <c r="C11" s="330"/>
      <c r="D11" s="330"/>
      <c r="E11" s="330"/>
      <c r="F11" s="330"/>
      <c r="G11" s="330"/>
      <c r="H11" s="330"/>
      <c r="I11" s="330"/>
      <c r="J11" s="330"/>
      <c r="K11" s="330"/>
      <c r="L11" s="330"/>
      <c r="M11" s="330"/>
      <c r="N11" s="330"/>
      <c r="O11" s="330"/>
    </row>
    <row r="12" spans="1:17" ht="15" customHeight="1">
      <c r="A12" s="14" t="s">
        <v>160</v>
      </c>
      <c r="B12" s="14"/>
      <c r="C12" s="14"/>
    </row>
    <row r="13" spans="1:17" ht="15" customHeight="1">
      <c r="A13" s="14" t="s">
        <v>140</v>
      </c>
      <c r="B13" s="14"/>
      <c r="C13" s="14"/>
    </row>
    <row r="14" spans="1:17" ht="14.25" customHeight="1">
      <c r="A14" s="14" t="s">
        <v>179</v>
      </c>
      <c r="B14" s="14"/>
      <c r="C14" s="14"/>
    </row>
    <row r="15" spans="1:17" ht="12.75" customHeight="1">
      <c r="A15" s="331" t="s">
        <v>238</v>
      </c>
      <c r="B15" s="331"/>
      <c r="C15" s="331"/>
      <c r="D15" s="331"/>
      <c r="E15" s="331"/>
      <c r="F15" s="331"/>
      <c r="G15" s="331"/>
      <c r="H15" s="331"/>
      <c r="I15" s="331"/>
      <c r="J15" s="331"/>
      <c r="K15" s="331"/>
      <c r="L15" s="331"/>
      <c r="M15" s="331"/>
      <c r="N15" s="331"/>
      <c r="O15" s="331"/>
    </row>
    <row r="16" spans="1:17">
      <c r="A16" s="54" t="s">
        <v>233</v>
      </c>
    </row>
    <row r="17" spans="1:15">
      <c r="A17" s="14" t="s">
        <v>228</v>
      </c>
    </row>
    <row r="18" spans="1:15">
      <c r="A18" s="14" t="s">
        <v>229</v>
      </c>
    </row>
    <row r="19" spans="1:15">
      <c r="A19" s="14" t="s">
        <v>230</v>
      </c>
    </row>
    <row r="20" spans="1:15">
      <c r="L20" s="67"/>
      <c r="M20" s="60"/>
      <c r="N20" s="67"/>
      <c r="O20" s="60"/>
    </row>
    <row r="21" spans="1:15">
      <c r="L21" s="67"/>
      <c r="M21" s="60"/>
      <c r="N21" s="67"/>
      <c r="O21" s="60"/>
    </row>
  </sheetData>
  <mergeCells count="14">
    <mergeCell ref="A3:O3"/>
    <mergeCell ref="A2:O2"/>
    <mergeCell ref="L4:O4"/>
    <mergeCell ref="L5:M5"/>
    <mergeCell ref="N5:O5"/>
    <mergeCell ref="A11:O11"/>
    <mergeCell ref="A15:O15"/>
    <mergeCell ref="A4:A6"/>
    <mergeCell ref="B4:E4"/>
    <mergeCell ref="G4:J4"/>
    <mergeCell ref="B5:C5"/>
    <mergeCell ref="D5:E5"/>
    <mergeCell ref="G5:H5"/>
    <mergeCell ref="I5:J5"/>
  </mergeCells>
  <hyperlinks>
    <hyperlink ref="Q3" location="Contents!A1" display="Return to contents" xr:uid="{00000000-0004-0000-14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18"/>
  <sheetViews>
    <sheetView showGridLines="0" workbookViewId="0"/>
  </sheetViews>
  <sheetFormatPr defaultRowHeight="14.4"/>
  <cols>
    <col min="1" max="1" width="27.33203125" customWidth="1"/>
    <col min="2" max="2" width="11.5546875" customWidth="1"/>
    <col min="4" max="4" width="3.5546875" customWidth="1"/>
    <col min="5" max="5" width="10.33203125" customWidth="1"/>
    <col min="6" max="6" width="11.6640625" customWidth="1"/>
  </cols>
  <sheetData>
    <row r="1" spans="1:8">
      <c r="A1" s="319" t="s">
        <v>362</v>
      </c>
    </row>
    <row r="2" spans="1:8">
      <c r="A2" s="1" t="s">
        <v>351</v>
      </c>
      <c r="B2" s="1"/>
      <c r="C2" s="1"/>
      <c r="D2" s="2"/>
      <c r="E2" s="2"/>
      <c r="F2" s="2"/>
    </row>
    <row r="3" spans="1:8" ht="33.75" customHeight="1" thickBot="1">
      <c r="A3" s="333" t="s">
        <v>281</v>
      </c>
      <c r="B3" s="333"/>
      <c r="C3" s="333"/>
      <c r="D3" s="333"/>
      <c r="E3" s="333"/>
      <c r="F3" s="333"/>
      <c r="H3" s="167" t="s">
        <v>131</v>
      </c>
    </row>
    <row r="4" spans="1:8" ht="17.25" customHeight="1">
      <c r="A4" s="342" t="s">
        <v>97</v>
      </c>
      <c r="B4" s="361" t="s">
        <v>41</v>
      </c>
      <c r="C4" s="361"/>
      <c r="E4" s="361" t="s">
        <v>42</v>
      </c>
      <c r="F4" s="361"/>
    </row>
    <row r="5" spans="1:8" ht="15" thickBot="1">
      <c r="A5" s="343"/>
      <c r="B5" s="168" t="s">
        <v>29</v>
      </c>
      <c r="C5" s="168" t="s">
        <v>21</v>
      </c>
      <c r="D5" s="169"/>
      <c r="E5" s="168" t="s">
        <v>29</v>
      </c>
      <c r="F5" s="168" t="s">
        <v>21</v>
      </c>
    </row>
    <row r="6" spans="1:8">
      <c r="A6" s="32" t="s">
        <v>1</v>
      </c>
      <c r="B6" s="68">
        <v>1208.42</v>
      </c>
      <c r="C6" s="79">
        <v>46</v>
      </c>
      <c r="D6" s="17"/>
      <c r="E6" s="67">
        <v>8794.11</v>
      </c>
      <c r="F6" s="79">
        <v>39</v>
      </c>
    </row>
    <row r="7" spans="1:8">
      <c r="A7" s="32" t="s">
        <v>77</v>
      </c>
      <c r="B7" s="68">
        <v>1418.58</v>
      </c>
      <c r="C7" s="79">
        <v>54</v>
      </c>
      <c r="D7" s="63"/>
      <c r="E7" s="67">
        <v>13754.89</v>
      </c>
      <c r="F7" s="79">
        <v>61</v>
      </c>
    </row>
    <row r="8" spans="1:8" ht="15" thickBot="1">
      <c r="A8" s="16" t="s">
        <v>5</v>
      </c>
      <c r="B8" s="62">
        <v>2627</v>
      </c>
      <c r="C8" s="59">
        <v>100</v>
      </c>
      <c r="D8" s="57"/>
      <c r="E8" s="62">
        <v>22549</v>
      </c>
      <c r="F8" s="59">
        <v>100</v>
      </c>
    </row>
    <row r="9" spans="1:8">
      <c r="A9" s="54" t="s">
        <v>11</v>
      </c>
      <c r="B9" s="14"/>
      <c r="C9" s="14"/>
    </row>
    <row r="10" spans="1:8" ht="30.75" customHeight="1">
      <c r="A10" s="330" t="s">
        <v>144</v>
      </c>
      <c r="B10" s="330"/>
      <c r="C10" s="330"/>
      <c r="D10" s="330"/>
      <c r="E10" s="330"/>
      <c r="F10" s="330"/>
    </row>
    <row r="11" spans="1:8" ht="13.5" customHeight="1">
      <c r="A11" s="14" t="s">
        <v>145</v>
      </c>
      <c r="B11" s="14"/>
      <c r="C11" s="14"/>
    </row>
    <row r="12" spans="1:8" ht="13.5" customHeight="1">
      <c r="A12" s="14" t="s">
        <v>140</v>
      </c>
      <c r="B12" s="14"/>
      <c r="C12" s="14"/>
    </row>
    <row r="13" spans="1:8" ht="13.5" customHeight="1">
      <c r="A13" s="14" t="s">
        <v>179</v>
      </c>
      <c r="B13" s="14"/>
      <c r="C13" s="14"/>
      <c r="D13" s="14"/>
      <c r="E13" s="14"/>
      <c r="F13" s="14"/>
    </row>
    <row r="14" spans="1:8" ht="13.5" customHeight="1">
      <c r="A14" s="14" t="s">
        <v>238</v>
      </c>
      <c r="B14" s="14"/>
      <c r="C14" s="14"/>
      <c r="D14" s="14"/>
      <c r="E14" s="14"/>
      <c r="F14" s="14"/>
    </row>
    <row r="15" spans="1:8" ht="15" customHeight="1">
      <c r="A15" s="54" t="s">
        <v>233</v>
      </c>
      <c r="B15" s="54"/>
      <c r="C15" s="54"/>
      <c r="D15" s="54"/>
      <c r="E15" s="54"/>
      <c r="F15" s="54"/>
    </row>
    <row r="16" spans="1:8">
      <c r="A16" s="14" t="s">
        <v>228</v>
      </c>
      <c r="B16" s="14"/>
      <c r="C16" s="14"/>
      <c r="D16" s="14"/>
      <c r="E16" s="14"/>
      <c r="F16" s="14"/>
    </row>
    <row r="17" spans="1:6">
      <c r="A17" s="14" t="s">
        <v>229</v>
      </c>
      <c r="B17" s="14"/>
      <c r="C17" s="14"/>
      <c r="D17" s="14"/>
      <c r="E17" s="14"/>
      <c r="F17" s="14"/>
    </row>
    <row r="18" spans="1:6">
      <c r="A18" s="14" t="s">
        <v>230</v>
      </c>
      <c r="B18" s="14"/>
      <c r="C18" s="14"/>
      <c r="D18" s="14"/>
      <c r="E18" s="14"/>
      <c r="F18" s="14"/>
    </row>
  </sheetData>
  <mergeCells count="5">
    <mergeCell ref="A3:F3"/>
    <mergeCell ref="B4:C4"/>
    <mergeCell ref="E4:F4"/>
    <mergeCell ref="A10:F10"/>
    <mergeCell ref="A4:A5"/>
  </mergeCells>
  <hyperlinks>
    <hyperlink ref="H3" location="Contents!A1" display="Return to contents"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H15"/>
  <sheetViews>
    <sheetView showGridLines="0" workbookViewId="0"/>
  </sheetViews>
  <sheetFormatPr defaultRowHeight="14.4"/>
  <cols>
    <col min="1" max="1" width="33.6640625" customWidth="1"/>
    <col min="4" max="4" width="3" customWidth="1"/>
  </cols>
  <sheetData>
    <row r="1" spans="1:8">
      <c r="A1" s="319" t="s">
        <v>362</v>
      </c>
    </row>
    <row r="2" spans="1:8">
      <c r="A2" s="1" t="s">
        <v>352</v>
      </c>
      <c r="B2" s="1"/>
      <c r="C2" s="1"/>
      <c r="D2" s="2"/>
      <c r="E2" s="2"/>
      <c r="F2" s="2"/>
    </row>
    <row r="3" spans="1:8" ht="32.25" customHeight="1" thickBot="1">
      <c r="A3" s="333" t="s">
        <v>282</v>
      </c>
      <c r="B3" s="333"/>
      <c r="C3" s="333"/>
      <c r="D3" s="333"/>
      <c r="E3" s="333"/>
      <c r="F3" s="333"/>
      <c r="H3" s="167" t="s">
        <v>131</v>
      </c>
    </row>
    <row r="4" spans="1:8" ht="17.25" customHeight="1">
      <c r="B4" s="347" t="s">
        <v>41</v>
      </c>
      <c r="C4" s="347"/>
      <c r="E4" s="347" t="s">
        <v>42</v>
      </c>
      <c r="F4" s="347"/>
    </row>
    <row r="5" spans="1:8" ht="15" thickBot="1">
      <c r="A5" s="64" t="s">
        <v>76</v>
      </c>
      <c r="B5" s="168" t="s">
        <v>29</v>
      </c>
      <c r="C5" s="168" t="s">
        <v>21</v>
      </c>
      <c r="D5" s="169"/>
      <c r="E5" s="168" t="s">
        <v>29</v>
      </c>
      <c r="F5" s="168" t="s">
        <v>21</v>
      </c>
    </row>
    <row r="6" spans="1:8">
      <c r="A6" s="32" t="s">
        <v>74</v>
      </c>
      <c r="B6" s="68">
        <v>911.72</v>
      </c>
      <c r="C6" s="79">
        <v>46</v>
      </c>
      <c r="D6" s="17"/>
      <c r="E6" s="67">
        <v>8029.44</v>
      </c>
      <c r="F6" s="79">
        <v>51</v>
      </c>
    </row>
    <row r="7" spans="1:8">
      <c r="A7" s="32" t="s">
        <v>78</v>
      </c>
      <c r="B7" s="68">
        <v>1070.28</v>
      </c>
      <c r="C7" s="79">
        <v>54</v>
      </c>
      <c r="D7" s="63"/>
      <c r="E7" s="67">
        <v>7714.56</v>
      </c>
      <c r="F7" s="79">
        <v>49</v>
      </c>
    </row>
    <row r="8" spans="1:8" ht="15" thickBot="1">
      <c r="A8" s="16" t="s">
        <v>5</v>
      </c>
      <c r="B8" s="166">
        <v>1982</v>
      </c>
      <c r="C8" s="59">
        <v>100</v>
      </c>
      <c r="D8" s="57"/>
      <c r="E8" s="166">
        <v>15744</v>
      </c>
      <c r="F8" s="59">
        <v>100</v>
      </c>
    </row>
    <row r="9" spans="1:8" ht="12.75" customHeight="1">
      <c r="A9" s="54" t="s">
        <v>11</v>
      </c>
      <c r="B9" s="14"/>
      <c r="C9" s="14"/>
    </row>
    <row r="10" spans="1:8" ht="32.25" customHeight="1">
      <c r="A10" s="330" t="s">
        <v>146</v>
      </c>
      <c r="B10" s="330"/>
      <c r="C10" s="330"/>
      <c r="D10" s="330"/>
      <c r="E10" s="330"/>
      <c r="F10" s="330"/>
    </row>
    <row r="11" spans="1:8" ht="15" customHeight="1">
      <c r="A11" s="14" t="s">
        <v>145</v>
      </c>
      <c r="B11" s="14"/>
      <c r="C11" s="14"/>
    </row>
    <row r="12" spans="1:8">
      <c r="A12" s="14" t="s">
        <v>140</v>
      </c>
      <c r="B12" s="14"/>
      <c r="C12" s="14"/>
    </row>
    <row r="13" spans="1:8" ht="14.25" customHeight="1">
      <c r="A13" s="14" t="s">
        <v>179</v>
      </c>
    </row>
    <row r="14" spans="1:8" ht="14.25" customHeight="1">
      <c r="A14" s="14" t="s">
        <v>238</v>
      </c>
    </row>
    <row r="15" spans="1:8" ht="20.25" customHeight="1">
      <c r="A15" s="330" t="s">
        <v>234</v>
      </c>
      <c r="B15" s="330"/>
      <c r="C15" s="330"/>
      <c r="D15" s="330"/>
      <c r="E15" s="330"/>
      <c r="F15" s="330"/>
    </row>
  </sheetData>
  <mergeCells count="5">
    <mergeCell ref="B4:C4"/>
    <mergeCell ref="E4:F4"/>
    <mergeCell ref="A3:F3"/>
    <mergeCell ref="A10:F10"/>
    <mergeCell ref="A15:F15"/>
  </mergeCells>
  <hyperlinks>
    <hyperlink ref="H3" location="Contents!A1" display="Return to contents"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Q24"/>
  <sheetViews>
    <sheetView showGridLines="0" workbookViewId="0">
      <selection activeCell="A3" sqref="A3:O3"/>
    </sheetView>
  </sheetViews>
  <sheetFormatPr defaultRowHeight="14.4"/>
  <cols>
    <col min="1" max="1" width="33.33203125" customWidth="1"/>
    <col min="6" max="6" width="5.33203125" customWidth="1"/>
    <col min="11" max="11" width="5.88671875" customWidth="1"/>
  </cols>
  <sheetData>
    <row r="1" spans="1:17">
      <c r="A1" s="319" t="s">
        <v>362</v>
      </c>
    </row>
    <row r="2" spans="1:17" ht="15.6" customHeight="1">
      <c r="A2" s="346" t="s">
        <v>352</v>
      </c>
      <c r="B2" s="346"/>
      <c r="C2" s="346"/>
      <c r="D2" s="346"/>
      <c r="E2" s="346"/>
      <c r="F2" s="346"/>
      <c r="G2" s="346"/>
      <c r="H2" s="346"/>
      <c r="I2" s="346"/>
      <c r="J2" s="346"/>
      <c r="K2" s="346"/>
      <c r="L2" s="346"/>
      <c r="M2" s="346"/>
      <c r="N2" s="346"/>
      <c r="O2" s="346"/>
    </row>
    <row r="3" spans="1:17" ht="18.75" customHeight="1" thickBot="1">
      <c r="A3" s="333" t="s">
        <v>283</v>
      </c>
      <c r="B3" s="333"/>
      <c r="C3" s="333"/>
      <c r="D3" s="333"/>
      <c r="E3" s="333"/>
      <c r="F3" s="333"/>
      <c r="G3" s="333"/>
      <c r="H3" s="333"/>
      <c r="I3" s="333"/>
      <c r="J3" s="333"/>
      <c r="K3" s="333"/>
      <c r="L3" s="333"/>
      <c r="M3" s="333"/>
      <c r="N3" s="333"/>
      <c r="O3" s="333"/>
      <c r="Q3" s="167" t="s">
        <v>131</v>
      </c>
    </row>
    <row r="4" spans="1:17">
      <c r="A4" s="342" t="s">
        <v>79</v>
      </c>
      <c r="B4" s="337">
        <v>2014</v>
      </c>
      <c r="C4" s="337"/>
      <c r="D4" s="337"/>
      <c r="E4" s="337"/>
      <c r="F4" s="15"/>
      <c r="G4" s="337">
        <v>2017</v>
      </c>
      <c r="H4" s="337"/>
      <c r="I4" s="337"/>
      <c r="J4" s="337"/>
      <c r="L4" s="337">
        <v>2019</v>
      </c>
      <c r="M4" s="337"/>
      <c r="N4" s="337"/>
      <c r="O4" s="337"/>
    </row>
    <row r="5" spans="1:17" ht="15.75" customHeight="1">
      <c r="A5" s="342"/>
      <c r="B5" s="332" t="s">
        <v>41</v>
      </c>
      <c r="C5" s="332"/>
      <c r="D5" s="332" t="s">
        <v>42</v>
      </c>
      <c r="E5" s="332"/>
      <c r="F5" s="47"/>
      <c r="G5" s="332" t="s">
        <v>41</v>
      </c>
      <c r="H5" s="332"/>
      <c r="I5" s="332" t="s">
        <v>42</v>
      </c>
      <c r="J5" s="332"/>
      <c r="L5" s="332" t="s">
        <v>41</v>
      </c>
      <c r="M5" s="332"/>
      <c r="N5" s="332" t="s">
        <v>42</v>
      </c>
      <c r="O5" s="332"/>
    </row>
    <row r="6" spans="1:17" ht="15" thickBot="1">
      <c r="A6" s="343"/>
      <c r="B6" s="168" t="s">
        <v>29</v>
      </c>
      <c r="C6" s="168" t="s">
        <v>21</v>
      </c>
      <c r="D6" s="168" t="s">
        <v>29</v>
      </c>
      <c r="E6" s="168" t="s">
        <v>21</v>
      </c>
      <c r="F6" s="170"/>
      <c r="G6" s="168" t="s">
        <v>29</v>
      </c>
      <c r="H6" s="168" t="s">
        <v>21</v>
      </c>
      <c r="I6" s="168" t="s">
        <v>29</v>
      </c>
      <c r="J6" s="168" t="s">
        <v>21</v>
      </c>
      <c r="L6" s="168" t="s">
        <v>29</v>
      </c>
      <c r="M6" s="168" t="s">
        <v>21</v>
      </c>
      <c r="N6" s="168" t="s">
        <v>29</v>
      </c>
      <c r="O6" s="168" t="s">
        <v>21</v>
      </c>
    </row>
    <row r="7" spans="1:17">
      <c r="A7" s="32" t="s">
        <v>80</v>
      </c>
      <c r="B7" s="67">
        <v>1373.14</v>
      </c>
      <c r="C7" s="79">
        <v>71</v>
      </c>
      <c r="D7" s="67">
        <v>12224.94</v>
      </c>
      <c r="E7" s="79">
        <v>78</v>
      </c>
      <c r="F7" s="17"/>
      <c r="G7" s="67">
        <v>321.12</v>
      </c>
      <c r="H7" s="60">
        <v>72</v>
      </c>
      <c r="I7" s="67">
        <v>12146.66</v>
      </c>
      <c r="J7" s="60">
        <v>82</v>
      </c>
      <c r="L7" s="67">
        <v>1906.56</v>
      </c>
      <c r="M7" s="60">
        <v>72</v>
      </c>
      <c r="N7" s="67">
        <v>10020.51</v>
      </c>
      <c r="O7" s="60">
        <v>81</v>
      </c>
    </row>
    <row r="8" spans="1:17">
      <c r="A8" s="32" t="s">
        <v>81</v>
      </c>
      <c r="B8" s="67">
        <v>560.86</v>
      </c>
      <c r="C8" s="79">
        <v>29</v>
      </c>
      <c r="D8" s="67">
        <v>3448.06</v>
      </c>
      <c r="E8" s="79">
        <v>22</v>
      </c>
      <c r="F8" s="63"/>
      <c r="G8" s="67">
        <v>124.88</v>
      </c>
      <c r="H8" s="60">
        <v>28</v>
      </c>
      <c r="I8" s="67">
        <v>2666.34</v>
      </c>
      <c r="J8" s="60">
        <v>18</v>
      </c>
      <c r="L8" s="67">
        <v>767.92</v>
      </c>
      <c r="M8" s="60">
        <v>29</v>
      </c>
      <c r="N8" s="67">
        <v>2474.2000000000003</v>
      </c>
      <c r="O8" s="60">
        <v>20</v>
      </c>
    </row>
    <row r="9" spans="1:17" ht="15" thickBot="1">
      <c r="A9" s="16" t="s">
        <v>5</v>
      </c>
      <c r="B9" s="66">
        <v>1934</v>
      </c>
      <c r="C9" s="59">
        <v>100</v>
      </c>
      <c r="D9" s="66">
        <v>15673</v>
      </c>
      <c r="E9" s="59">
        <v>100</v>
      </c>
      <c r="F9" s="57"/>
      <c r="G9" s="66">
        <v>446</v>
      </c>
      <c r="H9" s="59">
        <v>100</v>
      </c>
      <c r="I9" s="66">
        <v>14813</v>
      </c>
      <c r="J9" s="59">
        <v>100</v>
      </c>
      <c r="K9" s="27"/>
      <c r="L9" s="66">
        <v>2648</v>
      </c>
      <c r="M9" s="59">
        <v>100</v>
      </c>
      <c r="N9" s="66">
        <v>12371</v>
      </c>
      <c r="O9" s="59">
        <v>100</v>
      </c>
    </row>
    <row r="10" spans="1:17">
      <c r="A10" s="54" t="s">
        <v>11</v>
      </c>
      <c r="B10" s="14"/>
      <c r="C10" s="14"/>
    </row>
    <row r="11" spans="1:17" ht="20.25" customHeight="1">
      <c r="A11" s="330" t="s">
        <v>162</v>
      </c>
      <c r="B11" s="330"/>
      <c r="C11" s="330"/>
      <c r="D11" s="330"/>
      <c r="E11" s="330"/>
      <c r="F11" s="330"/>
      <c r="G11" s="330"/>
      <c r="H11" s="330"/>
      <c r="I11" s="330"/>
      <c r="J11" s="330"/>
      <c r="K11" s="330"/>
      <c r="L11" s="330"/>
      <c r="M11" s="330"/>
      <c r="N11" s="330"/>
      <c r="O11" s="330"/>
    </row>
    <row r="12" spans="1:17" ht="12" customHeight="1">
      <c r="A12" s="14" t="s">
        <v>159</v>
      </c>
      <c r="B12" s="14"/>
      <c r="C12" s="14"/>
    </row>
    <row r="13" spans="1:17" ht="12.75" customHeight="1">
      <c r="A13" s="14" t="s">
        <v>140</v>
      </c>
      <c r="B13" s="14"/>
      <c r="C13" s="14"/>
    </row>
    <row r="14" spans="1:17" ht="12.75" customHeight="1">
      <c r="A14" s="14" t="s">
        <v>179</v>
      </c>
      <c r="B14" s="14"/>
      <c r="C14" s="14"/>
      <c r="D14" s="14"/>
      <c r="E14" s="14"/>
      <c r="F14" s="14"/>
      <c r="G14" s="14"/>
      <c r="H14" s="14"/>
      <c r="I14" s="14"/>
      <c r="J14" s="14"/>
      <c r="K14" s="14"/>
      <c r="L14" s="14"/>
      <c r="M14" s="14"/>
      <c r="N14" s="14"/>
      <c r="O14" s="14"/>
    </row>
    <row r="15" spans="1:17" ht="12.75" customHeight="1">
      <c r="A15" s="14" t="s">
        <v>238</v>
      </c>
      <c r="B15" s="14"/>
      <c r="C15" s="14"/>
      <c r="D15" s="14"/>
      <c r="E15" s="14"/>
      <c r="F15" s="14"/>
      <c r="G15" s="14"/>
      <c r="H15" s="14"/>
      <c r="I15" s="14"/>
      <c r="J15" s="14"/>
      <c r="K15" s="14"/>
      <c r="L15" s="14"/>
      <c r="M15" s="14"/>
      <c r="N15" s="14"/>
      <c r="O15" s="14"/>
    </row>
    <row r="16" spans="1:17" ht="15" customHeight="1">
      <c r="A16" s="54" t="s">
        <v>233</v>
      </c>
      <c r="B16" s="54"/>
      <c r="C16" s="54"/>
      <c r="D16" s="54"/>
      <c r="E16" s="54"/>
      <c r="F16" s="54"/>
      <c r="G16" s="54"/>
      <c r="H16" s="54"/>
      <c r="I16" s="54"/>
      <c r="J16" s="54"/>
      <c r="K16" s="54"/>
      <c r="L16" s="54"/>
      <c r="M16" s="54"/>
      <c r="N16" s="54"/>
      <c r="O16" s="54"/>
    </row>
    <row r="17" spans="1:15">
      <c r="A17" s="14" t="s">
        <v>228</v>
      </c>
      <c r="B17" s="14"/>
      <c r="C17" s="14"/>
      <c r="D17" s="14"/>
      <c r="E17" s="14"/>
      <c r="F17" s="14"/>
      <c r="G17" s="14"/>
      <c r="H17" s="14"/>
      <c r="I17" s="14"/>
      <c r="J17" s="14"/>
      <c r="K17" s="14"/>
      <c r="L17" s="14"/>
      <c r="M17" s="14"/>
      <c r="N17" s="14"/>
      <c r="O17" s="14"/>
    </row>
    <row r="18" spans="1:15">
      <c r="A18" s="14" t="s">
        <v>229</v>
      </c>
      <c r="B18" s="14"/>
      <c r="C18" s="14"/>
      <c r="D18" s="14"/>
      <c r="E18" s="14"/>
      <c r="F18" s="14"/>
      <c r="G18" s="14"/>
      <c r="H18" s="14"/>
      <c r="I18" s="14"/>
      <c r="J18" s="14"/>
      <c r="K18" s="14"/>
      <c r="L18" s="14"/>
      <c r="M18" s="14"/>
      <c r="N18" s="14"/>
      <c r="O18" s="14"/>
    </row>
    <row r="19" spans="1:15">
      <c r="A19" s="14" t="s">
        <v>230</v>
      </c>
      <c r="B19" s="14"/>
      <c r="C19" s="14"/>
      <c r="D19" s="14"/>
      <c r="E19" s="14"/>
      <c r="F19" s="14"/>
      <c r="G19" s="14"/>
      <c r="H19" s="14"/>
      <c r="I19" s="14"/>
      <c r="J19" s="14"/>
      <c r="K19" s="14"/>
      <c r="L19" s="14"/>
      <c r="M19" s="14"/>
      <c r="N19" s="14"/>
      <c r="O19" s="14"/>
    </row>
    <row r="20" spans="1:15">
      <c r="A20" s="3"/>
      <c r="B20" s="3"/>
      <c r="C20" s="3"/>
      <c r="D20" s="3"/>
      <c r="E20" s="3"/>
      <c r="F20" s="3"/>
      <c r="G20" s="3"/>
      <c r="H20" s="3"/>
      <c r="I20" s="3"/>
      <c r="J20" s="3"/>
      <c r="K20" s="3"/>
      <c r="L20" s="3"/>
      <c r="M20" s="3"/>
    </row>
    <row r="22" spans="1:15">
      <c r="B22">
        <v>2014</v>
      </c>
      <c r="C22">
        <v>2017</v>
      </c>
      <c r="D22">
        <v>2019</v>
      </c>
    </row>
    <row r="23" spans="1:15">
      <c r="A23" t="s">
        <v>80</v>
      </c>
      <c r="B23" s="79">
        <v>0.71</v>
      </c>
      <c r="C23" s="370">
        <v>0.72</v>
      </c>
      <c r="D23" s="370">
        <v>0.72</v>
      </c>
    </row>
    <row r="24" spans="1:15">
      <c r="A24" t="s">
        <v>81</v>
      </c>
      <c r="B24" s="370">
        <v>0.28999999999999998</v>
      </c>
      <c r="C24" s="370">
        <v>0.28000000000000003</v>
      </c>
      <c r="D24" s="370">
        <v>0.28999999999999998</v>
      </c>
    </row>
  </sheetData>
  <mergeCells count="13">
    <mergeCell ref="A11:O11"/>
    <mergeCell ref="L4:O4"/>
    <mergeCell ref="L5:M5"/>
    <mergeCell ref="N5:O5"/>
    <mergeCell ref="A3:O3"/>
    <mergeCell ref="A2:O2"/>
    <mergeCell ref="B4:E4"/>
    <mergeCell ref="G4:J4"/>
    <mergeCell ref="B5:C5"/>
    <mergeCell ref="D5:E5"/>
    <mergeCell ref="G5:H5"/>
    <mergeCell ref="I5:J5"/>
    <mergeCell ref="A4:A6"/>
  </mergeCells>
  <hyperlinks>
    <hyperlink ref="Q3" location="Contents!A1" display="Return to contents" xr:uid="{00000000-0004-0000-1700-000000000000}"/>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U87"/>
  <sheetViews>
    <sheetView showGridLines="0" zoomScaleNormal="100" workbookViewId="0">
      <selection activeCell="K17" sqref="K17"/>
    </sheetView>
  </sheetViews>
  <sheetFormatPr defaultColWidth="9.109375" defaultRowHeight="14.4"/>
  <cols>
    <col min="1" max="1" width="35.33203125" customWidth="1"/>
    <col min="2" max="2" width="11.6640625" customWidth="1"/>
    <col min="3" max="3" width="12" customWidth="1"/>
    <col min="4" max="4" width="6" customWidth="1"/>
    <col min="5" max="5" width="11.5546875" customWidth="1"/>
    <col min="6" max="6" width="12.6640625" customWidth="1"/>
    <col min="7" max="7" width="11.109375" customWidth="1"/>
    <col min="9" max="9" width="11.33203125" customWidth="1"/>
    <col min="10" max="10" width="11.44140625" customWidth="1"/>
  </cols>
  <sheetData>
    <row r="1" spans="1:21">
      <c r="A1" s="319" t="s">
        <v>362</v>
      </c>
    </row>
    <row r="2" spans="1:21" ht="18.899999999999999" customHeight="1">
      <c r="A2" s="359" t="s">
        <v>353</v>
      </c>
      <c r="B2" s="359"/>
      <c r="C2" s="359"/>
      <c r="D2" s="359"/>
      <c r="E2" s="359"/>
      <c r="F2" s="359"/>
      <c r="G2" s="23"/>
      <c r="H2" s="23"/>
      <c r="I2" s="23"/>
      <c r="J2" s="23"/>
      <c r="K2" s="23"/>
      <c r="L2" s="23"/>
      <c r="M2" s="23"/>
      <c r="N2" s="23"/>
    </row>
    <row r="3" spans="1:21" ht="49.5" customHeight="1" thickBot="1">
      <c r="A3" s="333" t="s">
        <v>284</v>
      </c>
      <c r="B3" s="333"/>
      <c r="C3" s="333"/>
      <c r="D3" s="333"/>
      <c r="E3" s="333"/>
      <c r="F3" s="333"/>
      <c r="G3" s="52"/>
      <c r="H3" s="167" t="s">
        <v>131</v>
      </c>
      <c r="I3" s="52"/>
      <c r="J3" s="52"/>
      <c r="K3" s="52"/>
      <c r="L3" s="52"/>
      <c r="M3" s="52"/>
      <c r="N3" s="52"/>
    </row>
    <row r="4" spans="1:21">
      <c r="A4" s="153"/>
      <c r="B4" s="362" t="s">
        <v>41</v>
      </c>
      <c r="C4" s="362"/>
      <c r="D4" s="17"/>
      <c r="E4" s="339" t="s">
        <v>42</v>
      </c>
      <c r="F4" s="339"/>
      <c r="G4" s="52"/>
      <c r="H4" s="52"/>
      <c r="I4" s="52"/>
      <c r="J4" s="52"/>
      <c r="K4" s="52"/>
      <c r="L4" s="52"/>
      <c r="M4" s="52"/>
      <c r="N4" s="52"/>
      <c r="O4" s="128"/>
      <c r="P4" s="128"/>
      <c r="Q4" s="128"/>
      <c r="R4" s="128"/>
      <c r="S4" s="128"/>
      <c r="T4" s="128"/>
      <c r="U4" s="128"/>
    </row>
    <row r="5" spans="1:21" ht="15" thickBot="1">
      <c r="A5" s="64"/>
      <c r="B5" s="96" t="s">
        <v>29</v>
      </c>
      <c r="C5" s="97" t="s">
        <v>206</v>
      </c>
      <c r="D5" s="97"/>
      <c r="E5" s="97" t="s">
        <v>29</v>
      </c>
      <c r="F5" s="97" t="s">
        <v>207</v>
      </c>
      <c r="G5" s="50"/>
      <c r="H5" s="51"/>
      <c r="I5" s="15"/>
      <c r="J5" s="43"/>
      <c r="K5" s="43"/>
      <c r="L5" s="43"/>
      <c r="M5" s="43"/>
      <c r="N5" s="43"/>
      <c r="O5" s="128"/>
      <c r="P5" s="128"/>
      <c r="Q5" s="128"/>
      <c r="R5" s="128"/>
      <c r="S5" s="128"/>
      <c r="T5" s="128"/>
      <c r="U5" s="128"/>
    </row>
    <row r="6" spans="1:21">
      <c r="A6" s="83" t="s">
        <v>61</v>
      </c>
      <c r="B6" s="84"/>
      <c r="C6" s="84"/>
      <c r="D6" s="84"/>
      <c r="E6" s="84"/>
      <c r="F6" s="84"/>
      <c r="G6" s="43"/>
      <c r="H6" s="43"/>
      <c r="I6" s="43"/>
      <c r="J6" s="43"/>
      <c r="K6" s="43"/>
      <c r="L6" s="43"/>
      <c r="M6" s="43"/>
      <c r="N6" s="43"/>
      <c r="O6" s="128"/>
      <c r="P6" s="128"/>
      <c r="Q6" s="128"/>
      <c r="R6" s="128"/>
      <c r="S6" s="128"/>
      <c r="T6" s="128"/>
      <c r="U6" s="128"/>
    </row>
    <row r="7" spans="1:21">
      <c r="A7" s="175" t="s">
        <v>112</v>
      </c>
      <c r="B7" s="271">
        <v>8077</v>
      </c>
      <c r="C7" s="267">
        <v>13.5</v>
      </c>
      <c r="D7" s="292"/>
      <c r="E7" s="271">
        <v>29649</v>
      </c>
      <c r="F7" s="267">
        <v>1.3</v>
      </c>
      <c r="G7" s="43"/>
      <c r="H7" s="43"/>
      <c r="I7" s="43"/>
      <c r="J7" s="43"/>
      <c r="K7" s="43"/>
      <c r="L7" s="43"/>
      <c r="M7" s="43"/>
      <c r="N7" s="43"/>
      <c r="O7" s="128"/>
      <c r="P7" s="128"/>
      <c r="Q7" s="128"/>
      <c r="R7" s="128"/>
      <c r="S7" s="128"/>
      <c r="T7" s="128"/>
      <c r="U7" s="128"/>
    </row>
    <row r="8" spans="1:21">
      <c r="A8" s="240" t="s">
        <v>58</v>
      </c>
      <c r="B8" s="271">
        <v>8613</v>
      </c>
      <c r="C8" s="267">
        <v>14.1</v>
      </c>
      <c r="D8" s="88"/>
      <c r="E8" s="271">
        <v>32818</v>
      </c>
      <c r="F8" s="267">
        <v>1.5</v>
      </c>
      <c r="G8" s="43"/>
      <c r="H8" s="43"/>
      <c r="I8" s="43"/>
      <c r="J8" s="43"/>
      <c r="K8" s="43"/>
      <c r="L8" s="43"/>
      <c r="M8" s="43"/>
      <c r="N8" s="43"/>
      <c r="O8" s="128"/>
      <c r="P8" s="128"/>
      <c r="Q8" s="128"/>
      <c r="R8" s="128"/>
      <c r="S8" s="128"/>
      <c r="T8" s="128"/>
      <c r="U8" s="128"/>
    </row>
    <row r="9" spans="1:21">
      <c r="A9" s="240" t="s">
        <v>59</v>
      </c>
      <c r="B9" s="271">
        <v>8881</v>
      </c>
      <c r="C9" s="267">
        <v>14.3</v>
      </c>
      <c r="D9" s="88"/>
      <c r="E9" s="271">
        <v>33902</v>
      </c>
      <c r="F9" s="267">
        <v>1.5</v>
      </c>
      <c r="G9" s="43"/>
      <c r="H9" s="43"/>
      <c r="I9" s="43"/>
      <c r="J9" s="43"/>
      <c r="K9" s="43"/>
      <c r="L9" s="43"/>
      <c r="M9" s="43"/>
      <c r="N9" s="43"/>
      <c r="O9" s="128"/>
      <c r="P9" s="128"/>
      <c r="Q9" s="128"/>
      <c r="R9" s="128"/>
      <c r="S9" s="128"/>
      <c r="T9" s="128"/>
      <c r="U9" s="128"/>
    </row>
    <row r="10" spans="1:21">
      <c r="A10" s="240" t="s">
        <v>60</v>
      </c>
      <c r="B10" s="271">
        <v>9010</v>
      </c>
      <c r="C10" s="267">
        <v>14.3</v>
      </c>
      <c r="D10" s="88"/>
      <c r="E10" s="271">
        <v>36059</v>
      </c>
      <c r="F10" s="267">
        <v>1.6</v>
      </c>
      <c r="G10" s="43"/>
      <c r="H10" s="43"/>
      <c r="I10" s="43"/>
      <c r="J10" s="43"/>
      <c r="K10" s="43"/>
      <c r="L10" s="43"/>
      <c r="M10" s="43"/>
      <c r="N10" s="43"/>
      <c r="O10" s="128"/>
      <c r="P10" s="128"/>
      <c r="Q10" s="128"/>
      <c r="R10" s="128"/>
      <c r="S10" s="128"/>
      <c r="T10" s="128"/>
      <c r="U10" s="128"/>
    </row>
    <row r="11" spans="1:21">
      <c r="A11" s="240" t="s">
        <v>113</v>
      </c>
      <c r="B11" s="271">
        <v>9417</v>
      </c>
      <c r="C11" s="267">
        <v>14.7</v>
      </c>
      <c r="D11" s="88"/>
      <c r="E11" s="271">
        <v>37988</v>
      </c>
      <c r="F11" s="267">
        <v>1.6</v>
      </c>
      <c r="G11" s="43"/>
      <c r="H11" s="43"/>
      <c r="I11" s="43"/>
      <c r="J11" s="43"/>
      <c r="K11" s="43"/>
      <c r="L11" s="43"/>
      <c r="M11" s="43"/>
      <c r="N11" s="43"/>
      <c r="O11" s="128"/>
      <c r="P11" s="128"/>
      <c r="Q11" s="128"/>
      <c r="R11" s="128"/>
      <c r="S11" s="128"/>
      <c r="T11" s="128"/>
      <c r="U11" s="128"/>
    </row>
    <row r="12" spans="1:21">
      <c r="A12" s="240" t="s">
        <v>114</v>
      </c>
      <c r="B12" s="271">
        <v>9550</v>
      </c>
      <c r="C12" s="267">
        <v>14.6</v>
      </c>
      <c r="D12" s="88"/>
      <c r="E12" s="271">
        <v>40786</v>
      </c>
      <c r="F12" s="267">
        <v>1.7</v>
      </c>
      <c r="G12" s="43"/>
      <c r="H12" s="43"/>
      <c r="I12" s="43"/>
      <c r="J12" s="43"/>
      <c r="K12" s="43"/>
      <c r="L12" s="43"/>
      <c r="M12" s="43"/>
      <c r="N12" s="43"/>
      <c r="O12" s="128"/>
      <c r="P12" s="128"/>
      <c r="Q12" s="128"/>
      <c r="R12" s="128"/>
      <c r="S12" s="128"/>
      <c r="T12" s="128"/>
      <c r="U12" s="128"/>
    </row>
    <row r="13" spans="1:21">
      <c r="A13" s="240" t="s">
        <v>115</v>
      </c>
      <c r="B13" s="271">
        <v>10365</v>
      </c>
      <c r="C13" s="267">
        <v>15.4</v>
      </c>
      <c r="D13" s="88"/>
      <c r="E13" s="271">
        <v>45280</v>
      </c>
      <c r="F13" s="267">
        <v>1.9</v>
      </c>
      <c r="G13" s="43"/>
      <c r="H13" s="43"/>
      <c r="I13" s="43"/>
      <c r="J13" s="43"/>
      <c r="K13" s="43"/>
      <c r="L13" s="43"/>
      <c r="M13" s="43"/>
      <c r="N13" s="43"/>
      <c r="O13" s="128"/>
      <c r="P13" s="128"/>
      <c r="Q13" s="128"/>
      <c r="R13" s="128"/>
      <c r="S13" s="128"/>
      <c r="T13" s="128"/>
      <c r="U13" s="128"/>
    </row>
    <row r="14" spans="1:21">
      <c r="A14" s="240" t="s">
        <v>116</v>
      </c>
      <c r="B14" s="271">
        <v>11025</v>
      </c>
      <c r="C14" s="267">
        <v>16.3</v>
      </c>
      <c r="D14" s="88"/>
      <c r="E14" s="271">
        <v>45176</v>
      </c>
      <c r="F14" s="267">
        <v>1.8</v>
      </c>
      <c r="G14" s="297"/>
      <c r="H14" s="43"/>
      <c r="I14" s="43"/>
      <c r="J14" s="43"/>
      <c r="K14" s="43"/>
      <c r="L14" s="43"/>
      <c r="M14" s="43"/>
      <c r="N14" s="43"/>
      <c r="O14" s="128"/>
      <c r="P14" s="128"/>
      <c r="Q14" s="128"/>
      <c r="R14" s="128"/>
      <c r="S14" s="128"/>
      <c r="T14" s="128"/>
      <c r="U14" s="128"/>
    </row>
    <row r="15" spans="1:21">
      <c r="A15" s="240" t="s">
        <v>117</v>
      </c>
      <c r="B15" s="271">
        <v>10761</v>
      </c>
      <c r="C15" s="267">
        <v>15.7</v>
      </c>
      <c r="D15" s="88"/>
      <c r="E15" s="271">
        <v>49151</v>
      </c>
      <c r="F15" s="267">
        <v>1.9</v>
      </c>
      <c r="G15" s="43"/>
      <c r="H15" s="43"/>
      <c r="I15" s="43"/>
      <c r="J15" s="43"/>
      <c r="K15" s="43"/>
      <c r="L15" s="43"/>
      <c r="M15" s="43"/>
      <c r="N15" s="43"/>
      <c r="O15" s="128"/>
      <c r="P15" s="128"/>
      <c r="Q15" s="128"/>
      <c r="R15" s="128"/>
      <c r="S15" s="128"/>
      <c r="T15" s="128"/>
      <c r="U15" s="128"/>
    </row>
    <row r="16" spans="1:21">
      <c r="A16" s="241" t="s">
        <v>208</v>
      </c>
      <c r="B16" s="294">
        <v>358</v>
      </c>
      <c r="C16" s="295">
        <v>0.3</v>
      </c>
      <c r="D16" s="88"/>
      <c r="E16" s="298">
        <v>2376.1</v>
      </c>
      <c r="F16" s="295">
        <v>0.1</v>
      </c>
      <c r="G16" s="43"/>
      <c r="H16" s="43"/>
      <c r="I16" s="43"/>
      <c r="J16" s="43"/>
      <c r="K16" s="43"/>
      <c r="L16" s="43"/>
      <c r="M16" s="43"/>
      <c r="N16" s="43"/>
      <c r="O16" s="128"/>
      <c r="P16" s="128"/>
      <c r="Q16" s="128"/>
      <c r="R16" s="128"/>
      <c r="S16" s="128"/>
      <c r="T16" s="128"/>
      <c r="U16" s="128"/>
    </row>
    <row r="17" spans="1:21" ht="15" thickBot="1">
      <c r="A17" s="125" t="s">
        <v>85</v>
      </c>
      <c r="B17" s="266">
        <v>35.4</v>
      </c>
      <c r="C17" s="266">
        <v>17.600000000000001</v>
      </c>
      <c r="D17" s="293"/>
      <c r="E17" s="266">
        <v>64.5</v>
      </c>
      <c r="F17" s="266">
        <v>41</v>
      </c>
      <c r="G17" s="43"/>
      <c r="H17" s="43"/>
      <c r="I17" s="43"/>
      <c r="J17" s="43"/>
      <c r="K17" s="43"/>
      <c r="L17" s="43"/>
      <c r="M17" s="43"/>
      <c r="N17" s="43"/>
      <c r="O17" s="128"/>
      <c r="P17" s="128"/>
      <c r="Q17" s="128"/>
      <c r="R17" s="128"/>
      <c r="S17" s="128"/>
      <c r="T17" s="128"/>
      <c r="U17" s="128"/>
    </row>
    <row r="18" spans="1:21">
      <c r="A18" s="8" t="s">
        <v>147</v>
      </c>
      <c r="G18" s="34"/>
      <c r="H18" s="34"/>
      <c r="I18" s="34"/>
      <c r="J18" s="34"/>
      <c r="K18" s="128"/>
      <c r="L18" s="43"/>
      <c r="M18" s="43"/>
      <c r="N18" s="43"/>
      <c r="O18" s="128"/>
      <c r="P18" s="128"/>
      <c r="Q18" s="128"/>
      <c r="R18" s="128"/>
      <c r="S18" s="128"/>
      <c r="T18" s="128"/>
      <c r="U18" s="128"/>
    </row>
    <row r="19" spans="1:21" ht="16.5" customHeight="1">
      <c r="A19" s="235" t="s">
        <v>285</v>
      </c>
      <c r="G19" s="128"/>
      <c r="H19" s="99"/>
      <c r="I19" s="99"/>
      <c r="J19" s="99"/>
      <c r="K19" s="128"/>
      <c r="L19" s="43"/>
      <c r="M19" s="43"/>
      <c r="N19" s="43"/>
      <c r="O19" s="128"/>
      <c r="P19" s="128"/>
      <c r="Q19" s="128"/>
      <c r="R19" s="128"/>
      <c r="S19" s="128"/>
      <c r="T19" s="128"/>
      <c r="U19" s="128"/>
    </row>
    <row r="20" spans="1:21" ht="15" customHeight="1">
      <c r="A20" s="8" t="s">
        <v>209</v>
      </c>
      <c r="G20" s="126"/>
      <c r="H20" s="34"/>
      <c r="I20" s="34"/>
      <c r="J20" s="34"/>
      <c r="K20" s="128"/>
      <c r="L20" s="43"/>
      <c r="M20" s="43"/>
      <c r="N20" s="43"/>
      <c r="O20" s="128"/>
      <c r="P20" s="128"/>
      <c r="Q20" s="128"/>
      <c r="R20" s="128"/>
      <c r="S20" s="128"/>
      <c r="T20" s="128"/>
      <c r="U20" s="128"/>
    </row>
    <row r="21" spans="1:21" ht="13.5" customHeight="1">
      <c r="A21" s="8" t="s">
        <v>204</v>
      </c>
      <c r="G21" s="34"/>
      <c r="H21" s="34"/>
      <c r="I21" s="34"/>
      <c r="J21" s="34"/>
      <c r="K21" s="128"/>
      <c r="L21" s="43"/>
      <c r="M21" s="43"/>
      <c r="N21" s="43"/>
      <c r="O21" s="128"/>
      <c r="P21" s="128"/>
      <c r="Q21" s="128"/>
      <c r="R21" s="128"/>
      <c r="S21" s="128"/>
      <c r="T21" s="128"/>
      <c r="U21" s="128"/>
    </row>
    <row r="22" spans="1:21" ht="15" customHeight="1">
      <c r="A22" s="36" t="s">
        <v>205</v>
      </c>
      <c r="G22" s="34"/>
      <c r="H22" s="34"/>
      <c r="I22" s="34"/>
      <c r="J22" s="34"/>
      <c r="K22" s="128"/>
      <c r="L22" s="43"/>
      <c r="M22" s="43"/>
      <c r="N22" s="43"/>
      <c r="O22" s="128"/>
      <c r="P22" s="128"/>
      <c r="Q22" s="128"/>
      <c r="R22" s="128"/>
      <c r="S22" s="128"/>
      <c r="T22" s="128"/>
      <c r="U22" s="128"/>
    </row>
    <row r="23" spans="1:21" ht="15" customHeight="1">
      <c r="A23" s="36" t="s">
        <v>210</v>
      </c>
      <c r="G23" s="34"/>
      <c r="H23" s="34"/>
      <c r="I23" s="34"/>
      <c r="J23" s="34"/>
      <c r="K23" s="128"/>
      <c r="L23" s="43"/>
      <c r="M23" s="43"/>
      <c r="N23" s="43"/>
      <c r="O23" s="128"/>
      <c r="P23" s="128"/>
      <c r="Q23" s="128"/>
      <c r="R23" s="128"/>
      <c r="S23" s="128"/>
      <c r="T23" s="128"/>
      <c r="U23" s="128"/>
    </row>
    <row r="24" spans="1:21" ht="15.75" customHeight="1">
      <c r="A24" s="127" t="s">
        <v>11</v>
      </c>
      <c r="G24" s="128"/>
      <c r="H24" s="128"/>
      <c r="I24" s="128"/>
      <c r="J24" s="128"/>
      <c r="K24" s="128"/>
      <c r="L24" s="99"/>
      <c r="M24" s="99"/>
      <c r="N24" s="99"/>
      <c r="O24" s="99"/>
      <c r="P24" s="99"/>
      <c r="Q24" s="99"/>
      <c r="R24" s="99"/>
      <c r="S24" s="128"/>
      <c r="T24" s="128"/>
      <c r="U24" s="128"/>
    </row>
    <row r="25" spans="1:21" ht="15.75" customHeight="1">
      <c r="A25" s="8" t="s">
        <v>148</v>
      </c>
      <c r="G25" s="128"/>
      <c r="H25" s="128"/>
      <c r="I25" s="128"/>
      <c r="J25" s="128"/>
      <c r="K25" s="128"/>
      <c r="L25" s="99"/>
      <c r="M25" s="99"/>
      <c r="N25" s="99"/>
      <c r="O25" s="99"/>
      <c r="P25" s="99"/>
      <c r="Q25" s="99"/>
      <c r="R25" s="99"/>
      <c r="S25" s="128"/>
      <c r="T25" s="128"/>
      <c r="U25" s="128"/>
    </row>
    <row r="26" spans="1:21" ht="15.75" customHeight="1">
      <c r="A26" s="36" t="s">
        <v>149</v>
      </c>
      <c r="G26" s="128"/>
      <c r="H26" s="128"/>
      <c r="I26" s="128"/>
      <c r="J26" s="128"/>
      <c r="K26" s="128"/>
      <c r="L26" s="99"/>
      <c r="M26" s="99"/>
      <c r="N26" s="99"/>
      <c r="O26" s="99"/>
      <c r="P26" s="99"/>
      <c r="Q26" s="99"/>
      <c r="R26" s="99"/>
      <c r="S26" s="128"/>
      <c r="T26" s="128"/>
      <c r="U26" s="128"/>
    </row>
    <row r="27" spans="1:21" ht="25.5" customHeight="1">
      <c r="A27" s="363" t="s">
        <v>286</v>
      </c>
      <c r="B27" s="363"/>
      <c r="C27" s="363"/>
      <c r="D27" s="363"/>
      <c r="E27" s="363"/>
      <c r="F27" s="363"/>
      <c r="G27" s="128"/>
      <c r="H27" s="128"/>
      <c r="I27" s="128"/>
      <c r="J27" s="128"/>
      <c r="K27" s="128"/>
      <c r="L27" s="99"/>
      <c r="M27" s="99"/>
      <c r="N27" s="99"/>
      <c r="O27" s="36"/>
      <c r="P27" s="99"/>
      <c r="Q27" s="99"/>
      <c r="R27" s="99"/>
      <c r="S27" s="128"/>
      <c r="T27" s="128"/>
      <c r="U27" s="128"/>
    </row>
    <row r="28" spans="1:21" ht="15.75" customHeight="1">
      <c r="A28" s="129" t="s">
        <v>287</v>
      </c>
      <c r="G28" s="128"/>
      <c r="H28" s="128"/>
      <c r="I28" s="128"/>
      <c r="J28" s="128"/>
      <c r="K28" s="128"/>
      <c r="L28" s="99"/>
      <c r="M28" s="99"/>
      <c r="N28" s="99"/>
      <c r="O28" s="99"/>
      <c r="P28" s="99"/>
      <c r="Q28" s="99"/>
      <c r="R28" s="99"/>
      <c r="S28" s="128"/>
      <c r="T28" s="128"/>
      <c r="U28" s="128"/>
    </row>
    <row r="29" spans="1:21" ht="15.75" customHeight="1">
      <c r="A29" s="8"/>
      <c r="B29" s="128"/>
      <c r="C29" s="128"/>
      <c r="D29" s="128"/>
      <c r="E29" s="128"/>
      <c r="F29" s="128"/>
      <c r="G29" s="128"/>
      <c r="H29" s="128"/>
      <c r="I29" s="128"/>
      <c r="J29" s="128"/>
      <c r="K29" s="128"/>
      <c r="L29" s="99"/>
      <c r="M29" s="99"/>
      <c r="N29" s="99"/>
      <c r="O29" s="99"/>
      <c r="P29" s="99"/>
      <c r="Q29" s="99"/>
      <c r="R29" s="99"/>
      <c r="S29" s="128"/>
      <c r="T29" s="128"/>
      <c r="U29" s="128"/>
    </row>
    <row r="30" spans="1:21" ht="15.75" customHeight="1">
      <c r="G30" s="128"/>
      <c r="H30" s="128"/>
      <c r="I30" s="128"/>
      <c r="J30" s="128"/>
      <c r="K30" s="128"/>
      <c r="L30" s="99"/>
      <c r="M30" s="99"/>
      <c r="N30" s="99"/>
      <c r="O30" s="99"/>
      <c r="P30" s="99"/>
      <c r="Q30" s="99"/>
      <c r="R30" s="99"/>
      <c r="S30" s="128"/>
      <c r="T30" s="128"/>
      <c r="U30" s="128"/>
    </row>
    <row r="31" spans="1:21" ht="15.75" customHeight="1">
      <c r="G31" s="128"/>
      <c r="H31" s="128"/>
      <c r="I31" s="128"/>
      <c r="J31" s="128"/>
      <c r="K31" s="128"/>
      <c r="L31" s="99"/>
      <c r="M31" s="99"/>
      <c r="N31" s="99"/>
      <c r="O31" s="99"/>
      <c r="P31" s="99"/>
      <c r="Q31" s="99"/>
      <c r="R31" s="99"/>
      <c r="S31" s="128"/>
      <c r="T31" s="128"/>
      <c r="U31" s="128"/>
    </row>
    <row r="32" spans="1:21" ht="15.75" customHeight="1">
      <c r="G32" s="128"/>
      <c r="H32" s="128"/>
      <c r="I32" s="128"/>
      <c r="J32" s="128"/>
      <c r="K32" s="128"/>
      <c r="L32" s="34"/>
      <c r="M32" s="34"/>
      <c r="N32" s="34"/>
      <c r="O32" s="34"/>
      <c r="P32" s="34"/>
      <c r="Q32" s="34"/>
      <c r="R32" s="34"/>
      <c r="S32" s="128"/>
      <c r="T32" s="128"/>
      <c r="U32" s="128"/>
    </row>
    <row r="33" spans="12:18" ht="15.75" customHeight="1">
      <c r="L33" s="13"/>
      <c r="M33" s="13"/>
      <c r="N33" s="13"/>
      <c r="O33" s="13"/>
      <c r="P33" s="13"/>
      <c r="Q33" s="13"/>
      <c r="R33" s="13"/>
    </row>
    <row r="34" spans="12:18">
      <c r="L34" s="7"/>
      <c r="M34" s="7"/>
      <c r="N34" s="7"/>
      <c r="O34" s="7"/>
      <c r="P34" s="7"/>
      <c r="Q34" s="7"/>
      <c r="R34" s="7"/>
    </row>
    <row r="35" spans="12:18" ht="18" customHeight="1">
      <c r="L35" s="99"/>
      <c r="M35" s="99"/>
      <c r="N35" s="99"/>
      <c r="O35" s="99"/>
      <c r="P35" s="99"/>
      <c r="Q35" s="99"/>
      <c r="R35" s="99"/>
    </row>
    <row r="36" spans="12:18">
      <c r="L36" s="99"/>
      <c r="M36" s="99"/>
      <c r="N36" s="99"/>
      <c r="O36" s="99"/>
      <c r="P36" s="99"/>
      <c r="Q36" s="99"/>
      <c r="R36" s="99"/>
    </row>
    <row r="37" spans="12:18">
      <c r="L37" s="99"/>
      <c r="M37" s="99"/>
      <c r="N37" s="99"/>
      <c r="O37" s="99"/>
      <c r="P37" s="99"/>
      <c r="Q37" s="99"/>
      <c r="R37" s="99"/>
    </row>
    <row r="38" spans="12:18">
      <c r="L38" s="56"/>
      <c r="M38" s="56"/>
      <c r="N38" s="56"/>
      <c r="O38" s="56"/>
      <c r="P38" s="56"/>
      <c r="Q38" s="56"/>
      <c r="R38" s="56"/>
    </row>
    <row r="39" spans="12:18">
      <c r="L39" s="99"/>
      <c r="M39" s="99"/>
      <c r="N39" s="99"/>
      <c r="O39" s="99"/>
      <c r="P39" s="99"/>
      <c r="Q39" s="99"/>
      <c r="R39" s="99"/>
    </row>
    <row r="40" spans="12:18">
      <c r="L40" s="99"/>
      <c r="M40" s="99"/>
      <c r="N40" s="99"/>
      <c r="O40" s="99"/>
      <c r="P40" s="99"/>
      <c r="Q40" s="99"/>
      <c r="R40" s="99"/>
    </row>
    <row r="41" spans="12:18">
      <c r="L41" s="99"/>
      <c r="M41" s="99"/>
      <c r="N41" s="99"/>
      <c r="O41" s="99"/>
      <c r="P41" s="99"/>
      <c r="Q41" s="99"/>
      <c r="R41" s="99"/>
    </row>
    <row r="42" spans="12:18">
      <c r="L42" s="13"/>
      <c r="M42" s="13"/>
      <c r="N42" s="13"/>
      <c r="O42" s="13"/>
      <c r="P42" s="13"/>
      <c r="Q42" s="13"/>
      <c r="R42" s="13"/>
    </row>
    <row r="43" spans="12:18">
      <c r="L43" s="13"/>
      <c r="M43" s="13"/>
      <c r="N43" s="13"/>
      <c r="O43" s="13"/>
      <c r="P43" s="13"/>
      <c r="Q43" s="13"/>
      <c r="R43" s="13"/>
    </row>
    <row r="53" ht="26.25" customHeight="1"/>
    <row r="69" ht="21" customHeight="1"/>
    <row r="70" ht="21.75" customHeight="1"/>
    <row r="87" ht="27" customHeight="1"/>
  </sheetData>
  <mergeCells count="5">
    <mergeCell ref="A3:F3"/>
    <mergeCell ref="B4:C4"/>
    <mergeCell ref="E4:F4"/>
    <mergeCell ref="A27:F27"/>
    <mergeCell ref="A2:F2"/>
  </mergeCells>
  <hyperlinks>
    <hyperlink ref="H3" location="Contents!A1" display="Return to contents" xr:uid="{00000000-0004-0000-1800-000000000000}"/>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S63"/>
  <sheetViews>
    <sheetView showGridLines="0" zoomScaleNormal="100" workbookViewId="0"/>
  </sheetViews>
  <sheetFormatPr defaultColWidth="9.109375" defaultRowHeight="14.4"/>
  <cols>
    <col min="1" max="1" width="57.44140625" customWidth="1"/>
    <col min="2" max="2" width="14.33203125" customWidth="1"/>
    <col min="3" max="3" width="12.5546875" customWidth="1"/>
    <col min="5" max="5" width="13.33203125" customWidth="1"/>
    <col min="6" max="6" width="13.6640625" customWidth="1"/>
  </cols>
  <sheetData>
    <row r="1" spans="1:19">
      <c r="A1" s="187" t="s">
        <v>362</v>
      </c>
    </row>
    <row r="2" spans="1:19">
      <c r="A2" s="1" t="s">
        <v>353</v>
      </c>
      <c r="B2" s="2"/>
      <c r="C2" s="338"/>
      <c r="D2" s="338"/>
      <c r="E2" s="338"/>
      <c r="F2" s="338"/>
    </row>
    <row r="3" spans="1:19" ht="35.25" customHeight="1" thickBot="1">
      <c r="A3" s="333" t="s">
        <v>288</v>
      </c>
      <c r="B3" s="333"/>
      <c r="C3" s="333"/>
      <c r="D3" s="333"/>
      <c r="E3" s="333"/>
      <c r="F3" s="333"/>
      <c r="G3" s="299"/>
      <c r="H3" s="167" t="s">
        <v>131</v>
      </c>
    </row>
    <row r="4" spans="1:19">
      <c r="A4" s="44"/>
      <c r="B4" s="362" t="s">
        <v>104</v>
      </c>
      <c r="C4" s="362"/>
      <c r="D4" s="44"/>
      <c r="E4" s="362" t="s">
        <v>105</v>
      </c>
      <c r="F4" s="362"/>
      <c r="H4" s="128"/>
      <c r="I4" s="128"/>
      <c r="J4" s="128"/>
      <c r="K4" s="128"/>
      <c r="L4" s="128"/>
      <c r="M4" s="128"/>
      <c r="N4" s="128"/>
      <c r="O4" s="128"/>
      <c r="P4" s="128"/>
      <c r="Q4" s="128"/>
      <c r="R4" s="128"/>
    </row>
    <row r="5" spans="1:19" ht="15" thickBot="1">
      <c r="A5" s="300"/>
      <c r="B5" s="301" t="s">
        <v>29</v>
      </c>
      <c r="C5" s="302" t="s">
        <v>289</v>
      </c>
      <c r="D5" s="302"/>
      <c r="E5" s="302" t="s">
        <v>29</v>
      </c>
      <c r="F5" s="302" t="s">
        <v>260</v>
      </c>
      <c r="H5" s="128"/>
      <c r="I5" s="128"/>
      <c r="J5" s="128"/>
      <c r="K5" s="128"/>
      <c r="L5" s="128"/>
      <c r="M5" s="128"/>
      <c r="N5" s="128"/>
      <c r="O5" s="128"/>
      <c r="P5" s="128"/>
      <c r="Q5" s="128"/>
      <c r="R5" s="128"/>
      <c r="S5" s="128"/>
    </row>
    <row r="6" spans="1:19">
      <c r="A6" s="303" t="s">
        <v>211</v>
      </c>
      <c r="B6" s="277">
        <v>21786</v>
      </c>
      <c r="C6" s="278">
        <v>3.8</v>
      </c>
      <c r="E6" s="246">
        <v>94331</v>
      </c>
      <c r="F6" s="279">
        <v>0.5</v>
      </c>
      <c r="H6" s="128"/>
      <c r="I6" s="128"/>
      <c r="J6" s="128"/>
      <c r="K6" s="128"/>
      <c r="L6" s="128"/>
      <c r="M6" s="128"/>
      <c r="N6" s="128"/>
      <c r="O6" s="128"/>
      <c r="P6" s="128"/>
      <c r="Q6" s="128"/>
      <c r="R6" s="128"/>
      <c r="S6" s="128"/>
    </row>
    <row r="7" spans="1:19">
      <c r="A7" s="17" t="s">
        <v>290</v>
      </c>
      <c r="B7" s="280">
        <v>21786</v>
      </c>
      <c r="C7" s="281">
        <v>3</v>
      </c>
      <c r="D7" s="282"/>
      <c r="E7" s="280">
        <v>94331</v>
      </c>
      <c r="F7" s="283">
        <v>0.5</v>
      </c>
      <c r="H7" s="128"/>
      <c r="I7" s="128"/>
      <c r="J7" s="128"/>
      <c r="K7" s="128"/>
      <c r="L7" s="128"/>
      <c r="M7" s="128"/>
      <c r="N7" s="128"/>
      <c r="O7" s="128"/>
      <c r="P7" s="128"/>
      <c r="Q7" s="128"/>
      <c r="R7" s="128"/>
      <c r="S7" s="128"/>
    </row>
    <row r="8" spans="1:19">
      <c r="A8" s="83" t="s">
        <v>0</v>
      </c>
      <c r="B8" s="84"/>
      <c r="C8" s="364"/>
      <c r="D8" s="364"/>
      <c r="E8" s="364"/>
      <c r="F8" s="364"/>
      <c r="H8" s="128"/>
      <c r="I8" s="128"/>
      <c r="J8" s="128"/>
      <c r="K8" s="128"/>
      <c r="L8" s="128"/>
      <c r="M8" s="128"/>
      <c r="N8" s="128"/>
      <c r="O8" s="128"/>
      <c r="P8" s="128"/>
      <c r="Q8" s="128"/>
      <c r="R8" s="128"/>
      <c r="S8" s="128"/>
    </row>
    <row r="9" spans="1:19">
      <c r="A9" s="304" t="s">
        <v>30</v>
      </c>
      <c r="B9" s="277">
        <v>10074</v>
      </c>
      <c r="C9" s="278">
        <v>3.3</v>
      </c>
      <c r="D9" s="120"/>
      <c r="E9" s="277">
        <v>53351</v>
      </c>
      <c r="F9" s="278">
        <v>0.7</v>
      </c>
      <c r="H9" s="128"/>
      <c r="I9" s="128"/>
      <c r="J9" s="128"/>
      <c r="K9" s="128"/>
      <c r="L9" s="128"/>
      <c r="M9" s="128"/>
      <c r="N9" s="128"/>
      <c r="O9" s="128"/>
      <c r="P9" s="128"/>
      <c r="Q9" s="128"/>
      <c r="R9" s="128"/>
      <c r="S9" s="128"/>
    </row>
    <row r="10" spans="1:19">
      <c r="A10" s="12" t="s">
        <v>31</v>
      </c>
      <c r="B10" s="277">
        <v>11711</v>
      </c>
      <c r="C10" s="278">
        <v>2.7</v>
      </c>
      <c r="D10" s="120"/>
      <c r="E10" s="277">
        <v>40977</v>
      </c>
      <c r="F10" s="278">
        <v>0.4</v>
      </c>
      <c r="H10" s="128"/>
      <c r="I10" s="128"/>
      <c r="J10" s="128"/>
      <c r="K10" s="128"/>
      <c r="L10" s="128"/>
      <c r="M10" s="128"/>
      <c r="N10" s="128"/>
      <c r="O10" s="128"/>
      <c r="P10" s="128"/>
      <c r="Q10" s="128"/>
      <c r="R10" s="128"/>
      <c r="S10" s="128"/>
    </row>
    <row r="11" spans="1:19">
      <c r="A11" s="83" t="s">
        <v>45</v>
      </c>
      <c r="B11" s="364"/>
      <c r="C11" s="364"/>
      <c r="D11" s="364"/>
      <c r="E11" s="364"/>
      <c r="F11" s="364"/>
      <c r="H11" s="128"/>
      <c r="I11" s="128"/>
      <c r="J11" s="128"/>
      <c r="K11" s="128"/>
      <c r="L11" s="128"/>
      <c r="M11" s="128"/>
      <c r="N11" s="128"/>
      <c r="O11" s="128"/>
      <c r="P11" s="128"/>
      <c r="Q11" s="128"/>
      <c r="R11" s="128"/>
      <c r="S11" s="128"/>
    </row>
    <row r="12" spans="1:19">
      <c r="A12" s="173" t="s">
        <v>46</v>
      </c>
      <c r="B12" s="277">
        <v>524</v>
      </c>
      <c r="C12" s="284">
        <v>0.9</v>
      </c>
      <c r="D12" s="282"/>
      <c r="E12" s="277">
        <v>1511</v>
      </c>
      <c r="F12" s="285">
        <v>0.2</v>
      </c>
      <c r="H12" s="128"/>
      <c r="I12" s="128"/>
      <c r="J12" s="128"/>
      <c r="K12" s="128"/>
      <c r="L12" s="128"/>
      <c r="M12" s="128"/>
      <c r="N12" s="128"/>
      <c r="O12" s="128"/>
      <c r="P12" s="128"/>
      <c r="Q12" s="128"/>
      <c r="R12" s="128"/>
      <c r="S12" s="128"/>
    </row>
    <row r="13" spans="1:19">
      <c r="A13" s="173" t="s">
        <v>47</v>
      </c>
      <c r="B13" s="277">
        <v>308</v>
      </c>
      <c r="C13" s="284">
        <v>0.8</v>
      </c>
      <c r="D13" s="282"/>
      <c r="E13" s="277">
        <v>778</v>
      </c>
      <c r="F13" s="285">
        <v>0.2</v>
      </c>
      <c r="H13" s="128"/>
      <c r="I13" s="128"/>
      <c r="J13" s="128"/>
      <c r="K13" s="128"/>
      <c r="L13" s="128"/>
      <c r="M13" s="128"/>
      <c r="N13" s="128"/>
      <c r="O13" s="128"/>
      <c r="P13" s="128"/>
      <c r="Q13" s="128"/>
      <c r="R13" s="128"/>
      <c r="S13" s="128"/>
    </row>
    <row r="14" spans="1:19">
      <c r="A14" s="173" t="s">
        <v>22</v>
      </c>
      <c r="B14" s="277">
        <v>3318</v>
      </c>
      <c r="C14" s="284">
        <v>4.2</v>
      </c>
      <c r="D14" s="282"/>
      <c r="E14" s="277">
        <v>10783</v>
      </c>
      <c r="F14" s="286">
        <v>1.1000000000000001</v>
      </c>
      <c r="H14" s="128"/>
      <c r="I14" s="128"/>
      <c r="J14" s="128"/>
      <c r="K14" s="128"/>
      <c r="L14" s="128"/>
      <c r="M14" s="128"/>
      <c r="N14" s="128"/>
      <c r="O14" s="128"/>
      <c r="P14" s="128"/>
      <c r="Q14" s="128"/>
      <c r="R14" s="128"/>
      <c r="S14" s="128"/>
    </row>
    <row r="15" spans="1:19">
      <c r="A15" s="173" t="s">
        <v>7</v>
      </c>
      <c r="B15" s="277">
        <v>4717</v>
      </c>
      <c r="C15" s="284">
        <v>5.4</v>
      </c>
      <c r="D15" s="282"/>
      <c r="E15" s="277">
        <v>16868</v>
      </c>
      <c r="F15" s="285">
        <v>1</v>
      </c>
      <c r="H15" s="128"/>
      <c r="I15" s="128"/>
      <c r="J15" s="128"/>
      <c r="K15" s="128"/>
      <c r="L15" s="128"/>
      <c r="M15" s="128"/>
      <c r="N15" s="128"/>
      <c r="O15" s="128"/>
      <c r="P15" s="128"/>
      <c r="Q15" s="128"/>
      <c r="R15" s="128"/>
      <c r="S15" s="128"/>
    </row>
    <row r="16" spans="1:19">
      <c r="A16" s="173" t="s">
        <v>8</v>
      </c>
      <c r="B16" s="277">
        <v>5071</v>
      </c>
      <c r="C16" s="284">
        <v>7</v>
      </c>
      <c r="D16" s="282"/>
      <c r="E16" s="277">
        <v>15281</v>
      </c>
      <c r="F16" s="285">
        <v>0.9</v>
      </c>
      <c r="H16" s="128"/>
      <c r="I16" s="128"/>
      <c r="J16" s="128"/>
      <c r="K16" s="128"/>
      <c r="L16" s="128"/>
      <c r="M16" s="128"/>
      <c r="N16" s="128"/>
      <c r="O16" s="128"/>
      <c r="P16" s="128"/>
      <c r="Q16" s="128"/>
      <c r="R16" s="128"/>
      <c r="S16" s="128"/>
    </row>
    <row r="17" spans="1:19">
      <c r="A17" s="173" t="s">
        <v>9</v>
      </c>
      <c r="B17" s="277">
        <v>4705</v>
      </c>
      <c r="C17" s="284">
        <v>5.6</v>
      </c>
      <c r="D17" s="282"/>
      <c r="E17" s="277">
        <v>15528</v>
      </c>
      <c r="F17" s="285">
        <v>0.8</v>
      </c>
      <c r="H17" s="128"/>
      <c r="I17" s="128"/>
      <c r="J17" s="128"/>
      <c r="K17" s="128"/>
      <c r="L17" s="128"/>
      <c r="M17" s="128"/>
      <c r="N17" s="128"/>
      <c r="O17" s="128"/>
      <c r="P17" s="128"/>
      <c r="Q17" s="128"/>
      <c r="R17" s="128"/>
      <c r="S17" s="128"/>
    </row>
    <row r="18" spans="1:19">
      <c r="A18" s="173" t="s">
        <v>48</v>
      </c>
      <c r="B18" s="277">
        <v>2206</v>
      </c>
      <c r="C18" s="284">
        <v>3</v>
      </c>
      <c r="D18" s="282"/>
      <c r="E18" s="277">
        <v>13041</v>
      </c>
      <c r="F18" s="285">
        <v>0.5</v>
      </c>
      <c r="H18" s="128"/>
      <c r="I18" s="128"/>
      <c r="J18" s="128"/>
      <c r="K18" s="128"/>
      <c r="L18" s="128"/>
      <c r="M18" s="128"/>
      <c r="N18" s="128"/>
      <c r="O18" s="128"/>
      <c r="P18" s="128"/>
      <c r="Q18" s="128"/>
      <c r="R18" s="128"/>
      <c r="S18" s="128"/>
    </row>
    <row r="19" spans="1:19">
      <c r="A19" s="173" t="s">
        <v>49</v>
      </c>
      <c r="B19" s="277">
        <v>937</v>
      </c>
      <c r="C19" s="284">
        <v>1.3</v>
      </c>
      <c r="D19" s="282"/>
      <c r="E19" s="277">
        <v>20537</v>
      </c>
      <c r="F19" s="285">
        <v>0.3</v>
      </c>
      <c r="H19" s="128"/>
      <c r="I19" s="128"/>
      <c r="J19" s="128"/>
      <c r="K19" s="128"/>
      <c r="L19" s="128"/>
      <c r="M19" s="128"/>
      <c r="N19" s="128"/>
      <c r="O19" s="128"/>
      <c r="P19" s="128"/>
      <c r="Q19" s="128"/>
      <c r="R19" s="128"/>
      <c r="S19" s="128"/>
    </row>
    <row r="20" spans="1:19">
      <c r="A20" s="366" t="s">
        <v>63</v>
      </c>
      <c r="B20" s="366"/>
      <c r="C20" s="366"/>
      <c r="D20" s="366"/>
      <c r="E20" s="366"/>
      <c r="F20" s="366"/>
      <c r="H20" s="128"/>
      <c r="I20" s="128"/>
      <c r="J20" s="128"/>
      <c r="K20" s="128"/>
      <c r="L20" s="128"/>
      <c r="M20" s="128"/>
      <c r="N20" s="128"/>
      <c r="O20" s="128"/>
      <c r="P20" s="128"/>
      <c r="Q20" s="128"/>
      <c r="R20" s="128"/>
      <c r="S20" s="128"/>
    </row>
    <row r="21" spans="1:19">
      <c r="A21" s="176" t="s">
        <v>32</v>
      </c>
      <c r="B21" s="277">
        <v>5208</v>
      </c>
      <c r="C21" s="287">
        <v>2.2999999999999998</v>
      </c>
      <c r="D21" s="120"/>
      <c r="E21" s="277">
        <v>66226</v>
      </c>
      <c r="F21" s="287">
        <v>0.5</v>
      </c>
      <c r="H21" s="128"/>
      <c r="I21" s="128"/>
      <c r="J21" s="128"/>
      <c r="K21" s="128"/>
      <c r="L21" s="128"/>
      <c r="M21" s="128"/>
      <c r="N21" s="128"/>
      <c r="O21" s="128"/>
      <c r="P21" s="128"/>
      <c r="Q21" s="128"/>
      <c r="R21" s="128"/>
      <c r="S21" s="128"/>
    </row>
    <row r="22" spans="1:19">
      <c r="A22" s="176" t="s">
        <v>33</v>
      </c>
      <c r="B22" s="277">
        <v>2674</v>
      </c>
      <c r="C22" s="287">
        <v>1.6</v>
      </c>
      <c r="D22" s="3"/>
      <c r="E22" s="277">
        <v>16231</v>
      </c>
      <c r="F22" s="287">
        <v>0.5</v>
      </c>
      <c r="H22" s="128"/>
      <c r="I22" s="128"/>
      <c r="J22" s="128"/>
      <c r="K22" s="128"/>
      <c r="L22" s="128"/>
      <c r="M22" s="128"/>
      <c r="N22" s="128"/>
      <c r="O22" s="128"/>
      <c r="P22" s="128"/>
      <c r="Q22" s="128"/>
      <c r="R22" s="128"/>
      <c r="S22" s="128"/>
    </row>
    <row r="23" spans="1:19">
      <c r="A23" s="176" t="s">
        <v>34</v>
      </c>
      <c r="B23" s="277">
        <v>4065</v>
      </c>
      <c r="C23" s="287">
        <v>2.6</v>
      </c>
      <c r="D23" s="3"/>
      <c r="E23" s="277">
        <v>8382</v>
      </c>
      <c r="F23" s="287">
        <v>0.6</v>
      </c>
      <c r="H23" s="128"/>
      <c r="I23" s="128"/>
      <c r="J23" s="128"/>
      <c r="K23" s="128"/>
      <c r="L23" s="128"/>
      <c r="M23" s="128"/>
      <c r="N23" s="128"/>
      <c r="O23" s="128"/>
      <c r="P23" s="128"/>
      <c r="Q23" s="128"/>
      <c r="R23" s="128"/>
      <c r="S23" s="128"/>
    </row>
    <row r="24" spans="1:19">
      <c r="A24" s="176" t="s">
        <v>4</v>
      </c>
      <c r="B24" s="277">
        <v>3392</v>
      </c>
      <c r="C24" s="287">
        <v>5.3</v>
      </c>
      <c r="D24" s="120"/>
      <c r="E24" s="277">
        <v>1016</v>
      </c>
      <c r="F24" s="287">
        <v>0.6</v>
      </c>
      <c r="H24" s="128"/>
      <c r="I24" s="128"/>
      <c r="J24" s="128"/>
      <c r="K24" s="128"/>
      <c r="L24" s="128"/>
      <c r="M24" s="128"/>
      <c r="N24" s="128"/>
      <c r="O24" s="128"/>
      <c r="P24" s="128"/>
      <c r="Q24" s="128"/>
      <c r="R24" s="128"/>
      <c r="S24" s="128"/>
    </row>
    <row r="25" spans="1:19">
      <c r="A25" s="176" t="s">
        <v>35</v>
      </c>
      <c r="B25" s="277">
        <v>5960</v>
      </c>
      <c r="C25" s="287">
        <v>6.3</v>
      </c>
      <c r="D25" s="3"/>
      <c r="E25" s="277">
        <v>406</v>
      </c>
      <c r="F25" s="287">
        <v>0.7</v>
      </c>
      <c r="H25" s="128"/>
      <c r="I25" s="128"/>
      <c r="J25" s="128"/>
      <c r="K25" s="128"/>
      <c r="L25" s="128"/>
      <c r="M25" s="128"/>
      <c r="N25" s="128"/>
      <c r="O25" s="128"/>
      <c r="P25" s="128"/>
      <c r="Q25" s="128"/>
      <c r="R25" s="128"/>
      <c r="S25" s="128"/>
    </row>
    <row r="26" spans="1:19">
      <c r="A26" s="83" t="s">
        <v>101</v>
      </c>
      <c r="B26" s="84"/>
      <c r="C26" s="364"/>
      <c r="D26" s="364"/>
      <c r="E26" s="364"/>
      <c r="F26" s="364"/>
      <c r="H26" s="128"/>
      <c r="I26" s="128"/>
      <c r="J26" s="128"/>
      <c r="K26" s="128"/>
      <c r="L26" s="128"/>
      <c r="M26" s="128"/>
      <c r="N26" s="128"/>
      <c r="O26" s="128"/>
      <c r="P26" s="128"/>
      <c r="Q26" s="128"/>
      <c r="R26" s="128"/>
      <c r="S26" s="128"/>
    </row>
    <row r="27" spans="1:19">
      <c r="A27" s="305" t="s">
        <v>50</v>
      </c>
      <c r="B27" s="277">
        <v>4119</v>
      </c>
      <c r="C27" s="278">
        <v>2.2000000000000002</v>
      </c>
      <c r="D27" s="3"/>
      <c r="E27" s="277">
        <v>31489</v>
      </c>
      <c r="F27" s="278">
        <v>0.6</v>
      </c>
      <c r="H27" s="128"/>
      <c r="I27" s="128"/>
      <c r="J27" s="128"/>
      <c r="K27" s="128"/>
      <c r="L27" s="128"/>
      <c r="M27" s="128"/>
      <c r="N27" s="128"/>
      <c r="O27" s="128"/>
      <c r="P27" s="128"/>
      <c r="Q27" s="128"/>
      <c r="R27" s="128"/>
      <c r="S27" s="128"/>
    </row>
    <row r="28" spans="1:19">
      <c r="A28" s="305" t="s">
        <v>51</v>
      </c>
      <c r="B28" s="277">
        <v>992</v>
      </c>
      <c r="C28" s="278">
        <v>2</v>
      </c>
      <c r="D28" s="3"/>
      <c r="E28" s="277">
        <v>24532</v>
      </c>
      <c r="F28" s="278">
        <v>0.5</v>
      </c>
      <c r="H28" s="128"/>
      <c r="I28" s="128"/>
      <c r="J28" s="128"/>
      <c r="K28" s="128"/>
      <c r="L28" s="128"/>
      <c r="M28" s="128"/>
      <c r="N28" s="128"/>
      <c r="O28" s="128"/>
      <c r="P28" s="128"/>
      <c r="Q28" s="128"/>
      <c r="R28" s="128"/>
      <c r="S28" s="128"/>
    </row>
    <row r="29" spans="1:19">
      <c r="A29" s="305" t="s">
        <v>52</v>
      </c>
      <c r="B29" s="277">
        <v>4380</v>
      </c>
      <c r="C29" s="278">
        <v>1.9</v>
      </c>
      <c r="D29" s="3"/>
      <c r="E29" s="277">
        <v>22016</v>
      </c>
      <c r="F29" s="278">
        <v>0.5</v>
      </c>
      <c r="H29" s="128"/>
      <c r="I29" s="128"/>
      <c r="J29" s="128"/>
      <c r="K29" s="128"/>
      <c r="L29" s="128"/>
      <c r="M29" s="128"/>
      <c r="N29" s="128"/>
      <c r="O29" s="128"/>
      <c r="P29" s="128"/>
      <c r="Q29" s="128"/>
      <c r="R29" s="128"/>
      <c r="S29" s="128"/>
    </row>
    <row r="30" spans="1:19">
      <c r="A30" s="305" t="s">
        <v>53</v>
      </c>
      <c r="B30" s="277">
        <v>3181</v>
      </c>
      <c r="C30" s="278">
        <v>3.4</v>
      </c>
      <c r="D30" s="3"/>
      <c r="E30" s="277">
        <v>7173</v>
      </c>
      <c r="F30" s="278">
        <v>0.4</v>
      </c>
      <c r="H30" s="128"/>
      <c r="I30" s="128"/>
      <c r="J30" s="128"/>
      <c r="K30" s="128"/>
      <c r="L30" s="128"/>
      <c r="M30" s="128"/>
      <c r="N30" s="128"/>
      <c r="O30" s="128"/>
      <c r="P30" s="128"/>
      <c r="Q30" s="128"/>
      <c r="R30" s="128"/>
      <c r="S30" s="128"/>
    </row>
    <row r="31" spans="1:19">
      <c r="A31" s="305" t="s">
        <v>54</v>
      </c>
      <c r="B31" s="277">
        <v>1303</v>
      </c>
      <c r="C31" s="278">
        <v>3.4</v>
      </c>
      <c r="D31" s="3"/>
      <c r="E31" s="277">
        <v>4795</v>
      </c>
      <c r="F31" s="278">
        <v>0.4</v>
      </c>
      <c r="H31" s="128"/>
      <c r="I31" s="128"/>
      <c r="J31" s="128"/>
      <c r="K31" s="128"/>
      <c r="L31" s="128"/>
      <c r="M31" s="128"/>
      <c r="N31" s="128"/>
      <c r="O31" s="128"/>
      <c r="P31" s="128"/>
      <c r="Q31" s="128"/>
      <c r="R31" s="128"/>
      <c r="S31" s="128"/>
    </row>
    <row r="32" spans="1:19">
      <c r="A32" s="31" t="s">
        <v>55</v>
      </c>
      <c r="B32" s="306" t="s">
        <v>291</v>
      </c>
      <c r="C32" s="278">
        <v>0.7</v>
      </c>
      <c r="D32" s="3"/>
      <c r="E32" s="306" t="s">
        <v>291</v>
      </c>
      <c r="F32" s="278">
        <v>0.3</v>
      </c>
      <c r="H32" s="128"/>
      <c r="I32" s="128"/>
      <c r="J32" s="128"/>
      <c r="K32" s="128"/>
      <c r="L32" s="128"/>
      <c r="M32" s="128"/>
      <c r="N32" s="128"/>
      <c r="O32" s="128"/>
      <c r="P32" s="128"/>
      <c r="Q32" s="128"/>
      <c r="R32" s="128"/>
      <c r="S32" s="128"/>
    </row>
    <row r="33" spans="1:19">
      <c r="A33" s="31" t="s">
        <v>56</v>
      </c>
      <c r="B33" s="306" t="s">
        <v>291</v>
      </c>
      <c r="C33" s="278">
        <v>1.9</v>
      </c>
      <c r="D33" s="3"/>
      <c r="E33" s="306" t="s">
        <v>291</v>
      </c>
      <c r="F33" s="278">
        <v>0.5</v>
      </c>
      <c r="H33" s="128"/>
      <c r="I33" s="128"/>
      <c r="J33" s="128"/>
      <c r="K33" s="128"/>
      <c r="L33" s="128"/>
      <c r="M33" s="128"/>
      <c r="N33" s="128"/>
      <c r="O33" s="128"/>
      <c r="P33" s="128"/>
      <c r="Q33" s="128"/>
      <c r="R33" s="128"/>
      <c r="S33" s="128"/>
    </row>
    <row r="34" spans="1:19">
      <c r="A34" s="174" t="s">
        <v>57</v>
      </c>
      <c r="B34" s="306" t="s">
        <v>291</v>
      </c>
      <c r="C34" s="278">
        <v>9.4</v>
      </c>
      <c r="D34" s="3"/>
      <c r="E34" s="306" t="s">
        <v>291</v>
      </c>
      <c r="F34" s="278">
        <v>1</v>
      </c>
      <c r="G34" s="307"/>
      <c r="H34" s="128"/>
      <c r="I34" s="128"/>
      <c r="J34" s="128"/>
      <c r="K34" s="128"/>
      <c r="L34" s="128"/>
      <c r="M34" s="128"/>
      <c r="N34" s="128"/>
      <c r="O34" s="128"/>
      <c r="P34" s="128"/>
      <c r="Q34" s="128"/>
      <c r="R34" s="128"/>
      <c r="S34" s="128"/>
    </row>
    <row r="35" spans="1:19">
      <c r="A35" s="83" t="s">
        <v>84</v>
      </c>
      <c r="B35" s="84"/>
      <c r="C35" s="364"/>
      <c r="D35" s="364"/>
      <c r="E35" s="364"/>
      <c r="F35" s="364"/>
      <c r="H35" s="128"/>
      <c r="I35" s="128"/>
      <c r="J35" s="128"/>
      <c r="K35" s="128"/>
      <c r="L35" s="128"/>
      <c r="M35" s="128"/>
      <c r="N35" s="128"/>
      <c r="O35" s="128"/>
      <c r="P35" s="128"/>
      <c r="Q35" s="128"/>
      <c r="R35" s="128"/>
      <c r="S35" s="128"/>
    </row>
    <row r="36" spans="1:19" ht="15.75" customHeight="1">
      <c r="A36" s="173" t="s">
        <v>118</v>
      </c>
      <c r="B36" s="277">
        <v>4329</v>
      </c>
      <c r="C36" s="278">
        <v>4.3</v>
      </c>
      <c r="D36" s="3"/>
      <c r="E36" s="277">
        <v>16195</v>
      </c>
      <c r="F36" s="278">
        <v>1.1000000000000001</v>
      </c>
      <c r="H36" s="128"/>
      <c r="I36" s="128"/>
      <c r="J36" s="128"/>
      <c r="K36" s="128"/>
      <c r="L36" s="128"/>
      <c r="M36" s="128"/>
      <c r="N36" s="128"/>
      <c r="O36" s="128"/>
      <c r="P36" s="128"/>
      <c r="Q36" s="128"/>
      <c r="R36" s="128"/>
      <c r="S36" s="128"/>
    </row>
    <row r="37" spans="1:19">
      <c r="A37" s="173" t="s">
        <v>120</v>
      </c>
      <c r="B37" s="277">
        <v>2918</v>
      </c>
      <c r="C37" s="278">
        <v>3.7</v>
      </c>
      <c r="D37" s="3"/>
      <c r="E37" s="277">
        <v>15770</v>
      </c>
      <c r="F37" s="278">
        <v>0.9</v>
      </c>
      <c r="H37" s="128"/>
      <c r="I37" s="128"/>
      <c r="J37" s="128"/>
      <c r="K37" s="128"/>
      <c r="L37" s="128"/>
      <c r="M37" s="128"/>
      <c r="N37" s="128"/>
      <c r="O37" s="128"/>
      <c r="P37" s="128"/>
      <c r="Q37" s="128"/>
      <c r="R37" s="128"/>
      <c r="S37" s="128"/>
    </row>
    <row r="38" spans="1:19">
      <c r="A38" s="173" t="s">
        <v>119</v>
      </c>
      <c r="B38" s="277">
        <v>2623</v>
      </c>
      <c r="C38" s="278">
        <v>3.8</v>
      </c>
      <c r="D38" s="3"/>
      <c r="E38" s="277">
        <v>6196</v>
      </c>
      <c r="F38" s="278">
        <v>0.7</v>
      </c>
      <c r="H38" s="128"/>
      <c r="I38" s="128"/>
      <c r="J38" s="128"/>
      <c r="K38" s="128"/>
      <c r="L38" s="128"/>
      <c r="M38" s="128"/>
      <c r="N38" s="128"/>
      <c r="O38" s="128"/>
      <c r="P38" s="128"/>
      <c r="Q38" s="128"/>
      <c r="R38" s="128"/>
      <c r="S38" s="128"/>
    </row>
    <row r="39" spans="1:19">
      <c r="A39" s="173" t="s">
        <v>121</v>
      </c>
      <c r="B39" s="277">
        <v>1722</v>
      </c>
      <c r="C39" s="278">
        <v>2.7</v>
      </c>
      <c r="D39" s="3"/>
      <c r="E39" s="277">
        <v>13422</v>
      </c>
      <c r="F39" s="278">
        <v>0.7</v>
      </c>
      <c r="H39" s="128"/>
      <c r="I39" s="128"/>
      <c r="J39" s="128"/>
      <c r="K39" s="128"/>
      <c r="L39" s="128"/>
      <c r="M39" s="128"/>
      <c r="N39" s="128"/>
      <c r="O39" s="128"/>
      <c r="P39" s="128"/>
      <c r="Q39" s="128"/>
      <c r="R39" s="128"/>
      <c r="S39" s="128"/>
    </row>
    <row r="40" spans="1:19">
      <c r="A40" s="173" t="s">
        <v>123</v>
      </c>
      <c r="B40" s="277">
        <v>1589</v>
      </c>
      <c r="C40" s="278">
        <v>5.8</v>
      </c>
      <c r="D40" s="3"/>
      <c r="E40" s="277">
        <v>4001</v>
      </c>
      <c r="F40" s="278">
        <v>1.2</v>
      </c>
      <c r="H40" s="128"/>
      <c r="I40" s="128"/>
      <c r="J40" s="128"/>
      <c r="K40" s="128"/>
      <c r="L40" s="128"/>
      <c r="M40" s="128"/>
      <c r="N40" s="128"/>
      <c r="O40" s="128"/>
      <c r="P40" s="128"/>
      <c r="Q40" s="128"/>
      <c r="R40" s="128"/>
      <c r="S40" s="128"/>
    </row>
    <row r="41" spans="1:19">
      <c r="A41" s="173" t="s">
        <v>122</v>
      </c>
      <c r="B41" s="277">
        <v>1441</v>
      </c>
      <c r="C41" s="278">
        <v>1.9</v>
      </c>
      <c r="D41" s="3"/>
      <c r="E41" s="277">
        <v>5195</v>
      </c>
      <c r="F41" s="278">
        <v>0.5</v>
      </c>
      <c r="H41" s="128"/>
      <c r="I41" s="128"/>
      <c r="J41" s="128"/>
      <c r="K41" s="128"/>
      <c r="L41" s="128"/>
      <c r="M41" s="128"/>
      <c r="N41" s="128"/>
      <c r="O41" s="128"/>
      <c r="P41" s="128"/>
      <c r="Q41" s="128"/>
      <c r="R41" s="128"/>
      <c r="S41" s="128"/>
    </row>
    <row r="42" spans="1:19">
      <c r="A42" s="173" t="s">
        <v>125</v>
      </c>
      <c r="B42" s="277">
        <v>1358</v>
      </c>
      <c r="C42" s="278">
        <v>5.7</v>
      </c>
      <c r="D42" s="3"/>
      <c r="E42" s="277">
        <v>3488</v>
      </c>
      <c r="F42" s="278">
        <v>0.9</v>
      </c>
      <c r="H42" s="128"/>
      <c r="I42" s="128"/>
      <c r="J42" s="128"/>
      <c r="K42" s="128"/>
      <c r="L42" s="128"/>
      <c r="M42" s="128"/>
      <c r="N42" s="128"/>
      <c r="O42" s="128"/>
      <c r="P42" s="128"/>
      <c r="Q42" s="128"/>
      <c r="R42" s="128"/>
      <c r="S42" s="128"/>
    </row>
    <row r="43" spans="1:19">
      <c r="A43" s="173" t="s">
        <v>124</v>
      </c>
      <c r="B43" s="277">
        <v>1341</v>
      </c>
      <c r="C43" s="278">
        <v>2.8</v>
      </c>
      <c r="D43" s="3"/>
      <c r="E43" s="277">
        <v>6829</v>
      </c>
      <c r="F43" s="278">
        <v>0.6</v>
      </c>
      <c r="H43" s="128"/>
      <c r="I43" s="128"/>
      <c r="J43" s="128"/>
      <c r="K43" s="128"/>
      <c r="L43" s="128"/>
      <c r="M43" s="128"/>
      <c r="N43" s="128"/>
      <c r="O43" s="128"/>
      <c r="P43" s="128"/>
      <c r="Q43" s="128"/>
      <c r="R43" s="128"/>
      <c r="S43" s="128"/>
    </row>
    <row r="44" spans="1:19">
      <c r="A44" s="173" t="s">
        <v>128</v>
      </c>
      <c r="B44" s="277">
        <v>1039</v>
      </c>
      <c r="C44" s="278">
        <v>3.1</v>
      </c>
      <c r="D44" s="3"/>
      <c r="E44" s="277">
        <v>3575</v>
      </c>
      <c r="F44" s="278">
        <v>0.4</v>
      </c>
      <c r="H44" s="128"/>
      <c r="I44" s="128"/>
      <c r="J44" s="128"/>
      <c r="K44" s="128"/>
      <c r="L44" s="128"/>
      <c r="M44" s="128"/>
      <c r="N44" s="128"/>
      <c r="O44" s="128"/>
      <c r="P44" s="128"/>
      <c r="Q44" s="128"/>
      <c r="R44" s="128"/>
      <c r="S44" s="128"/>
    </row>
    <row r="45" spans="1:19">
      <c r="A45" s="173" t="s">
        <v>126</v>
      </c>
      <c r="B45" s="277">
        <v>948</v>
      </c>
      <c r="C45" s="278">
        <v>4.5999999999999996</v>
      </c>
      <c r="D45" s="3"/>
      <c r="E45" s="277">
        <v>2864</v>
      </c>
      <c r="F45" s="278">
        <v>0.8</v>
      </c>
      <c r="H45" s="128"/>
      <c r="I45" s="128"/>
      <c r="J45" s="128"/>
      <c r="K45" s="128"/>
      <c r="L45" s="128"/>
      <c r="M45" s="128"/>
      <c r="N45" s="128"/>
      <c r="O45" s="128"/>
      <c r="P45" s="128"/>
      <c r="Q45" s="128"/>
      <c r="R45" s="128"/>
      <c r="S45" s="128"/>
    </row>
    <row r="46" spans="1:19">
      <c r="A46" s="173" t="s">
        <v>130</v>
      </c>
      <c r="B46" s="277">
        <v>807</v>
      </c>
      <c r="C46" s="278">
        <v>2.2999999999999998</v>
      </c>
      <c r="D46" s="3"/>
      <c r="E46" s="277">
        <v>4505</v>
      </c>
      <c r="F46" s="278">
        <v>0.3</v>
      </c>
      <c r="H46" s="128"/>
      <c r="I46" s="128"/>
      <c r="J46" s="128"/>
      <c r="K46" s="128"/>
      <c r="L46" s="128"/>
      <c r="M46" s="128"/>
      <c r="N46" s="128"/>
      <c r="O46" s="128"/>
      <c r="P46" s="128"/>
      <c r="Q46" s="128"/>
      <c r="R46" s="128"/>
      <c r="S46" s="128"/>
    </row>
    <row r="47" spans="1:19">
      <c r="A47" s="173" t="s">
        <v>129</v>
      </c>
      <c r="B47" s="277">
        <v>548</v>
      </c>
      <c r="C47" s="278">
        <v>2.8</v>
      </c>
      <c r="D47" s="3"/>
      <c r="E47" s="277">
        <v>4435</v>
      </c>
      <c r="F47" s="278">
        <v>0.7</v>
      </c>
      <c r="H47" s="128"/>
      <c r="I47" s="128"/>
      <c r="J47" s="128"/>
      <c r="K47" s="128"/>
      <c r="L47" s="128"/>
      <c r="M47" s="128"/>
      <c r="N47" s="128"/>
      <c r="O47" s="128"/>
      <c r="P47" s="128"/>
      <c r="Q47" s="128"/>
      <c r="R47" s="128"/>
      <c r="S47" s="128"/>
    </row>
    <row r="48" spans="1:19">
      <c r="A48" s="173" t="s">
        <v>127</v>
      </c>
      <c r="B48" s="277">
        <v>539</v>
      </c>
      <c r="C48" s="278">
        <v>1</v>
      </c>
      <c r="D48" s="3"/>
      <c r="E48" s="277">
        <v>2556</v>
      </c>
      <c r="F48" s="278">
        <v>0.1</v>
      </c>
      <c r="H48" s="128"/>
      <c r="I48" s="128"/>
      <c r="J48" s="128"/>
      <c r="K48" s="128"/>
      <c r="L48" s="128"/>
      <c r="M48" s="128"/>
      <c r="N48" s="128"/>
      <c r="O48" s="128"/>
      <c r="P48" s="128"/>
      <c r="Q48" s="128"/>
      <c r="R48" s="128"/>
      <c r="S48" s="128"/>
    </row>
    <row r="49" spans="1:19" ht="15" customHeight="1" thickBot="1">
      <c r="A49" s="288" t="s">
        <v>153</v>
      </c>
      <c r="B49" s="289">
        <v>568</v>
      </c>
      <c r="C49" s="290">
        <v>0.9</v>
      </c>
      <c r="D49" s="250"/>
      <c r="E49" s="289">
        <v>5222</v>
      </c>
      <c r="F49" s="290">
        <v>0.2</v>
      </c>
      <c r="H49" s="128"/>
      <c r="I49" s="128"/>
      <c r="J49" s="128"/>
      <c r="K49" s="128"/>
      <c r="L49" s="128"/>
      <c r="M49" s="128"/>
      <c r="N49" s="128"/>
      <c r="O49" s="128"/>
      <c r="P49" s="128"/>
      <c r="Q49" s="128"/>
      <c r="R49" s="128"/>
      <c r="S49" s="128"/>
    </row>
    <row r="50" spans="1:19" ht="17.25" customHeight="1">
      <c r="A50" s="308" t="s">
        <v>292</v>
      </c>
      <c r="B50" s="309"/>
      <c r="C50" s="310"/>
      <c r="D50" s="311"/>
      <c r="E50" s="309"/>
      <c r="F50" s="310"/>
      <c r="G50" s="128"/>
      <c r="H50" s="128"/>
      <c r="I50" s="128"/>
      <c r="J50" s="128"/>
      <c r="K50" s="128"/>
      <c r="L50" s="128"/>
      <c r="M50" s="128"/>
      <c r="N50" s="128"/>
      <c r="O50" s="128"/>
      <c r="P50" s="128"/>
      <c r="Q50" s="128"/>
      <c r="R50" s="128"/>
      <c r="S50" s="128"/>
    </row>
    <row r="51" spans="1:19">
      <c r="A51" s="36" t="s">
        <v>154</v>
      </c>
      <c r="B51" s="34"/>
      <c r="C51" s="34"/>
      <c r="D51" s="34"/>
      <c r="E51" s="34"/>
      <c r="F51" s="34"/>
      <c r="G51" s="128"/>
      <c r="H51" s="128"/>
      <c r="I51" s="128"/>
      <c r="J51" s="128"/>
      <c r="K51" s="128"/>
      <c r="L51" s="128"/>
      <c r="M51" s="128"/>
      <c r="N51" s="128"/>
      <c r="O51" s="128"/>
      <c r="P51" s="128"/>
      <c r="Q51" s="128"/>
      <c r="R51" s="128"/>
      <c r="S51" s="128"/>
    </row>
    <row r="52" spans="1:19" ht="15" customHeight="1">
      <c r="A52" s="329" t="s">
        <v>212</v>
      </c>
      <c r="B52" s="329"/>
      <c r="C52" s="329"/>
      <c r="D52" s="329"/>
      <c r="E52" s="329"/>
      <c r="F52" s="329"/>
      <c r="G52" s="128"/>
      <c r="H52" s="128"/>
      <c r="I52" s="128"/>
      <c r="J52" s="128"/>
      <c r="K52" s="128"/>
      <c r="L52" s="128"/>
      <c r="M52" s="128"/>
      <c r="N52" s="128"/>
      <c r="O52" s="128"/>
      <c r="P52" s="128"/>
      <c r="Q52" s="128"/>
      <c r="R52" s="128"/>
      <c r="S52" s="128"/>
    </row>
    <row r="53" spans="1:19" ht="15" customHeight="1">
      <c r="A53" s="329" t="s">
        <v>259</v>
      </c>
      <c r="B53" s="329"/>
      <c r="C53" s="329"/>
      <c r="D53" s="329"/>
      <c r="E53" s="329"/>
      <c r="F53" s="329"/>
      <c r="G53" s="128"/>
      <c r="H53" s="128"/>
      <c r="I53" s="128"/>
      <c r="J53" s="128"/>
      <c r="K53" s="128"/>
      <c r="L53" s="128"/>
      <c r="M53" s="128"/>
      <c r="N53" s="128"/>
      <c r="O53" s="128"/>
      <c r="P53" s="128"/>
      <c r="Q53" s="128"/>
      <c r="R53" s="128"/>
      <c r="S53" s="128"/>
    </row>
    <row r="54" spans="1:19">
      <c r="A54" s="329" t="s">
        <v>258</v>
      </c>
      <c r="B54" s="329"/>
      <c r="C54" s="329"/>
      <c r="D54" s="329"/>
      <c r="E54" s="329"/>
      <c r="F54" s="329"/>
      <c r="G54" s="128"/>
      <c r="H54" s="128"/>
      <c r="I54" s="128"/>
      <c r="J54" s="128"/>
      <c r="K54" s="128"/>
      <c r="L54" s="128"/>
      <c r="M54" s="128"/>
      <c r="N54" s="128"/>
      <c r="O54" s="128"/>
      <c r="P54" s="128"/>
      <c r="Q54" s="128"/>
      <c r="R54" s="128"/>
      <c r="S54" s="128"/>
    </row>
    <row r="55" spans="1:19" ht="15" customHeight="1">
      <c r="A55" s="329" t="s">
        <v>257</v>
      </c>
      <c r="B55" s="329"/>
      <c r="C55" s="329"/>
      <c r="D55" s="329"/>
      <c r="E55" s="329"/>
      <c r="F55" s="329"/>
      <c r="G55" s="365"/>
      <c r="H55" s="365"/>
      <c r="I55" s="365"/>
      <c r="J55" s="365"/>
      <c r="K55" s="365"/>
      <c r="L55" s="365"/>
      <c r="M55" s="365"/>
      <c r="N55" s="365"/>
      <c r="O55" s="365"/>
      <c r="P55" s="365"/>
      <c r="Q55" s="365"/>
      <c r="R55" s="365"/>
      <c r="S55" s="365"/>
    </row>
    <row r="56" spans="1:19" ht="32.25" customHeight="1">
      <c r="A56" s="329" t="s">
        <v>155</v>
      </c>
      <c r="B56" s="329"/>
      <c r="C56" s="329"/>
      <c r="D56" s="329"/>
      <c r="E56" s="329"/>
      <c r="F56" s="329"/>
      <c r="G56" s="128"/>
      <c r="H56" s="128"/>
      <c r="I56" s="128"/>
      <c r="J56" s="128"/>
      <c r="K56" s="128"/>
      <c r="L56" s="128"/>
      <c r="M56" s="128"/>
      <c r="N56" s="128"/>
      <c r="O56" s="128"/>
      <c r="P56" s="128"/>
      <c r="Q56" s="128"/>
      <c r="R56" s="128"/>
      <c r="S56" s="128"/>
    </row>
    <row r="57" spans="1:19">
      <c r="A57" s="129" t="s">
        <v>11</v>
      </c>
      <c r="B57" s="34"/>
      <c r="C57" s="34"/>
      <c r="D57" s="34"/>
      <c r="E57" s="34"/>
      <c r="F57" s="34"/>
      <c r="G57" s="128"/>
      <c r="H57" s="128"/>
      <c r="I57" s="128"/>
      <c r="J57" s="128"/>
      <c r="K57" s="128"/>
      <c r="L57" s="128"/>
      <c r="M57" s="128"/>
      <c r="N57" s="128"/>
      <c r="O57" s="128"/>
      <c r="P57" s="128"/>
      <c r="Q57" s="128"/>
      <c r="R57" s="128"/>
      <c r="S57" s="128"/>
    </row>
    <row r="58" spans="1:19">
      <c r="A58" s="8" t="s">
        <v>156</v>
      </c>
      <c r="B58" s="34"/>
      <c r="C58" s="34"/>
      <c r="D58" s="34"/>
      <c r="E58" s="34"/>
      <c r="F58" s="34"/>
      <c r="G58" s="128"/>
      <c r="H58" s="128"/>
      <c r="I58" s="128"/>
      <c r="J58" s="128"/>
      <c r="K58" s="128"/>
      <c r="L58" s="128"/>
      <c r="M58" s="128"/>
      <c r="N58" s="128"/>
      <c r="O58" s="128"/>
      <c r="P58" s="128"/>
      <c r="Q58" s="128"/>
      <c r="R58" s="128"/>
      <c r="S58" s="128"/>
    </row>
    <row r="59" spans="1:19">
      <c r="A59" s="36" t="s">
        <v>157</v>
      </c>
      <c r="B59" s="34"/>
      <c r="C59" s="34"/>
      <c r="D59" s="34"/>
      <c r="E59" s="34"/>
      <c r="F59" s="34"/>
      <c r="G59" s="128"/>
      <c r="H59" s="128"/>
      <c r="I59" s="128"/>
      <c r="J59" s="128"/>
      <c r="K59" s="128"/>
      <c r="L59" s="128"/>
      <c r="M59" s="128"/>
      <c r="N59" s="128"/>
      <c r="O59" s="128"/>
      <c r="P59" s="128"/>
      <c r="Q59" s="128"/>
      <c r="R59" s="128"/>
      <c r="S59" s="128"/>
    </row>
    <row r="60" spans="1:19">
      <c r="A60" s="36" t="s">
        <v>158</v>
      </c>
      <c r="B60" s="36"/>
      <c r="C60" s="36"/>
      <c r="D60" s="36"/>
      <c r="E60" s="36"/>
      <c r="F60" s="36"/>
      <c r="G60" s="128"/>
      <c r="H60" s="128"/>
      <c r="I60" s="128"/>
      <c r="J60" s="128"/>
      <c r="K60" s="128"/>
      <c r="L60" s="128"/>
      <c r="M60" s="128"/>
      <c r="N60" s="128"/>
      <c r="O60" s="128"/>
      <c r="P60" s="128"/>
      <c r="Q60" s="128"/>
      <c r="R60" s="128"/>
      <c r="S60" s="128"/>
    </row>
    <row r="61" spans="1:19">
      <c r="A61" s="36" t="s">
        <v>256</v>
      </c>
      <c r="B61" s="99"/>
      <c r="C61" s="99"/>
      <c r="D61" s="99"/>
      <c r="E61" s="36"/>
      <c r="F61" s="99"/>
      <c r="G61" s="128"/>
      <c r="H61" s="128"/>
      <c r="I61" s="128"/>
      <c r="J61" s="128"/>
      <c r="K61" s="128"/>
      <c r="L61" s="128"/>
      <c r="M61" s="128"/>
      <c r="N61" s="128"/>
      <c r="O61" s="128"/>
      <c r="P61" s="128"/>
      <c r="Q61" s="128"/>
      <c r="R61" s="128"/>
      <c r="S61" s="128"/>
    </row>
    <row r="62" spans="1:19" ht="25.5" customHeight="1">
      <c r="A62" s="363" t="s">
        <v>255</v>
      </c>
      <c r="B62" s="363"/>
      <c r="C62" s="363"/>
      <c r="D62" s="363"/>
      <c r="E62" s="363"/>
      <c r="F62" s="363"/>
      <c r="G62" s="128"/>
      <c r="H62" s="128"/>
      <c r="I62" s="128"/>
      <c r="J62" s="128"/>
      <c r="K62" s="128"/>
      <c r="L62" s="128"/>
      <c r="M62" s="128"/>
      <c r="N62" s="128"/>
      <c r="O62" s="128"/>
      <c r="P62" s="128"/>
      <c r="Q62" s="128"/>
      <c r="R62" s="128"/>
      <c r="S62" s="128"/>
    </row>
    <row r="63" spans="1:19">
      <c r="A63" s="129" t="s">
        <v>287</v>
      </c>
      <c r="B63" s="34"/>
      <c r="C63" s="34"/>
      <c r="D63" s="34"/>
      <c r="E63" s="34"/>
      <c r="F63" s="34"/>
      <c r="G63" s="128"/>
      <c r="H63" s="128"/>
      <c r="I63" s="128"/>
      <c r="J63" s="128"/>
      <c r="K63" s="128"/>
      <c r="L63" s="128"/>
      <c r="M63" s="128"/>
      <c r="N63" s="128"/>
      <c r="O63" s="128"/>
      <c r="P63" s="128"/>
      <c r="Q63" s="128"/>
      <c r="R63" s="128"/>
      <c r="S63" s="128"/>
    </row>
  </sheetData>
  <mergeCells count="16">
    <mergeCell ref="A55:F55"/>
    <mergeCell ref="G55:S55"/>
    <mergeCell ref="A56:F56"/>
    <mergeCell ref="A62:F62"/>
    <mergeCell ref="A20:F20"/>
    <mergeCell ref="C26:F26"/>
    <mergeCell ref="C35:F35"/>
    <mergeCell ref="A52:F52"/>
    <mergeCell ref="A53:F53"/>
    <mergeCell ref="A54:F54"/>
    <mergeCell ref="B11:F11"/>
    <mergeCell ref="C2:F2"/>
    <mergeCell ref="A3:F3"/>
    <mergeCell ref="B4:C4"/>
    <mergeCell ref="E4:F4"/>
    <mergeCell ref="C8:F8"/>
  </mergeCells>
  <hyperlinks>
    <hyperlink ref="H3" location="Contents!A1" display="Return to contents" xr:uid="{00000000-0004-0000-1900-000000000000}"/>
  </hyperlink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R37"/>
  <sheetViews>
    <sheetView showGridLines="0" workbookViewId="0"/>
  </sheetViews>
  <sheetFormatPr defaultColWidth="9.109375" defaultRowHeight="14.4"/>
  <cols>
    <col min="1" max="1" width="33.6640625" customWidth="1"/>
    <col min="2" max="2" width="11.6640625" customWidth="1"/>
    <col min="3" max="3" width="10.6640625" customWidth="1"/>
    <col min="4" max="4" width="7.5546875" customWidth="1"/>
    <col min="5" max="5" width="11.6640625" customWidth="1"/>
    <col min="6" max="6" width="11.88671875" customWidth="1"/>
  </cols>
  <sheetData>
    <row r="1" spans="1:14">
      <c r="A1" s="187" t="s">
        <v>362</v>
      </c>
    </row>
    <row r="2" spans="1:14">
      <c r="A2" s="367" t="s">
        <v>353</v>
      </c>
      <c r="B2" s="367"/>
      <c r="C2" s="367"/>
      <c r="D2" s="367"/>
      <c r="E2" s="367"/>
      <c r="F2" s="367"/>
      <c r="G2" s="23"/>
      <c r="H2" s="23"/>
      <c r="I2" s="23"/>
      <c r="J2" s="23"/>
      <c r="K2" s="23"/>
      <c r="L2" s="23"/>
      <c r="M2" s="23"/>
      <c r="N2" s="23"/>
    </row>
    <row r="3" spans="1:14" ht="34.5" customHeight="1" thickBot="1">
      <c r="A3" s="350" t="s">
        <v>355</v>
      </c>
      <c r="B3" s="350"/>
      <c r="C3" s="350"/>
      <c r="D3" s="350"/>
      <c r="E3" s="350"/>
      <c r="F3" s="350"/>
      <c r="G3" s="52"/>
      <c r="H3" s="167" t="s">
        <v>131</v>
      </c>
      <c r="I3" s="52"/>
      <c r="J3" s="52"/>
      <c r="K3" s="52"/>
      <c r="L3" s="52"/>
      <c r="M3" s="52"/>
      <c r="N3" s="52"/>
    </row>
    <row r="4" spans="1:14">
      <c r="A4" s="153"/>
      <c r="B4" s="362" t="s">
        <v>41</v>
      </c>
      <c r="C4" s="362"/>
      <c r="D4" s="17"/>
      <c r="E4" s="339" t="s">
        <v>42</v>
      </c>
      <c r="F4" s="339"/>
      <c r="G4" s="52"/>
      <c r="H4" s="52"/>
      <c r="I4" s="52"/>
      <c r="J4" s="52"/>
      <c r="K4" s="52"/>
      <c r="L4" s="52"/>
      <c r="M4" s="52"/>
      <c r="N4" s="52"/>
    </row>
    <row r="5" spans="1:14" ht="17.25" customHeight="1" thickBot="1">
      <c r="A5" s="64" t="s">
        <v>82</v>
      </c>
      <c r="B5" s="96" t="s">
        <v>29</v>
      </c>
      <c r="C5" s="97" t="s">
        <v>99</v>
      </c>
      <c r="D5" s="97"/>
      <c r="E5" s="97" t="s">
        <v>29</v>
      </c>
      <c r="F5" s="97" t="s">
        <v>100</v>
      </c>
      <c r="G5" s="50"/>
      <c r="H5" s="51"/>
      <c r="I5" s="15"/>
      <c r="J5" s="43"/>
      <c r="K5" s="43"/>
      <c r="L5" s="43"/>
      <c r="M5" s="43"/>
      <c r="N5" s="43"/>
    </row>
    <row r="6" spans="1:14">
      <c r="A6" s="83" t="s">
        <v>61</v>
      </c>
      <c r="B6" s="84"/>
      <c r="C6" s="364"/>
      <c r="D6" s="364"/>
      <c r="E6" s="364"/>
      <c r="F6" s="364"/>
      <c r="G6" s="43"/>
      <c r="H6" s="43"/>
      <c r="I6" s="43"/>
      <c r="J6" s="43"/>
      <c r="K6" s="43"/>
      <c r="L6" s="43"/>
      <c r="M6" s="43"/>
      <c r="N6" s="43"/>
    </row>
    <row r="7" spans="1:14">
      <c r="A7" s="240" t="s">
        <v>58</v>
      </c>
      <c r="B7" s="24">
        <v>32751</v>
      </c>
      <c r="C7" s="251">
        <v>8.6</v>
      </c>
      <c r="D7" s="43"/>
      <c r="E7" s="24">
        <v>360673</v>
      </c>
      <c r="F7" s="251">
        <v>6.2</v>
      </c>
      <c r="G7" s="43"/>
      <c r="H7" s="43"/>
      <c r="I7" s="43"/>
      <c r="J7" s="43"/>
      <c r="K7" s="43"/>
      <c r="L7" s="43"/>
      <c r="M7" s="43"/>
      <c r="N7" s="43"/>
    </row>
    <row r="8" spans="1:14">
      <c r="A8" s="240" t="s">
        <v>59</v>
      </c>
      <c r="B8" s="24">
        <v>35200</v>
      </c>
      <c r="C8" s="251">
        <v>8.4</v>
      </c>
      <c r="D8" s="43"/>
      <c r="E8" s="24">
        <v>357294</v>
      </c>
      <c r="F8" s="251">
        <v>5.9</v>
      </c>
      <c r="G8" s="43"/>
      <c r="H8" s="43"/>
      <c r="I8" s="43"/>
      <c r="J8" s="43"/>
      <c r="K8" s="43"/>
      <c r="L8" s="43"/>
      <c r="M8" s="43"/>
      <c r="N8" s="43"/>
    </row>
    <row r="9" spans="1:14">
      <c r="A9" s="240" t="s">
        <v>60</v>
      </c>
      <c r="B9" s="24">
        <v>34422</v>
      </c>
      <c r="C9" s="251">
        <v>7.8</v>
      </c>
      <c r="D9" s="43"/>
      <c r="E9" s="24">
        <v>341996</v>
      </c>
      <c r="F9" s="251">
        <v>5.3</v>
      </c>
      <c r="G9" s="43"/>
      <c r="H9" s="43"/>
      <c r="I9" s="43"/>
      <c r="J9" s="43"/>
      <c r="K9" s="43"/>
      <c r="L9" s="43"/>
      <c r="M9" s="43"/>
      <c r="N9" s="43"/>
    </row>
    <row r="10" spans="1:14">
      <c r="A10" s="240" t="s">
        <v>113</v>
      </c>
      <c r="B10" s="24">
        <v>36195</v>
      </c>
      <c r="C10" s="251">
        <v>7.6</v>
      </c>
      <c r="D10" s="43"/>
      <c r="E10" s="24">
        <v>341963</v>
      </c>
      <c r="F10" s="251">
        <v>5.0999999999999996</v>
      </c>
      <c r="G10" s="43"/>
      <c r="H10" s="43"/>
      <c r="I10" s="43"/>
      <c r="J10" s="43"/>
      <c r="K10" s="43"/>
      <c r="L10" s="43"/>
      <c r="M10" s="43"/>
      <c r="N10" s="43"/>
    </row>
    <row r="11" spans="1:14">
      <c r="A11" s="240" t="s">
        <v>114</v>
      </c>
      <c r="B11" s="24">
        <v>39563</v>
      </c>
      <c r="C11" s="251">
        <v>7.5</v>
      </c>
      <c r="D11" s="43"/>
      <c r="E11" s="24">
        <v>358137</v>
      </c>
      <c r="F11" s="251">
        <v>5.2</v>
      </c>
      <c r="G11" s="43"/>
      <c r="H11" s="43"/>
      <c r="I11" s="43"/>
      <c r="J11" s="43"/>
      <c r="K11" s="43"/>
      <c r="L11" s="43"/>
      <c r="M11" s="43"/>
      <c r="N11" s="43"/>
    </row>
    <row r="12" spans="1:14">
      <c r="A12" s="240" t="s">
        <v>115</v>
      </c>
      <c r="B12" s="246">
        <v>43060</v>
      </c>
      <c r="C12" s="247">
        <v>7.6</v>
      </c>
      <c r="D12" s="120"/>
      <c r="E12" s="246">
        <v>366421</v>
      </c>
      <c r="F12" s="247">
        <v>5.3</v>
      </c>
      <c r="G12" s="43"/>
      <c r="H12" s="43"/>
      <c r="I12" s="43"/>
      <c r="J12" s="43"/>
      <c r="K12" s="43"/>
      <c r="L12" s="43"/>
      <c r="M12" s="43"/>
      <c r="N12" s="43"/>
    </row>
    <row r="13" spans="1:14">
      <c r="A13" s="240" t="s">
        <v>116</v>
      </c>
      <c r="B13" s="246">
        <v>48055</v>
      </c>
      <c r="C13" s="247">
        <v>8</v>
      </c>
      <c r="D13" s="120"/>
      <c r="E13" s="246">
        <v>397556</v>
      </c>
      <c r="F13" s="247">
        <v>5.6</v>
      </c>
      <c r="G13" s="43"/>
      <c r="H13" s="43"/>
      <c r="I13" s="43"/>
      <c r="J13" s="43"/>
      <c r="K13" s="43"/>
      <c r="L13" s="43"/>
      <c r="M13" s="43"/>
      <c r="N13" s="43"/>
    </row>
    <row r="14" spans="1:14">
      <c r="A14" s="240" t="s">
        <v>117</v>
      </c>
      <c r="B14" s="246">
        <v>52613</v>
      </c>
      <c r="C14" s="247">
        <v>8</v>
      </c>
      <c r="D14" s="120"/>
      <c r="E14" s="246">
        <v>445163</v>
      </c>
      <c r="F14" s="247">
        <v>6</v>
      </c>
      <c r="G14" s="43"/>
      <c r="H14" s="43"/>
      <c r="I14" s="43"/>
      <c r="J14" s="43"/>
      <c r="K14" s="43"/>
      <c r="L14" s="43"/>
      <c r="M14" s="43"/>
      <c r="N14" s="43"/>
    </row>
    <row r="15" spans="1:14">
      <c r="A15" s="241" t="s">
        <v>208</v>
      </c>
      <c r="B15" s="253">
        <v>2768.9</v>
      </c>
      <c r="C15" s="254" t="s">
        <v>239</v>
      </c>
      <c r="D15" s="120"/>
      <c r="E15" s="253">
        <v>10502.3</v>
      </c>
      <c r="F15" s="254" t="s">
        <v>240</v>
      </c>
      <c r="G15" s="252"/>
      <c r="H15" s="43"/>
      <c r="I15" s="43"/>
      <c r="J15" s="43"/>
      <c r="K15" s="43"/>
      <c r="L15" s="43"/>
      <c r="M15" s="43"/>
      <c r="N15" s="43"/>
    </row>
    <row r="16" spans="1:14">
      <c r="A16" s="241" t="s">
        <v>224</v>
      </c>
      <c r="B16" s="291">
        <v>63.5</v>
      </c>
      <c r="C16" s="291" t="s">
        <v>241</v>
      </c>
      <c r="D16" s="43"/>
      <c r="E16" s="296">
        <v>22</v>
      </c>
      <c r="F16" s="291" t="s">
        <v>242</v>
      </c>
      <c r="G16" s="43"/>
      <c r="H16" s="43"/>
      <c r="I16" s="43"/>
      <c r="J16" s="43"/>
      <c r="K16" s="43"/>
      <c r="L16" s="43"/>
      <c r="M16" s="43"/>
      <c r="N16" s="43"/>
    </row>
    <row r="17" spans="1:18">
      <c r="A17" s="366" t="s">
        <v>63</v>
      </c>
      <c r="B17" s="366"/>
      <c r="C17" s="366"/>
      <c r="D17" s="366"/>
      <c r="E17" s="366"/>
      <c r="F17" s="366"/>
      <c r="G17" s="43"/>
      <c r="H17" s="43"/>
      <c r="I17" s="43"/>
      <c r="J17" s="43"/>
      <c r="K17" s="43"/>
      <c r="L17" s="43"/>
      <c r="M17" s="43"/>
      <c r="N17" s="43"/>
    </row>
    <row r="18" spans="1:18">
      <c r="A18" s="256" t="s">
        <v>32</v>
      </c>
      <c r="B18" s="246">
        <v>17388</v>
      </c>
      <c r="C18" s="247">
        <v>8.415174296</v>
      </c>
      <c r="D18" s="120"/>
      <c r="E18" s="246">
        <v>311496</v>
      </c>
      <c r="F18" s="247">
        <v>6.1996816725999997</v>
      </c>
      <c r="G18" s="43"/>
      <c r="H18" s="43"/>
      <c r="I18" s="43"/>
      <c r="J18" s="43"/>
      <c r="K18" s="43"/>
      <c r="L18" s="43"/>
      <c r="M18" s="43"/>
      <c r="N18" s="43"/>
    </row>
    <row r="19" spans="1:18">
      <c r="A19" s="242" t="s">
        <v>33</v>
      </c>
      <c r="B19" s="246">
        <v>12699</v>
      </c>
      <c r="C19" s="247">
        <v>7.5561562910999998</v>
      </c>
      <c r="D19" s="3"/>
      <c r="E19" s="246">
        <v>87155</v>
      </c>
      <c r="F19" s="247">
        <v>5.2250290611999999</v>
      </c>
      <c r="G19" s="43"/>
      <c r="H19" s="43"/>
      <c r="I19" s="43"/>
      <c r="J19" s="43"/>
      <c r="K19" s="43"/>
      <c r="L19" s="43"/>
      <c r="M19" s="43"/>
      <c r="N19" s="43"/>
    </row>
    <row r="20" spans="1:18">
      <c r="A20" s="242" t="s">
        <v>34</v>
      </c>
      <c r="B20" s="246">
        <v>8524</v>
      </c>
      <c r="C20" s="247">
        <v>5.9385624842000002</v>
      </c>
      <c r="D20" s="3"/>
      <c r="E20" s="246">
        <v>28562</v>
      </c>
      <c r="F20" s="247">
        <v>3.8762562003999999</v>
      </c>
      <c r="G20" s="43"/>
      <c r="H20" s="43"/>
      <c r="I20" s="43"/>
      <c r="J20" s="43"/>
      <c r="K20" s="43"/>
      <c r="L20" s="43"/>
      <c r="M20" s="43"/>
      <c r="N20" s="43"/>
    </row>
    <row r="21" spans="1:18">
      <c r="A21" s="242" t="s">
        <v>4</v>
      </c>
      <c r="B21" s="246">
        <v>6126</v>
      </c>
      <c r="C21" s="247">
        <v>8.3018875577000006</v>
      </c>
      <c r="D21" s="120"/>
      <c r="E21" s="246">
        <v>4180</v>
      </c>
      <c r="F21" s="247">
        <v>3.8531382797</v>
      </c>
      <c r="G21" s="43"/>
      <c r="H21" s="43"/>
      <c r="I21" s="43"/>
      <c r="J21" s="43"/>
      <c r="K21" s="43"/>
      <c r="L21" s="43"/>
      <c r="M21" s="43"/>
      <c r="N21" s="43"/>
    </row>
    <row r="22" spans="1:18">
      <c r="A22" s="242" t="s">
        <v>35</v>
      </c>
      <c r="B22" s="246">
        <v>6438</v>
      </c>
      <c r="C22" s="247">
        <v>8.4529507676000009</v>
      </c>
      <c r="D22" s="3"/>
      <c r="E22" s="246">
        <v>1384</v>
      </c>
      <c r="F22" s="247">
        <v>3.7963572526</v>
      </c>
      <c r="G22" s="43"/>
      <c r="H22" s="43"/>
      <c r="I22" s="43"/>
      <c r="J22" s="43"/>
      <c r="K22" s="43"/>
      <c r="L22" s="43"/>
      <c r="M22" s="43"/>
      <c r="N22" s="43"/>
    </row>
    <row r="23" spans="1:18" ht="15" thickBot="1">
      <c r="A23" s="71" t="s">
        <v>225</v>
      </c>
      <c r="B23" s="248">
        <v>52613</v>
      </c>
      <c r="C23" s="249">
        <v>7.6391015999</v>
      </c>
      <c r="D23" s="250"/>
      <c r="E23" s="248">
        <v>445163</v>
      </c>
      <c r="F23" s="249">
        <v>5.7815749321999999</v>
      </c>
      <c r="G23" s="43"/>
      <c r="H23" s="43"/>
      <c r="I23" s="43"/>
      <c r="J23" s="43"/>
      <c r="K23" s="43"/>
      <c r="L23" s="43"/>
      <c r="M23" s="43"/>
      <c r="N23" s="43"/>
    </row>
    <row r="24" spans="1:18" ht="31.5" customHeight="1">
      <c r="A24" s="368" t="s">
        <v>150</v>
      </c>
      <c r="B24" s="368"/>
      <c r="C24" s="368"/>
      <c r="D24" s="368"/>
      <c r="E24" s="368"/>
      <c r="F24" s="368"/>
      <c r="M24" s="100"/>
      <c r="N24" s="100"/>
      <c r="O24" s="100"/>
      <c r="P24" s="100"/>
      <c r="Q24" s="100"/>
      <c r="R24" s="100"/>
    </row>
    <row r="25" spans="1:18" ht="15" customHeight="1">
      <c r="A25" s="7" t="s">
        <v>151</v>
      </c>
      <c r="B25" s="7"/>
      <c r="C25" s="7"/>
      <c r="D25" s="7"/>
      <c r="E25" s="7"/>
      <c r="F25" s="7"/>
      <c r="M25" s="7"/>
      <c r="N25" s="7"/>
      <c r="O25" s="7"/>
      <c r="P25" s="7"/>
      <c r="Q25" s="7"/>
      <c r="R25" s="7"/>
    </row>
    <row r="26" spans="1:18" ht="15" customHeight="1">
      <c r="A26" s="329" t="s">
        <v>293</v>
      </c>
      <c r="B26" s="329"/>
      <c r="C26" s="329"/>
      <c r="D26" s="329"/>
      <c r="E26" s="329"/>
      <c r="F26" s="329"/>
      <c r="G26" s="187"/>
      <c r="K26" s="312"/>
      <c r="M26" s="13"/>
      <c r="N26" s="13"/>
      <c r="O26" s="13"/>
      <c r="P26" s="13"/>
      <c r="Q26" s="13"/>
      <c r="R26" s="13"/>
    </row>
    <row r="27" spans="1:18">
      <c r="A27" s="369" t="s">
        <v>294</v>
      </c>
      <c r="B27" s="369"/>
      <c r="C27" s="369"/>
      <c r="D27" s="369"/>
      <c r="E27" s="369"/>
      <c r="F27" s="369"/>
      <c r="G27" s="187"/>
      <c r="M27" s="13"/>
      <c r="N27" s="13"/>
      <c r="O27" s="13"/>
      <c r="P27" s="13"/>
      <c r="Q27" s="13"/>
      <c r="R27" s="13"/>
    </row>
    <row r="28" spans="1:18" ht="15" customHeight="1">
      <c r="A28" s="329" t="s">
        <v>295</v>
      </c>
      <c r="B28" s="329"/>
      <c r="C28" s="329"/>
      <c r="D28" s="329"/>
      <c r="E28" s="329"/>
      <c r="F28" s="329"/>
      <c r="G28" s="187"/>
      <c r="K28" s="312"/>
      <c r="M28" s="7"/>
      <c r="N28" s="7"/>
      <c r="O28" s="7"/>
      <c r="P28" s="7"/>
      <c r="Q28" s="7"/>
      <c r="R28" s="313"/>
    </row>
    <row r="29" spans="1:18">
      <c r="A29" s="36" t="s">
        <v>226</v>
      </c>
      <c r="B29" s="36"/>
      <c r="C29" s="36"/>
      <c r="D29" s="36"/>
      <c r="E29" s="36"/>
      <c r="F29" s="36"/>
      <c r="M29" s="13"/>
      <c r="N29" s="13"/>
      <c r="O29" s="13"/>
      <c r="P29" s="13"/>
      <c r="Q29" s="13"/>
      <c r="R29" s="13"/>
    </row>
    <row r="30" spans="1:18" ht="15" customHeight="1">
      <c r="A30" s="243" t="s">
        <v>11</v>
      </c>
      <c r="B30" s="56"/>
      <c r="C30" s="56"/>
      <c r="D30" s="56"/>
      <c r="E30" s="56"/>
      <c r="F30" s="56"/>
      <c r="M30" s="99"/>
      <c r="N30" s="99"/>
      <c r="O30" s="99"/>
      <c r="P30" s="99"/>
      <c r="Q30" s="99"/>
      <c r="R30" s="99"/>
    </row>
    <row r="31" spans="1:18" ht="42" customHeight="1">
      <c r="A31" s="329" t="s">
        <v>152</v>
      </c>
      <c r="B31" s="329"/>
      <c r="C31" s="329"/>
      <c r="D31" s="329"/>
      <c r="E31" s="329"/>
      <c r="F31" s="329"/>
      <c r="M31" s="36"/>
      <c r="N31" s="36"/>
      <c r="O31" s="36"/>
      <c r="P31" s="36"/>
      <c r="Q31" s="36"/>
      <c r="R31" s="36"/>
    </row>
    <row r="32" spans="1:18" ht="32.25" customHeight="1">
      <c r="A32" s="329" t="s">
        <v>334</v>
      </c>
      <c r="B32" s="329"/>
      <c r="C32" s="329"/>
      <c r="D32" s="329"/>
      <c r="E32" s="329"/>
      <c r="F32" s="329"/>
      <c r="G32" s="187"/>
      <c r="K32" s="312"/>
      <c r="M32" s="56"/>
      <c r="N32" s="56"/>
      <c r="O32" s="56"/>
      <c r="P32" s="56"/>
      <c r="Q32" s="56"/>
      <c r="R32" s="56"/>
    </row>
    <row r="33" spans="1:18" ht="25.5" customHeight="1">
      <c r="A33" s="329" t="s">
        <v>296</v>
      </c>
      <c r="B33" s="329"/>
      <c r="C33" s="329"/>
      <c r="D33" s="329"/>
      <c r="E33" s="329"/>
      <c r="F33" s="329"/>
      <c r="G33" s="187"/>
      <c r="K33" s="312"/>
      <c r="M33" s="56"/>
      <c r="N33" s="56"/>
      <c r="O33" s="56"/>
      <c r="P33" s="56"/>
      <c r="Q33" s="56"/>
      <c r="R33" s="56"/>
    </row>
    <row r="34" spans="1:18" ht="15.75" customHeight="1">
      <c r="A34" s="129" t="s">
        <v>297</v>
      </c>
      <c r="B34" s="13"/>
      <c r="C34" s="13"/>
      <c r="D34" s="13"/>
      <c r="E34" s="13"/>
      <c r="F34" s="13"/>
      <c r="M34" s="99"/>
      <c r="N34" s="99"/>
      <c r="O34" s="99"/>
      <c r="P34" s="99"/>
      <c r="Q34" s="99"/>
      <c r="R34" s="99"/>
    </row>
    <row r="35" spans="1:18" ht="10.5" customHeight="1">
      <c r="K35" s="312"/>
      <c r="M35" s="56"/>
      <c r="N35" s="56"/>
      <c r="O35" s="56"/>
      <c r="P35" s="56"/>
      <c r="Q35" s="56"/>
      <c r="R35" s="56"/>
    </row>
    <row r="36" spans="1:18">
      <c r="G36" s="13"/>
      <c r="H36" s="13"/>
      <c r="I36" s="13"/>
      <c r="J36" s="13"/>
      <c r="K36" s="13"/>
      <c r="L36" s="13"/>
      <c r="M36" s="13"/>
      <c r="N36" s="13"/>
      <c r="O36" s="13"/>
      <c r="P36" s="13"/>
      <c r="Q36" s="13"/>
      <c r="R36" s="13"/>
    </row>
    <row r="37" spans="1:18" ht="23.25" customHeight="1">
      <c r="G37" s="13"/>
      <c r="H37" s="13"/>
      <c r="I37" s="13"/>
      <c r="J37" s="13"/>
      <c r="K37" s="13"/>
      <c r="L37" s="13"/>
      <c r="M37" s="13"/>
      <c r="N37" s="13"/>
      <c r="O37" s="13"/>
      <c r="P37" s="13"/>
      <c r="Q37" s="13"/>
      <c r="R37" s="13"/>
    </row>
  </sheetData>
  <mergeCells count="13">
    <mergeCell ref="A33:F33"/>
    <mergeCell ref="A24:F24"/>
    <mergeCell ref="A26:F26"/>
    <mergeCell ref="A27:F27"/>
    <mergeCell ref="A28:F28"/>
    <mergeCell ref="A31:F31"/>
    <mergeCell ref="A32:F32"/>
    <mergeCell ref="A2:F2"/>
    <mergeCell ref="A17:F17"/>
    <mergeCell ref="A3:F3"/>
    <mergeCell ref="B4:C4"/>
    <mergeCell ref="E4:F4"/>
    <mergeCell ref="C6:F6"/>
  </mergeCells>
  <hyperlinks>
    <hyperlink ref="H3" location="Contents!A1" display="Return to contents" xr:uid="{00000000-0004-0000-1A00-000000000000}"/>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7"/>
  <sheetViews>
    <sheetView showGridLines="0" zoomScaleNormal="100" workbookViewId="0"/>
  </sheetViews>
  <sheetFormatPr defaultColWidth="9.109375" defaultRowHeight="14.4"/>
  <cols>
    <col min="1" max="1" width="34.5546875" customWidth="1"/>
    <col min="2" max="2" width="12" customWidth="1"/>
    <col min="3" max="3" width="12.5546875" customWidth="1"/>
    <col min="4" max="4" width="5.5546875" customWidth="1"/>
    <col min="5" max="5" width="11.88671875" customWidth="1"/>
    <col min="6" max="6" width="13.44140625" customWidth="1"/>
    <col min="7" max="7" width="9.5546875" customWidth="1"/>
    <col min="10" max="10" width="8.44140625" customWidth="1"/>
    <col min="11" max="11" width="8.109375" customWidth="1"/>
  </cols>
  <sheetData>
    <row r="1" spans="1:14">
      <c r="A1" s="319" t="s">
        <v>362</v>
      </c>
    </row>
    <row r="2" spans="1:14">
      <c r="A2" s="335" t="s">
        <v>348</v>
      </c>
      <c r="B2" s="335"/>
      <c r="C2" s="335"/>
      <c r="D2" s="335"/>
      <c r="E2" s="335"/>
      <c r="F2" s="335"/>
      <c r="G2" s="23"/>
      <c r="H2" s="23"/>
      <c r="I2" s="23"/>
      <c r="J2" s="23"/>
      <c r="K2" s="23"/>
      <c r="L2" s="23"/>
      <c r="M2" s="23"/>
      <c r="N2" s="23"/>
    </row>
    <row r="3" spans="1:14" ht="33.75" customHeight="1" thickBot="1">
      <c r="A3" s="336" t="s">
        <v>262</v>
      </c>
      <c r="B3" s="336"/>
      <c r="C3" s="336"/>
      <c r="D3" s="336"/>
      <c r="E3" s="336"/>
      <c r="F3" s="336"/>
      <c r="G3" s="52"/>
      <c r="H3" s="167" t="s">
        <v>131</v>
      </c>
      <c r="I3" s="52"/>
      <c r="J3" s="52"/>
      <c r="K3" s="52"/>
      <c r="L3" s="52"/>
      <c r="M3" s="52"/>
      <c r="N3" s="52"/>
    </row>
    <row r="4" spans="1:14">
      <c r="B4" s="337" t="s">
        <v>113</v>
      </c>
      <c r="C4" s="337"/>
      <c r="D4" s="50"/>
      <c r="E4" s="337" t="s">
        <v>117</v>
      </c>
      <c r="F4" s="337"/>
      <c r="G4" s="50"/>
      <c r="H4" s="51"/>
      <c r="I4" s="15"/>
      <c r="J4" s="43"/>
      <c r="K4" s="43"/>
      <c r="L4" s="43"/>
      <c r="M4" s="43"/>
      <c r="N4" s="43"/>
    </row>
    <row r="5" spans="1:14" ht="15" thickBot="1">
      <c r="A5" s="16" t="s">
        <v>38</v>
      </c>
      <c r="B5" s="96" t="s">
        <v>29</v>
      </c>
      <c r="C5" s="97" t="s">
        <v>21</v>
      </c>
      <c r="D5" s="97"/>
      <c r="E5" s="96" t="s">
        <v>29</v>
      </c>
      <c r="F5" s="97" t="s">
        <v>21</v>
      </c>
      <c r="G5" s="50"/>
      <c r="H5" s="51"/>
      <c r="I5" s="212"/>
      <c r="J5" s="43"/>
      <c r="K5" s="43"/>
      <c r="L5" s="43"/>
      <c r="M5" s="43"/>
      <c r="N5" s="43"/>
    </row>
    <row r="6" spans="1:14">
      <c r="A6" s="83" t="s">
        <v>67</v>
      </c>
      <c r="B6" s="84"/>
      <c r="C6" s="84"/>
      <c r="D6" s="84"/>
      <c r="E6" s="84"/>
      <c r="F6" s="84"/>
      <c r="G6" s="50"/>
      <c r="H6" s="51"/>
      <c r="I6" s="15"/>
      <c r="J6" s="43"/>
      <c r="K6" s="43"/>
      <c r="L6" s="43"/>
      <c r="M6" s="43"/>
      <c r="N6" s="43"/>
    </row>
    <row r="7" spans="1:14">
      <c r="A7" s="32" t="s">
        <v>164</v>
      </c>
      <c r="B7" s="38">
        <v>221400</v>
      </c>
      <c r="C7" s="79">
        <v>79.497307000000006</v>
      </c>
      <c r="E7" s="38">
        <v>305200</v>
      </c>
      <c r="F7" s="79">
        <v>88.798370700000007</v>
      </c>
      <c r="H7" s="51"/>
      <c r="I7" s="15"/>
      <c r="J7" s="43"/>
      <c r="K7" s="43"/>
      <c r="L7" s="43"/>
      <c r="M7" s="43"/>
      <c r="N7" s="43"/>
    </row>
    <row r="8" spans="1:14">
      <c r="A8" s="32" t="s">
        <v>40</v>
      </c>
      <c r="B8" s="38">
        <v>57000</v>
      </c>
      <c r="C8" s="79">
        <v>20.4667864</v>
      </c>
      <c r="D8" s="50"/>
      <c r="E8" s="38">
        <v>39200</v>
      </c>
      <c r="F8" s="79">
        <v>11.405295300000001</v>
      </c>
      <c r="G8" s="50"/>
      <c r="H8" s="51"/>
      <c r="I8" s="15"/>
      <c r="J8" s="43"/>
      <c r="K8" s="43"/>
      <c r="L8" s="43"/>
      <c r="M8" s="43"/>
      <c r="N8" s="43"/>
    </row>
    <row r="9" spans="1:14">
      <c r="A9" s="44" t="s">
        <v>5</v>
      </c>
      <c r="B9" s="53">
        <v>278500</v>
      </c>
      <c r="C9" s="190">
        <v>100</v>
      </c>
      <c r="D9" s="50"/>
      <c r="E9" s="53">
        <v>343700</v>
      </c>
      <c r="F9" s="190">
        <v>100</v>
      </c>
      <c r="G9" s="50"/>
      <c r="H9" s="51"/>
      <c r="I9" s="15"/>
      <c r="J9" s="43"/>
      <c r="K9" s="43"/>
      <c r="L9" s="43"/>
      <c r="M9" s="43"/>
      <c r="N9" s="43"/>
    </row>
    <row r="10" spans="1:14">
      <c r="A10" s="83" t="s">
        <v>0</v>
      </c>
      <c r="B10" s="84"/>
      <c r="C10" s="84"/>
      <c r="D10" s="84"/>
      <c r="E10" s="84"/>
      <c r="F10" s="84"/>
      <c r="G10" s="43"/>
      <c r="H10" s="43"/>
      <c r="I10" s="43"/>
      <c r="J10" s="43"/>
      <c r="K10" s="43"/>
      <c r="L10" s="43"/>
      <c r="M10" s="43"/>
      <c r="N10" s="43"/>
    </row>
    <row r="11" spans="1:14">
      <c r="A11" s="9" t="s">
        <v>30</v>
      </c>
      <c r="C11" s="43"/>
      <c r="D11" s="43"/>
      <c r="F11" s="43"/>
      <c r="G11" s="43"/>
      <c r="H11" s="43"/>
      <c r="K11" s="43"/>
      <c r="L11" s="43"/>
      <c r="M11" s="43"/>
      <c r="N11" s="43"/>
    </row>
    <row r="12" spans="1:14">
      <c r="A12" s="32" t="s">
        <v>166</v>
      </c>
      <c r="B12" s="38">
        <v>98300</v>
      </c>
      <c r="C12" s="79">
        <v>80.376124300000001</v>
      </c>
      <c r="E12" s="38">
        <v>137300</v>
      </c>
      <c r="F12" s="79">
        <v>90.032786900000005</v>
      </c>
      <c r="K12" s="43"/>
      <c r="L12" s="43"/>
      <c r="M12" s="43"/>
      <c r="N12" s="43"/>
    </row>
    <row r="13" spans="1:14">
      <c r="A13" s="32" t="s">
        <v>40</v>
      </c>
      <c r="B13" s="38">
        <v>24100</v>
      </c>
      <c r="C13" s="79">
        <v>19.7056419</v>
      </c>
      <c r="E13" s="38">
        <v>15600</v>
      </c>
      <c r="F13" s="79">
        <v>10.2295082</v>
      </c>
      <c r="G13" s="43"/>
      <c r="K13" s="43"/>
      <c r="L13" s="43"/>
      <c r="M13" s="43"/>
      <c r="N13" s="43"/>
    </row>
    <row r="14" spans="1:14">
      <c r="A14" s="44" t="s">
        <v>5</v>
      </c>
      <c r="B14" s="53">
        <v>122300</v>
      </c>
      <c r="C14" s="190">
        <v>100</v>
      </c>
      <c r="E14" s="53">
        <v>152500</v>
      </c>
      <c r="F14" s="190">
        <v>100</v>
      </c>
      <c r="G14" s="43"/>
      <c r="J14" s="43"/>
      <c r="K14" s="43"/>
      <c r="L14" s="43"/>
      <c r="M14" s="43"/>
      <c r="N14" s="43"/>
    </row>
    <row r="15" spans="1:14">
      <c r="A15" s="9" t="s">
        <v>31</v>
      </c>
      <c r="C15" s="43"/>
      <c r="D15" s="43"/>
      <c r="F15" s="43"/>
      <c r="G15" s="43"/>
      <c r="H15" s="43"/>
      <c r="I15" s="43"/>
      <c r="J15" s="43"/>
      <c r="K15" s="43"/>
      <c r="L15" s="43"/>
      <c r="M15" s="43"/>
      <c r="N15" s="43"/>
    </row>
    <row r="16" spans="1:14">
      <c r="A16" s="32" t="s">
        <v>164</v>
      </c>
      <c r="B16" s="38">
        <v>123200</v>
      </c>
      <c r="C16" s="79">
        <v>79.025015999999994</v>
      </c>
      <c r="E16" s="38">
        <v>167500</v>
      </c>
      <c r="F16" s="79">
        <v>87.650444800000002</v>
      </c>
      <c r="H16" s="43"/>
      <c r="I16" s="43"/>
      <c r="J16" s="43"/>
      <c r="K16" s="43"/>
      <c r="L16" s="43"/>
      <c r="M16" s="43"/>
      <c r="N16" s="43"/>
    </row>
    <row r="17" spans="1:14">
      <c r="A17" s="32" t="s">
        <v>40</v>
      </c>
      <c r="B17" s="38">
        <v>32700</v>
      </c>
      <c r="C17" s="79">
        <v>20.974983999999999</v>
      </c>
      <c r="E17" s="38">
        <v>23500</v>
      </c>
      <c r="F17" s="79">
        <v>12.2972266</v>
      </c>
      <c r="G17" s="43"/>
      <c r="H17" s="43"/>
      <c r="I17" s="43"/>
      <c r="J17" s="43"/>
      <c r="K17" s="43"/>
      <c r="L17" s="43"/>
      <c r="M17" s="43"/>
      <c r="N17" s="43"/>
    </row>
    <row r="18" spans="1:14">
      <c r="A18" s="44" t="s">
        <v>5</v>
      </c>
      <c r="B18" s="53">
        <v>155900</v>
      </c>
      <c r="C18" s="190">
        <v>100</v>
      </c>
      <c r="E18" s="53">
        <v>191100</v>
      </c>
      <c r="F18" s="190">
        <v>100</v>
      </c>
      <c r="G18" s="43"/>
      <c r="H18" s="43"/>
      <c r="I18" s="43"/>
      <c r="J18" s="43"/>
      <c r="K18" s="43"/>
      <c r="L18" s="43"/>
      <c r="M18" s="43"/>
      <c r="N18" s="43"/>
    </row>
    <row r="19" spans="1:14">
      <c r="A19" s="83" t="s">
        <v>45</v>
      </c>
      <c r="B19" s="84"/>
      <c r="C19" s="84"/>
      <c r="D19" s="84"/>
      <c r="E19" s="84"/>
      <c r="F19" s="84"/>
      <c r="G19" s="43"/>
      <c r="H19" s="43"/>
      <c r="I19" s="43"/>
      <c r="J19" s="43"/>
      <c r="K19" s="43"/>
      <c r="L19" s="43"/>
      <c r="M19" s="43"/>
      <c r="N19" s="43"/>
    </row>
    <row r="20" spans="1:14">
      <c r="A20" s="48" t="s">
        <v>22</v>
      </c>
      <c r="C20" s="43"/>
      <c r="D20" s="43"/>
      <c r="E20" s="43"/>
      <c r="F20" s="43"/>
      <c r="G20" s="43"/>
      <c r="H20" s="43"/>
      <c r="I20" s="43"/>
      <c r="J20" s="43"/>
      <c r="K20" s="43"/>
      <c r="L20" s="43"/>
      <c r="M20" s="43"/>
      <c r="N20" s="43"/>
    </row>
    <row r="21" spans="1:14">
      <c r="A21" s="32" t="s">
        <v>164</v>
      </c>
      <c r="B21" s="38">
        <v>64300</v>
      </c>
      <c r="C21" s="79">
        <v>79.089790899999997</v>
      </c>
      <c r="E21" s="38">
        <v>70400</v>
      </c>
      <c r="F21" s="79">
        <v>87.021013600000003</v>
      </c>
      <c r="J21" s="43"/>
      <c r="K21" s="43"/>
      <c r="L21" s="43"/>
      <c r="M21" s="43"/>
      <c r="N21" s="43"/>
    </row>
    <row r="22" spans="1:14">
      <c r="A22" s="32" t="s">
        <v>40</v>
      </c>
      <c r="B22" s="38">
        <v>17000</v>
      </c>
      <c r="C22" s="79">
        <v>20.910209099999999</v>
      </c>
      <c r="E22" s="38">
        <v>10500</v>
      </c>
      <c r="F22" s="79">
        <v>12.9789864</v>
      </c>
      <c r="J22" s="43"/>
      <c r="K22" s="43"/>
      <c r="L22" s="43"/>
      <c r="M22" s="43"/>
      <c r="N22" s="43"/>
    </row>
    <row r="23" spans="1:14">
      <c r="A23" s="44" t="s">
        <v>5</v>
      </c>
      <c r="B23" s="53">
        <v>81300</v>
      </c>
      <c r="C23" s="190">
        <v>100</v>
      </c>
      <c r="E23" s="53">
        <v>80900</v>
      </c>
      <c r="F23" s="190">
        <v>100</v>
      </c>
      <c r="J23" s="43"/>
      <c r="K23" s="43"/>
      <c r="L23" s="43"/>
      <c r="M23" s="43"/>
      <c r="N23" s="43"/>
    </row>
    <row r="24" spans="1:14">
      <c r="A24" s="48" t="s">
        <v>7</v>
      </c>
      <c r="C24" s="43"/>
      <c r="D24" s="43"/>
      <c r="F24" s="43"/>
      <c r="J24" s="43"/>
      <c r="K24" s="43"/>
      <c r="L24" s="43"/>
      <c r="M24" s="43"/>
      <c r="N24" s="43"/>
    </row>
    <row r="25" spans="1:14">
      <c r="A25" s="32" t="s">
        <v>164</v>
      </c>
      <c r="B25" s="38">
        <v>44000</v>
      </c>
      <c r="C25" s="79">
        <v>75.471698099999998</v>
      </c>
      <c r="E25" s="38">
        <v>67300</v>
      </c>
      <c r="F25" s="79">
        <v>87.063389400000005</v>
      </c>
      <c r="I25" s="43"/>
      <c r="J25" s="43"/>
      <c r="K25" s="43"/>
      <c r="L25" s="43"/>
      <c r="M25" s="43"/>
      <c r="N25" s="43"/>
    </row>
    <row r="26" spans="1:14">
      <c r="A26" s="32" t="s">
        <v>40</v>
      </c>
      <c r="B26" s="38">
        <v>14700</v>
      </c>
      <c r="C26" s="79">
        <v>25.214408199999998</v>
      </c>
      <c r="E26" s="38">
        <v>9300</v>
      </c>
      <c r="F26" s="79">
        <v>12.031047900000001</v>
      </c>
      <c r="G26" s="43"/>
      <c r="H26" s="43"/>
      <c r="I26" s="43"/>
      <c r="J26" s="43"/>
      <c r="K26" s="43"/>
      <c r="L26" s="43"/>
      <c r="M26" s="43"/>
      <c r="N26" s="43"/>
    </row>
    <row r="27" spans="1:14">
      <c r="A27" s="44" t="s">
        <v>5</v>
      </c>
      <c r="B27" s="53">
        <v>58300</v>
      </c>
      <c r="C27" s="190">
        <v>100</v>
      </c>
      <c r="E27" s="53">
        <v>77300</v>
      </c>
      <c r="F27" s="190">
        <v>100</v>
      </c>
      <c r="G27" s="43"/>
      <c r="H27" s="43"/>
    </row>
    <row r="28" spans="1:14">
      <c r="A28" s="48" t="s">
        <v>8</v>
      </c>
      <c r="C28" s="43"/>
      <c r="D28" s="43"/>
      <c r="F28" s="43"/>
      <c r="G28" s="43"/>
      <c r="H28" s="43"/>
    </row>
    <row r="29" spans="1:14">
      <c r="A29" s="32" t="s">
        <v>164</v>
      </c>
      <c r="B29" s="38">
        <v>38200</v>
      </c>
      <c r="C29" s="79">
        <v>79.583333300000007</v>
      </c>
      <c r="E29" s="38">
        <v>50700</v>
      </c>
      <c r="F29" s="79">
        <v>88.636363599999996</v>
      </c>
      <c r="H29" s="43"/>
    </row>
    <row r="30" spans="1:14">
      <c r="A30" s="32" t="s">
        <v>40</v>
      </c>
      <c r="B30" s="38">
        <v>9600</v>
      </c>
      <c r="C30" s="79">
        <v>20</v>
      </c>
      <c r="E30" s="38">
        <v>5800</v>
      </c>
      <c r="F30" s="79">
        <v>10.1398601</v>
      </c>
      <c r="G30" s="43"/>
      <c r="H30" s="43"/>
    </row>
    <row r="31" spans="1:14">
      <c r="A31" s="39" t="s">
        <v>5</v>
      </c>
      <c r="B31" s="53">
        <v>48000</v>
      </c>
      <c r="C31" s="190">
        <v>100</v>
      </c>
      <c r="E31" s="53">
        <v>57200</v>
      </c>
      <c r="F31" s="190">
        <v>100</v>
      </c>
      <c r="G31" s="43"/>
      <c r="H31" s="43"/>
    </row>
    <row r="32" spans="1:14">
      <c r="A32" s="48" t="s">
        <v>9</v>
      </c>
      <c r="C32" s="43"/>
      <c r="D32" s="43"/>
      <c r="F32" s="43"/>
      <c r="G32" s="43"/>
      <c r="H32" s="43"/>
    </row>
    <row r="33" spans="1:14">
      <c r="A33" s="32" t="s">
        <v>166</v>
      </c>
      <c r="B33" s="38">
        <v>34900</v>
      </c>
      <c r="C33" s="79">
        <v>81.733021100000002</v>
      </c>
      <c r="E33" s="38">
        <v>51300</v>
      </c>
      <c r="F33" s="79">
        <v>88.908145599999997</v>
      </c>
      <c r="H33" s="43"/>
    </row>
    <row r="34" spans="1:14">
      <c r="A34" s="32" t="s">
        <v>40</v>
      </c>
      <c r="B34" s="38">
        <v>7500</v>
      </c>
      <c r="C34" s="79">
        <v>17.5644028</v>
      </c>
      <c r="E34" s="38">
        <v>6500</v>
      </c>
      <c r="F34" s="79">
        <v>11.2651646</v>
      </c>
      <c r="G34" s="43"/>
      <c r="H34" s="43"/>
    </row>
    <row r="35" spans="1:14">
      <c r="A35" s="44" t="s">
        <v>5</v>
      </c>
      <c r="B35" s="53">
        <v>42700</v>
      </c>
      <c r="C35" s="190">
        <v>100</v>
      </c>
      <c r="E35" s="53">
        <v>57700</v>
      </c>
      <c r="F35" s="190">
        <v>100</v>
      </c>
      <c r="G35" s="43"/>
      <c r="H35" s="43"/>
    </row>
    <row r="36" spans="1:14">
      <c r="A36" s="48" t="s">
        <v>10</v>
      </c>
      <c r="C36" s="43"/>
      <c r="D36" s="43"/>
      <c r="F36" s="43"/>
      <c r="G36" s="43"/>
      <c r="H36" s="43"/>
    </row>
    <row r="37" spans="1:14">
      <c r="A37" s="32" t="s">
        <v>164</v>
      </c>
      <c r="B37" s="38">
        <v>40400</v>
      </c>
      <c r="C37" s="79">
        <v>83.8174274</v>
      </c>
      <c r="E37" s="38">
        <v>64600</v>
      </c>
      <c r="F37" s="79">
        <v>90.476190476190482</v>
      </c>
      <c r="H37" s="244"/>
    </row>
    <row r="38" spans="1:14">
      <c r="A38" s="32" t="s">
        <v>40</v>
      </c>
      <c r="B38" s="38">
        <v>7800</v>
      </c>
      <c r="C38" s="79">
        <v>16.1825726</v>
      </c>
      <c r="E38" s="38">
        <v>6800</v>
      </c>
      <c r="F38" s="79">
        <v>9.5238095238095255</v>
      </c>
      <c r="G38" s="43"/>
      <c r="H38" s="244"/>
    </row>
    <row r="39" spans="1:14">
      <c r="A39" s="44" t="s">
        <v>5</v>
      </c>
      <c r="B39" s="53">
        <v>48200</v>
      </c>
      <c r="C39" s="190">
        <v>100</v>
      </c>
      <c r="E39" s="53">
        <v>71400</v>
      </c>
      <c r="F39" s="190">
        <v>100</v>
      </c>
      <c r="G39" s="43"/>
      <c r="H39" s="43"/>
    </row>
    <row r="40" spans="1:14">
      <c r="A40" s="83" t="s">
        <v>163</v>
      </c>
      <c r="B40" s="84"/>
      <c r="C40" s="84"/>
      <c r="D40" s="84"/>
      <c r="E40" s="84"/>
      <c r="F40" s="84"/>
      <c r="G40" s="43"/>
      <c r="H40" s="43"/>
    </row>
    <row r="41" spans="1:14">
      <c r="A41" s="9" t="s">
        <v>12</v>
      </c>
      <c r="C41" s="15"/>
      <c r="D41" s="15"/>
      <c r="E41" s="332"/>
      <c r="F41" s="332"/>
      <c r="G41" s="332"/>
      <c r="H41" s="332"/>
      <c r="I41" s="332"/>
      <c r="J41" s="15"/>
      <c r="K41" s="332"/>
      <c r="L41" s="332"/>
      <c r="M41" s="15"/>
      <c r="N41" s="332"/>
    </row>
    <row r="42" spans="1:14">
      <c r="A42" s="32" t="s">
        <v>164</v>
      </c>
      <c r="B42" s="38">
        <v>85500</v>
      </c>
      <c r="C42" s="79">
        <v>80.281690100000006</v>
      </c>
      <c r="E42" s="38">
        <v>123900</v>
      </c>
      <c r="F42" s="79">
        <v>91.982182600000002</v>
      </c>
      <c r="J42" s="15"/>
      <c r="K42" s="15"/>
      <c r="L42" s="15"/>
      <c r="M42" s="15"/>
      <c r="N42" s="332"/>
    </row>
    <row r="43" spans="1:14">
      <c r="A43" s="32" t="s">
        <v>40</v>
      </c>
      <c r="B43" s="38">
        <v>21600</v>
      </c>
      <c r="C43" s="79">
        <v>20.281690099999999</v>
      </c>
      <c r="D43" s="15"/>
      <c r="E43" s="38">
        <v>12500</v>
      </c>
      <c r="F43" s="79">
        <v>9.2798812000000002</v>
      </c>
      <c r="G43" s="15"/>
      <c r="J43" s="15"/>
      <c r="K43" s="15"/>
      <c r="L43" s="15"/>
      <c r="M43" s="15"/>
      <c r="N43" s="332"/>
    </row>
    <row r="44" spans="1:14">
      <c r="A44" s="44" t="s">
        <v>5</v>
      </c>
      <c r="B44" s="53">
        <v>106500</v>
      </c>
      <c r="C44" s="190">
        <v>100</v>
      </c>
      <c r="D44" s="15"/>
      <c r="E44" s="53">
        <v>134700</v>
      </c>
      <c r="F44" s="190">
        <v>100</v>
      </c>
      <c r="G44" s="15"/>
      <c r="J44" s="15"/>
      <c r="K44" s="15"/>
      <c r="L44" s="15"/>
      <c r="M44" s="15"/>
      <c r="N44" s="332"/>
    </row>
    <row r="45" spans="1:14">
      <c r="A45" s="9" t="s">
        <v>13</v>
      </c>
      <c r="C45" s="188"/>
      <c r="D45" s="47"/>
      <c r="F45" s="188"/>
      <c r="G45" s="47"/>
      <c r="J45" s="47"/>
      <c r="K45" s="47"/>
      <c r="L45" s="47"/>
      <c r="M45" s="47"/>
      <c r="N45" s="332"/>
    </row>
    <row r="46" spans="1:14">
      <c r="A46" s="32" t="s">
        <v>164</v>
      </c>
      <c r="B46" s="38">
        <v>21000</v>
      </c>
      <c r="C46" s="79">
        <v>76.363636400000004</v>
      </c>
      <c r="E46" s="38">
        <v>27600</v>
      </c>
      <c r="F46" s="79">
        <v>83.636363599999996</v>
      </c>
      <c r="J46" s="47"/>
      <c r="K46" s="47"/>
      <c r="L46" s="47"/>
      <c r="M46" s="47"/>
      <c r="N46" s="15"/>
    </row>
    <row r="47" spans="1:14">
      <c r="A47" s="32" t="s">
        <v>40</v>
      </c>
      <c r="B47" s="38">
        <v>6300</v>
      </c>
      <c r="C47" s="79">
        <v>22.909090899999999</v>
      </c>
      <c r="D47" s="47"/>
      <c r="E47" s="38">
        <v>5300</v>
      </c>
      <c r="F47" s="79">
        <v>16.060606100000001</v>
      </c>
      <c r="G47" s="47"/>
      <c r="J47" s="47"/>
      <c r="K47" s="47"/>
      <c r="L47" s="47"/>
      <c r="M47" s="47"/>
      <c r="N47" s="15"/>
    </row>
    <row r="48" spans="1:14">
      <c r="A48" s="44" t="s">
        <v>5</v>
      </c>
      <c r="B48" s="53">
        <v>27500</v>
      </c>
      <c r="C48" s="190">
        <v>100</v>
      </c>
      <c r="D48" s="47"/>
      <c r="E48" s="53">
        <v>3300</v>
      </c>
      <c r="F48" s="190">
        <v>100</v>
      </c>
      <c r="G48" s="47"/>
      <c r="J48" s="47"/>
      <c r="K48" s="47"/>
      <c r="L48" s="47"/>
      <c r="M48" s="47"/>
      <c r="N48" s="15"/>
    </row>
    <row r="49" spans="1:14">
      <c r="A49" s="9" t="s">
        <v>14</v>
      </c>
      <c r="C49" s="188"/>
      <c r="D49" s="47"/>
      <c r="F49" s="188"/>
      <c r="G49" s="47"/>
      <c r="J49" s="47"/>
      <c r="K49" s="47"/>
      <c r="L49" s="47"/>
      <c r="M49" s="47"/>
      <c r="N49" s="15"/>
    </row>
    <row r="50" spans="1:14">
      <c r="A50" s="32" t="s">
        <v>166</v>
      </c>
      <c r="B50" s="38">
        <v>62600</v>
      </c>
      <c r="C50" s="79">
        <v>79.240506300000007</v>
      </c>
      <c r="E50" s="38">
        <v>84800</v>
      </c>
      <c r="F50" s="79">
        <v>87.603305800000001</v>
      </c>
      <c r="H50" s="47"/>
      <c r="I50" s="47"/>
      <c r="J50" s="47"/>
      <c r="K50" s="47"/>
      <c r="L50" s="47"/>
      <c r="M50" s="47"/>
      <c r="N50" s="15"/>
    </row>
    <row r="51" spans="1:14">
      <c r="A51" s="32" t="s">
        <v>40</v>
      </c>
      <c r="B51" s="38">
        <v>15500</v>
      </c>
      <c r="C51" s="79">
        <v>19.620253200000001</v>
      </c>
      <c r="D51" s="47"/>
      <c r="E51" s="38">
        <v>12100</v>
      </c>
      <c r="F51" s="79">
        <v>12.5</v>
      </c>
      <c r="G51" s="47"/>
      <c r="H51" s="47"/>
      <c r="I51" s="47"/>
      <c r="J51" s="47"/>
      <c r="K51" s="47"/>
      <c r="L51" s="47"/>
      <c r="M51" s="47"/>
      <c r="N51" s="15"/>
    </row>
    <row r="52" spans="1:14">
      <c r="A52" s="44" t="s">
        <v>5</v>
      </c>
      <c r="B52" s="53">
        <v>79000</v>
      </c>
      <c r="C52" s="190">
        <v>100</v>
      </c>
      <c r="D52" s="15"/>
      <c r="E52" s="53">
        <v>96800</v>
      </c>
      <c r="F52" s="190">
        <v>100</v>
      </c>
      <c r="G52" s="15"/>
      <c r="H52" s="15"/>
      <c r="I52" s="15"/>
      <c r="J52" s="15"/>
      <c r="K52" s="15"/>
      <c r="L52" s="15"/>
      <c r="M52" s="15"/>
      <c r="N52" s="15"/>
    </row>
    <row r="53" spans="1:14">
      <c r="A53" s="9" t="s">
        <v>15</v>
      </c>
      <c r="C53" s="188"/>
      <c r="D53" s="29"/>
      <c r="F53" s="188"/>
      <c r="J53" s="29"/>
      <c r="M53" s="29"/>
    </row>
    <row r="54" spans="1:14">
      <c r="A54" s="32" t="s">
        <v>164</v>
      </c>
      <c r="B54" s="38">
        <v>20500</v>
      </c>
      <c r="C54" s="79">
        <v>79.766537</v>
      </c>
      <c r="E54" s="38">
        <v>26600</v>
      </c>
      <c r="F54" s="79">
        <v>86.6449511</v>
      </c>
      <c r="J54" s="29"/>
      <c r="M54" s="29"/>
    </row>
    <row r="55" spans="1:14">
      <c r="A55" s="32" t="s">
        <v>40</v>
      </c>
      <c r="B55" s="38">
        <v>4900</v>
      </c>
      <c r="C55" s="79">
        <v>19.066147900000001</v>
      </c>
      <c r="D55" s="29"/>
      <c r="E55" s="38" t="s">
        <v>174</v>
      </c>
      <c r="F55" s="79" t="s">
        <v>173</v>
      </c>
      <c r="J55" s="29"/>
      <c r="M55" s="29"/>
    </row>
    <row r="56" spans="1:14">
      <c r="A56" s="44" t="s">
        <v>5</v>
      </c>
      <c r="B56" s="53">
        <v>25700</v>
      </c>
      <c r="C56" s="190">
        <v>100</v>
      </c>
      <c r="D56" s="29"/>
      <c r="E56" s="53">
        <v>30700</v>
      </c>
      <c r="F56" s="190">
        <v>100</v>
      </c>
      <c r="J56" s="29"/>
      <c r="M56" s="29"/>
    </row>
    <row r="57" spans="1:14">
      <c r="A57" s="9" t="s">
        <v>16</v>
      </c>
      <c r="C57" s="188"/>
      <c r="D57" s="29"/>
      <c r="F57" s="188"/>
      <c r="J57" s="29"/>
      <c r="M57" s="29"/>
    </row>
    <row r="58" spans="1:14">
      <c r="A58" s="32" t="s">
        <v>164</v>
      </c>
      <c r="B58" s="38">
        <v>13100</v>
      </c>
      <c r="C58" s="79">
        <v>78.915662699999999</v>
      </c>
      <c r="E58" s="38">
        <v>16700</v>
      </c>
      <c r="F58" s="79">
        <v>85.204081599999995</v>
      </c>
      <c r="J58" s="29"/>
      <c r="M58" s="29"/>
    </row>
    <row r="59" spans="1:14">
      <c r="A59" s="32" t="s">
        <v>40</v>
      </c>
      <c r="B59" s="38">
        <v>3500</v>
      </c>
      <c r="C59" s="79">
        <v>21.084337300000001</v>
      </c>
      <c r="D59" s="29"/>
      <c r="E59" s="38" t="s">
        <v>172</v>
      </c>
      <c r="F59" s="79" t="s">
        <v>171</v>
      </c>
      <c r="J59" s="29"/>
      <c r="M59" s="29"/>
    </row>
    <row r="60" spans="1:14">
      <c r="A60" s="44" t="s">
        <v>5</v>
      </c>
      <c r="B60" s="53">
        <v>16600</v>
      </c>
      <c r="C60" s="190">
        <v>100</v>
      </c>
      <c r="D60" s="29"/>
      <c r="E60" s="53">
        <v>19600</v>
      </c>
      <c r="F60" s="190">
        <v>100</v>
      </c>
      <c r="J60" s="29"/>
      <c r="M60" s="29"/>
    </row>
    <row r="61" spans="1:14">
      <c r="A61" s="9" t="s">
        <v>17</v>
      </c>
      <c r="C61" s="188"/>
      <c r="D61" s="41"/>
      <c r="F61" s="188"/>
      <c r="J61" s="41"/>
      <c r="M61" s="41"/>
    </row>
    <row r="62" spans="1:14">
      <c r="A62" s="32" t="s">
        <v>164</v>
      </c>
      <c r="B62" s="38">
        <v>9900</v>
      </c>
      <c r="C62" s="79">
        <v>77.34375</v>
      </c>
      <c r="E62" s="38">
        <v>13500</v>
      </c>
      <c r="F62" s="79">
        <v>86.538461499999997</v>
      </c>
      <c r="J62" s="41"/>
      <c r="M62" s="41"/>
    </row>
    <row r="63" spans="1:14">
      <c r="A63" s="32" t="s">
        <v>40</v>
      </c>
      <c r="B63" s="38">
        <v>3000</v>
      </c>
      <c r="C63" s="79">
        <v>23.4375</v>
      </c>
      <c r="D63" s="41"/>
      <c r="E63" s="38">
        <v>2300</v>
      </c>
      <c r="F63" s="79">
        <v>14.743589699999998</v>
      </c>
      <c r="J63" s="41"/>
      <c r="M63" s="41"/>
    </row>
    <row r="64" spans="1:14">
      <c r="A64" s="44" t="s">
        <v>5</v>
      </c>
      <c r="B64" s="53">
        <v>12800</v>
      </c>
      <c r="C64" s="190">
        <v>100</v>
      </c>
      <c r="D64" s="41"/>
      <c r="E64" s="53">
        <v>15600</v>
      </c>
      <c r="F64" s="190">
        <v>100</v>
      </c>
      <c r="J64" s="41"/>
      <c r="M64" s="41"/>
    </row>
    <row r="65" spans="1:14">
      <c r="A65" s="9" t="s">
        <v>18</v>
      </c>
      <c r="C65" s="188"/>
      <c r="D65" s="30"/>
      <c r="F65" s="188"/>
      <c r="G65" s="30"/>
      <c r="H65" s="30"/>
      <c r="I65" s="30"/>
      <c r="J65" s="30"/>
      <c r="K65" s="30"/>
      <c r="L65" s="30"/>
      <c r="M65" s="30"/>
      <c r="N65" s="30"/>
    </row>
    <row r="66" spans="1:14">
      <c r="A66" s="32" t="s">
        <v>164</v>
      </c>
      <c r="B66" s="38">
        <v>2900</v>
      </c>
      <c r="C66" s="79">
        <v>80.555555600000005</v>
      </c>
      <c r="E66" s="38">
        <v>3700</v>
      </c>
      <c r="F66" s="79">
        <v>86.046511600000002</v>
      </c>
      <c r="H66" s="15"/>
      <c r="I66" s="15"/>
      <c r="J66" s="15"/>
      <c r="K66" s="15"/>
      <c r="L66" s="15"/>
      <c r="M66" s="15"/>
      <c r="N66" s="15"/>
    </row>
    <row r="67" spans="1:14">
      <c r="A67" s="32" t="s">
        <v>40</v>
      </c>
      <c r="B67" s="38">
        <v>700</v>
      </c>
      <c r="C67" s="79">
        <v>19.444444399999998</v>
      </c>
      <c r="D67" s="15"/>
      <c r="E67" s="38" t="s">
        <v>170</v>
      </c>
      <c r="F67" s="79" t="s">
        <v>169</v>
      </c>
      <c r="G67" s="15"/>
      <c r="H67" s="15"/>
      <c r="I67" s="15"/>
      <c r="J67" s="15"/>
      <c r="K67" s="15"/>
      <c r="L67" s="15"/>
      <c r="M67" s="15"/>
      <c r="N67" s="15"/>
    </row>
    <row r="68" spans="1:14">
      <c r="A68" s="44" t="s">
        <v>5</v>
      </c>
      <c r="B68" s="53">
        <v>3600</v>
      </c>
      <c r="C68" s="190">
        <v>100</v>
      </c>
      <c r="D68" s="15"/>
      <c r="E68" s="53">
        <v>4300</v>
      </c>
      <c r="F68" s="190">
        <v>100</v>
      </c>
      <c r="G68" s="15"/>
      <c r="H68" s="15"/>
      <c r="I68" s="15"/>
      <c r="J68" s="15"/>
      <c r="K68" s="15"/>
      <c r="L68" s="15"/>
      <c r="M68" s="15"/>
      <c r="N68" s="15"/>
    </row>
    <row r="69" spans="1:14">
      <c r="A69" s="9" t="s">
        <v>19</v>
      </c>
      <c r="D69" s="18"/>
      <c r="J69" s="18"/>
      <c r="M69" s="18"/>
    </row>
    <row r="70" spans="1:14" s="40" customFormat="1">
      <c r="A70" s="32" t="s">
        <v>164</v>
      </c>
      <c r="B70" s="38">
        <v>5600</v>
      </c>
      <c r="C70" s="79">
        <v>80</v>
      </c>
      <c r="E70" s="38">
        <v>8600</v>
      </c>
      <c r="F70" s="79">
        <v>94.505494499999998</v>
      </c>
      <c r="J70" s="18"/>
      <c r="M70" s="18"/>
    </row>
    <row r="71" spans="1:14" s="40" customFormat="1">
      <c r="A71" s="32" t="s">
        <v>40</v>
      </c>
      <c r="B71" s="38">
        <v>1300</v>
      </c>
      <c r="C71" s="79">
        <v>18.571428600000001</v>
      </c>
      <c r="D71" s="19"/>
      <c r="E71" s="38" t="s">
        <v>168</v>
      </c>
      <c r="F71" s="79" t="s">
        <v>167</v>
      </c>
      <c r="J71" s="19"/>
      <c r="M71" s="19"/>
    </row>
    <row r="72" spans="1:14" s="40" customFormat="1" ht="15" thickBot="1">
      <c r="A72" s="71" t="s">
        <v>5</v>
      </c>
      <c r="B72" s="98">
        <v>7000</v>
      </c>
      <c r="C72" s="189">
        <v>100</v>
      </c>
      <c r="D72" s="42"/>
      <c r="E72" s="98">
        <v>9100</v>
      </c>
      <c r="F72" s="189">
        <v>100</v>
      </c>
      <c r="G72" s="18"/>
      <c r="H72" s="18"/>
      <c r="I72" s="18"/>
      <c r="J72" s="18"/>
      <c r="K72" s="18"/>
      <c r="L72" s="18"/>
      <c r="M72" s="18"/>
      <c r="N72" s="18"/>
    </row>
    <row r="73" spans="1:14" s="40" customFormat="1">
      <c r="A73" s="330" t="s">
        <v>183</v>
      </c>
      <c r="B73" s="330"/>
      <c r="C73" s="330"/>
      <c r="D73" s="330"/>
      <c r="E73" s="330"/>
      <c r="F73" s="330"/>
      <c r="G73" s="18"/>
      <c r="H73" s="18"/>
      <c r="I73" s="18"/>
      <c r="J73" s="18"/>
      <c r="K73" s="18"/>
      <c r="L73" s="18"/>
      <c r="M73" s="18"/>
      <c r="N73" s="18"/>
    </row>
    <row r="74" spans="1:14" s="40" customFormat="1" ht="13.5" customHeight="1">
      <c r="A74" s="330" t="s">
        <v>165</v>
      </c>
      <c r="B74" s="330"/>
      <c r="C74" s="330"/>
      <c r="D74" s="330"/>
      <c r="E74" s="330"/>
      <c r="F74" s="330"/>
      <c r="G74" s="18"/>
      <c r="H74" s="18"/>
      <c r="I74" s="18"/>
      <c r="J74" s="18"/>
      <c r="K74" s="18"/>
      <c r="L74" s="18"/>
      <c r="M74" s="18"/>
      <c r="N74" s="18"/>
    </row>
    <row r="75" spans="1:14" ht="14.25" customHeight="1">
      <c r="A75" s="54" t="s">
        <v>11</v>
      </c>
      <c r="B75" s="8"/>
      <c r="C75" s="8"/>
      <c r="D75" s="8"/>
      <c r="E75" s="8"/>
      <c r="F75" s="8"/>
      <c r="G75" s="8"/>
      <c r="H75" s="20"/>
      <c r="I75" s="20"/>
      <c r="J75" s="20"/>
    </row>
    <row r="76" spans="1:14" ht="12.75" customHeight="1">
      <c r="A76" s="330" t="s">
        <v>132</v>
      </c>
      <c r="B76" s="330"/>
      <c r="C76" s="330"/>
      <c r="D76" s="330"/>
      <c r="E76" s="330"/>
      <c r="F76" s="330"/>
      <c r="G76" s="8"/>
      <c r="H76" s="20"/>
      <c r="I76" s="20"/>
      <c r="J76" s="20"/>
    </row>
    <row r="77" spans="1:14" ht="20.25" customHeight="1">
      <c r="A77" s="331" t="s">
        <v>305</v>
      </c>
      <c r="B77" s="331"/>
      <c r="C77" s="331"/>
      <c r="D77" s="331"/>
      <c r="E77" s="331"/>
      <c r="F77" s="331"/>
      <c r="G77" s="8"/>
      <c r="H77" s="20"/>
      <c r="I77" s="20"/>
      <c r="J77" s="20"/>
    </row>
    <row r="78" spans="1:14" ht="19.5" customHeight="1">
      <c r="A78" s="331" t="s">
        <v>133</v>
      </c>
      <c r="B78" s="331"/>
      <c r="C78" s="331"/>
      <c r="D78" s="331"/>
      <c r="E78" s="331"/>
      <c r="F78" s="331"/>
      <c r="G78" s="8"/>
      <c r="H78" s="20"/>
      <c r="I78" s="20"/>
      <c r="J78" s="20"/>
    </row>
    <row r="79" spans="1:14" ht="13.5" customHeight="1">
      <c r="A79" s="330" t="s">
        <v>134</v>
      </c>
      <c r="B79" s="330"/>
      <c r="C79" s="330"/>
      <c r="D79" s="330"/>
      <c r="E79" s="330"/>
      <c r="F79" s="330"/>
      <c r="G79" s="8"/>
      <c r="H79" s="20"/>
      <c r="I79" s="20"/>
      <c r="J79" s="20"/>
    </row>
    <row r="80" spans="1:14" ht="23.25" customHeight="1">
      <c r="A80" s="330" t="s">
        <v>217</v>
      </c>
      <c r="B80" s="330"/>
      <c r="C80" s="330"/>
      <c r="D80" s="330"/>
      <c r="E80" s="330"/>
      <c r="F80" s="330"/>
      <c r="G80" s="8"/>
      <c r="H80" s="20"/>
      <c r="I80" s="20"/>
      <c r="J80" s="20"/>
    </row>
    <row r="81" spans="1:10" ht="24" customHeight="1">
      <c r="A81" s="329" t="s">
        <v>235</v>
      </c>
      <c r="B81" s="329"/>
      <c r="C81" s="329"/>
      <c r="D81" s="329"/>
      <c r="E81" s="329"/>
      <c r="F81" s="329"/>
      <c r="G81" s="8"/>
      <c r="H81" s="20"/>
      <c r="I81" s="20"/>
      <c r="J81" s="20"/>
    </row>
    <row r="82" spans="1:10" ht="24" customHeight="1">
      <c r="A82" s="329" t="s">
        <v>237</v>
      </c>
      <c r="B82" s="329"/>
      <c r="C82" s="329"/>
      <c r="D82" s="329"/>
      <c r="E82" s="329"/>
      <c r="F82" s="329"/>
      <c r="G82" s="8"/>
      <c r="H82" s="21"/>
      <c r="I82" s="21"/>
      <c r="J82" s="21"/>
    </row>
    <row r="83" spans="1:10" ht="24" customHeight="1">
      <c r="A83" s="329" t="s">
        <v>236</v>
      </c>
      <c r="B83" s="329"/>
      <c r="C83" s="329"/>
      <c r="D83" s="329"/>
      <c r="E83" s="329"/>
      <c r="F83" s="329"/>
      <c r="G83" s="8"/>
      <c r="H83" s="22"/>
      <c r="I83" s="22"/>
      <c r="J83" s="22"/>
    </row>
    <row r="84" spans="1:10" ht="21.75" customHeight="1"/>
    <row r="85" spans="1:10">
      <c r="A85" s="187"/>
    </row>
    <row r="86" spans="1:10">
      <c r="A86" s="187"/>
    </row>
    <row r="87" spans="1:10">
      <c r="A87" s="187"/>
    </row>
  </sheetData>
  <mergeCells count="17">
    <mergeCell ref="K41:L41"/>
    <mergeCell ref="N41:N45"/>
    <mergeCell ref="A3:F3"/>
    <mergeCell ref="A81:F81"/>
    <mergeCell ref="A74:F74"/>
    <mergeCell ref="A73:F73"/>
    <mergeCell ref="B4:C4"/>
    <mergeCell ref="E4:F4"/>
    <mergeCell ref="A80:F80"/>
    <mergeCell ref="E41:I41"/>
    <mergeCell ref="A2:F2"/>
    <mergeCell ref="A83:F83"/>
    <mergeCell ref="A82:F82"/>
    <mergeCell ref="A76:F76"/>
    <mergeCell ref="A77:F77"/>
    <mergeCell ref="A78:F78"/>
    <mergeCell ref="A79:F79"/>
  </mergeCells>
  <hyperlinks>
    <hyperlink ref="H3" location="Contents!A1" display="Return to contents"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27"/>
  <sheetViews>
    <sheetView showGridLines="0" workbookViewId="0"/>
  </sheetViews>
  <sheetFormatPr defaultRowHeight="14.4"/>
  <cols>
    <col min="1" max="1" width="23.109375" customWidth="1"/>
    <col min="2" max="2" width="11.88671875" customWidth="1"/>
    <col min="3" max="3" width="9.5546875" customWidth="1"/>
    <col min="4" max="4" width="1.5546875" customWidth="1"/>
    <col min="5" max="5" width="11.33203125" customWidth="1"/>
    <col min="6" max="6" width="9.5546875" customWidth="1"/>
    <col min="7" max="7" width="3.109375" customWidth="1"/>
    <col min="8" max="8" width="11.109375" customWidth="1"/>
    <col min="9" max="9" width="9.6640625" customWidth="1"/>
    <col min="10" max="10" width="1.5546875" customWidth="1"/>
    <col min="11" max="11" width="10.5546875" customWidth="1"/>
    <col min="12" max="12" width="12.109375" customWidth="1"/>
    <col min="13" max="13" width="3.44140625" customWidth="1"/>
    <col min="16" max="16" width="5.33203125" customWidth="1"/>
  </cols>
  <sheetData>
    <row r="1" spans="1:20">
      <c r="A1" s="319" t="s">
        <v>362</v>
      </c>
    </row>
    <row r="2" spans="1:20">
      <c r="A2" s="1" t="s">
        <v>348</v>
      </c>
      <c r="B2" s="1"/>
      <c r="C2" s="1"/>
      <c r="D2" s="2"/>
      <c r="E2" s="2"/>
      <c r="F2" s="2"/>
      <c r="G2" s="2"/>
      <c r="H2" s="2"/>
      <c r="I2" s="338"/>
      <c r="J2" s="338"/>
      <c r="K2" s="338"/>
      <c r="L2" s="338"/>
      <c r="M2" s="338"/>
      <c r="N2" s="338"/>
      <c r="O2" s="338"/>
      <c r="P2" s="338"/>
      <c r="Q2" s="338"/>
      <c r="R2" s="338"/>
    </row>
    <row r="3" spans="1:20" ht="18.75" customHeight="1" thickBot="1">
      <c r="A3" s="333" t="s">
        <v>263</v>
      </c>
      <c r="B3" s="333"/>
      <c r="C3" s="333"/>
      <c r="D3" s="333"/>
      <c r="E3" s="333"/>
      <c r="F3" s="333"/>
      <c r="G3" s="333"/>
      <c r="H3" s="333"/>
      <c r="I3" s="333"/>
      <c r="J3" s="333"/>
      <c r="K3" s="333"/>
      <c r="L3" s="333"/>
      <c r="M3" s="333"/>
      <c r="N3" s="333"/>
      <c r="O3" s="333"/>
      <c r="P3" s="333"/>
      <c r="Q3" s="333"/>
      <c r="R3" s="333"/>
      <c r="T3" s="167" t="s">
        <v>131</v>
      </c>
    </row>
    <row r="4" spans="1:20" ht="15" customHeight="1">
      <c r="A4" s="341" t="s">
        <v>43</v>
      </c>
      <c r="B4" s="337">
        <v>2014</v>
      </c>
      <c r="C4" s="337"/>
      <c r="D4" s="337"/>
      <c r="E4" s="337"/>
      <c r="F4" s="337"/>
      <c r="G4" s="183"/>
      <c r="H4" s="340">
        <v>2017</v>
      </c>
      <c r="I4" s="340"/>
      <c r="J4" s="340"/>
      <c r="K4" s="340"/>
      <c r="L4" s="340"/>
      <c r="M4" s="184"/>
      <c r="N4" s="337">
        <v>2019</v>
      </c>
      <c r="O4" s="337"/>
      <c r="P4" s="337"/>
      <c r="Q4" s="337"/>
      <c r="R4" s="337"/>
    </row>
    <row r="5" spans="1:20" ht="19.5" customHeight="1">
      <c r="A5" s="342"/>
      <c r="B5" s="339" t="s">
        <v>41</v>
      </c>
      <c r="C5" s="339"/>
      <c r="E5" s="339" t="s">
        <v>42</v>
      </c>
      <c r="F5" s="339"/>
      <c r="G5" s="224"/>
      <c r="H5" s="339" t="s">
        <v>41</v>
      </c>
      <c r="I5" s="339"/>
      <c r="J5" s="224"/>
      <c r="K5" s="339" t="s">
        <v>42</v>
      </c>
      <c r="L5" s="339"/>
      <c r="N5" s="339" t="s">
        <v>41</v>
      </c>
      <c r="O5" s="339"/>
      <c r="P5" s="224"/>
      <c r="Q5" s="339" t="s">
        <v>42</v>
      </c>
      <c r="R5" s="339"/>
    </row>
    <row r="6" spans="1:20" ht="15" thickBot="1">
      <c r="A6" s="343"/>
      <c r="B6" s="168" t="s">
        <v>29</v>
      </c>
      <c r="C6" s="168" t="s">
        <v>21</v>
      </c>
      <c r="D6" s="169"/>
      <c r="E6" s="168" t="s">
        <v>29</v>
      </c>
      <c r="F6" s="168" t="s">
        <v>21</v>
      </c>
      <c r="G6" s="170"/>
      <c r="H6" s="168" t="s">
        <v>29</v>
      </c>
      <c r="I6" s="168" t="s">
        <v>21</v>
      </c>
      <c r="J6" s="169"/>
      <c r="K6" s="168" t="s">
        <v>29</v>
      </c>
      <c r="L6" s="168" t="s">
        <v>21</v>
      </c>
      <c r="M6" s="27"/>
      <c r="N6" s="168" t="s">
        <v>29</v>
      </c>
      <c r="O6" s="168" t="s">
        <v>21</v>
      </c>
      <c r="P6" s="169"/>
      <c r="Q6" s="168" t="s">
        <v>29</v>
      </c>
      <c r="R6" s="168" t="s">
        <v>21</v>
      </c>
    </row>
    <row r="7" spans="1:20">
      <c r="A7" s="83" t="s">
        <v>68</v>
      </c>
      <c r="B7" s="83"/>
      <c r="C7" s="83"/>
      <c r="D7" s="83"/>
      <c r="E7" s="83"/>
      <c r="F7" s="83"/>
      <c r="G7" s="83"/>
      <c r="H7" s="83"/>
      <c r="I7" s="83"/>
      <c r="J7" s="83"/>
      <c r="K7" s="83"/>
      <c r="L7" s="83"/>
      <c r="M7" s="83"/>
      <c r="N7" s="83"/>
      <c r="O7" s="83"/>
      <c r="P7" s="83"/>
      <c r="Q7" s="83"/>
      <c r="R7" s="83"/>
    </row>
    <row r="8" spans="1:20">
      <c r="A8" s="32" t="s">
        <v>70</v>
      </c>
      <c r="B8" s="107">
        <v>1213.7</v>
      </c>
      <c r="C8" s="18">
        <v>53</v>
      </c>
      <c r="D8" s="18"/>
      <c r="E8" s="107">
        <v>10552.6</v>
      </c>
      <c r="F8" s="18">
        <v>56</v>
      </c>
      <c r="G8" s="17"/>
      <c r="H8" s="107">
        <v>238.2</v>
      </c>
      <c r="I8" s="18">
        <v>51</v>
      </c>
      <c r="J8" s="17"/>
      <c r="K8" s="107">
        <v>9171.8700000000008</v>
      </c>
      <c r="L8" s="18">
        <v>57</v>
      </c>
      <c r="N8" s="107">
        <v>1601.1000000000001</v>
      </c>
      <c r="O8" s="18">
        <v>54</v>
      </c>
      <c r="P8" s="17"/>
      <c r="Q8" s="107">
        <v>8711.4</v>
      </c>
      <c r="R8" s="18">
        <v>60</v>
      </c>
    </row>
    <row r="9" spans="1:20">
      <c r="A9" s="32" t="s">
        <v>71</v>
      </c>
      <c r="B9" s="177">
        <v>1076.3</v>
      </c>
      <c r="C9" s="89">
        <v>47</v>
      </c>
      <c r="D9" s="89"/>
      <c r="E9" s="177">
        <v>8291.4</v>
      </c>
      <c r="F9" s="89">
        <v>44</v>
      </c>
      <c r="G9" s="17"/>
      <c r="H9" s="177">
        <v>228.8</v>
      </c>
      <c r="I9" s="89">
        <v>49</v>
      </c>
      <c r="J9" s="85"/>
      <c r="K9" s="177">
        <v>6919.13</v>
      </c>
      <c r="L9" s="89">
        <v>43</v>
      </c>
      <c r="N9" s="177">
        <v>1363.9</v>
      </c>
      <c r="O9" s="89">
        <f>36+10</f>
        <v>46</v>
      </c>
      <c r="P9" s="17"/>
      <c r="Q9" s="177">
        <v>5662.41</v>
      </c>
      <c r="R9" s="89">
        <f>33+6</f>
        <v>39</v>
      </c>
      <c r="T9" s="187"/>
    </row>
    <row r="10" spans="1:20">
      <c r="A10" s="17" t="s">
        <v>5</v>
      </c>
      <c r="B10" s="178">
        <v>2290</v>
      </c>
      <c r="C10" s="19">
        <v>100</v>
      </c>
      <c r="D10" s="17"/>
      <c r="E10" s="178">
        <v>18844</v>
      </c>
      <c r="F10" s="19">
        <v>100</v>
      </c>
      <c r="G10" s="17"/>
      <c r="H10" s="178">
        <v>467</v>
      </c>
      <c r="I10" s="94">
        <v>100</v>
      </c>
      <c r="J10" s="3"/>
      <c r="K10" s="178">
        <v>16091</v>
      </c>
      <c r="L10" s="94">
        <v>100</v>
      </c>
      <c r="N10" s="178">
        <v>2965</v>
      </c>
      <c r="O10" s="94">
        <v>100</v>
      </c>
      <c r="Q10" s="178">
        <v>14519</v>
      </c>
      <c r="R10" s="94">
        <v>100</v>
      </c>
      <c r="T10" s="187"/>
    </row>
    <row r="11" spans="1:20">
      <c r="A11" s="86" t="s">
        <v>69</v>
      </c>
      <c r="B11" s="108"/>
      <c r="C11" s="109"/>
      <c r="D11" s="87"/>
      <c r="E11" s="87"/>
      <c r="F11" s="109"/>
      <c r="G11" s="86"/>
      <c r="H11" s="108"/>
      <c r="I11" s="109"/>
      <c r="J11" s="87"/>
      <c r="K11" s="87"/>
      <c r="L11" s="108"/>
      <c r="M11" s="108"/>
      <c r="N11" s="108"/>
      <c r="O11" s="109"/>
      <c r="P11" s="87"/>
      <c r="Q11" s="87"/>
      <c r="R11" s="109"/>
    </row>
    <row r="12" spans="1:20">
      <c r="A12" s="32" t="s">
        <v>70</v>
      </c>
      <c r="B12" s="106">
        <v>1736</v>
      </c>
      <c r="C12" s="18">
        <v>68</v>
      </c>
      <c r="D12" s="18"/>
      <c r="E12" s="107">
        <v>16077.98</v>
      </c>
      <c r="F12" s="18">
        <v>74</v>
      </c>
      <c r="G12" s="18"/>
      <c r="H12" s="107">
        <v>371.57</v>
      </c>
      <c r="I12" s="18">
        <v>73</v>
      </c>
      <c r="J12" s="18"/>
      <c r="K12" s="107">
        <v>13766.25</v>
      </c>
      <c r="L12" s="18">
        <v>75</v>
      </c>
      <c r="N12" s="107">
        <v>2320.56</v>
      </c>
      <c r="O12" s="18">
        <v>72</v>
      </c>
      <c r="P12" s="26"/>
      <c r="Q12" s="107">
        <v>12336.32</v>
      </c>
      <c r="R12" s="18">
        <v>76</v>
      </c>
    </row>
    <row r="13" spans="1:20">
      <c r="A13" s="32" t="s">
        <v>71</v>
      </c>
      <c r="B13" s="106">
        <v>816.96</v>
      </c>
      <c r="C13" s="89">
        <v>32</v>
      </c>
      <c r="D13" s="89"/>
      <c r="E13" s="177">
        <v>5649.02</v>
      </c>
      <c r="F13" s="89">
        <v>26</v>
      </c>
      <c r="G13" s="18"/>
      <c r="H13" s="177">
        <v>137.43</v>
      </c>
      <c r="I13" s="89">
        <v>27</v>
      </c>
      <c r="J13" s="89"/>
      <c r="K13" s="177">
        <v>4588.75</v>
      </c>
      <c r="L13" s="89">
        <v>25</v>
      </c>
      <c r="N13" s="177">
        <v>902.44</v>
      </c>
      <c r="O13" s="89">
        <f>26+2</f>
        <v>28</v>
      </c>
      <c r="P13" s="26"/>
      <c r="Q13" s="177">
        <v>3895.68</v>
      </c>
      <c r="R13" s="89">
        <f>22+2</f>
        <v>24</v>
      </c>
    </row>
    <row r="14" spans="1:20" ht="15" thickBot="1">
      <c r="A14" s="16" t="s">
        <v>5</v>
      </c>
      <c r="B14" s="110">
        <v>2553</v>
      </c>
      <c r="C14" s="42">
        <v>100</v>
      </c>
      <c r="D14" s="28"/>
      <c r="E14" s="180">
        <v>21727</v>
      </c>
      <c r="F14" s="42">
        <v>100</v>
      </c>
      <c r="G14" s="27"/>
      <c r="H14" s="180">
        <v>509</v>
      </c>
      <c r="I14" s="150">
        <v>100</v>
      </c>
      <c r="J14" s="179"/>
      <c r="K14" s="180">
        <v>18355</v>
      </c>
      <c r="L14" s="150">
        <v>100</v>
      </c>
      <c r="M14" s="27"/>
      <c r="N14" s="180">
        <v>3223</v>
      </c>
      <c r="O14" s="150">
        <v>100</v>
      </c>
      <c r="P14" s="181"/>
      <c r="Q14" s="180">
        <v>16232</v>
      </c>
      <c r="R14" s="150">
        <v>100</v>
      </c>
    </row>
    <row r="15" spans="1:20">
      <c r="A15" s="54" t="s">
        <v>11</v>
      </c>
      <c r="B15" s="14"/>
      <c r="C15" s="14"/>
    </row>
    <row r="16" spans="1:20" ht="14.25" customHeight="1">
      <c r="A16" s="330" t="s">
        <v>178</v>
      </c>
      <c r="B16" s="330"/>
      <c r="C16" s="330"/>
      <c r="D16" s="330"/>
      <c r="E16" s="330"/>
      <c r="F16" s="330"/>
      <c r="G16" s="330"/>
      <c r="H16" s="330"/>
      <c r="I16" s="330"/>
      <c r="J16" s="330"/>
      <c r="K16" s="330"/>
      <c r="L16" s="330"/>
    </row>
    <row r="17" spans="1:18" ht="14.25" customHeight="1">
      <c r="A17" s="14" t="s">
        <v>159</v>
      </c>
      <c r="B17" s="14"/>
      <c r="C17" s="14"/>
    </row>
    <row r="18" spans="1:18" ht="13.5" customHeight="1">
      <c r="A18" s="14" t="s">
        <v>140</v>
      </c>
      <c r="B18" s="14"/>
      <c r="C18" s="14"/>
    </row>
    <row r="19" spans="1:18" ht="13.5" customHeight="1">
      <c r="A19" s="14" t="s">
        <v>179</v>
      </c>
      <c r="B19" s="14"/>
      <c r="C19" s="14"/>
    </row>
    <row r="20" spans="1:18" ht="14.25" customHeight="1">
      <c r="A20" s="14" t="s">
        <v>238</v>
      </c>
    </row>
    <row r="21" spans="1:18" ht="15" customHeight="1">
      <c r="A21" s="54" t="s">
        <v>227</v>
      </c>
    </row>
    <row r="22" spans="1:18">
      <c r="A22" s="14" t="s">
        <v>228</v>
      </c>
    </row>
    <row r="23" spans="1:18">
      <c r="A23" s="14" t="s">
        <v>229</v>
      </c>
      <c r="E23" s="217"/>
      <c r="M23" s="3"/>
    </row>
    <row r="24" spans="1:18">
      <c r="A24" s="14" t="s">
        <v>230</v>
      </c>
    </row>
    <row r="26" spans="1:18">
      <c r="A26" s="245"/>
      <c r="B26" s="245"/>
      <c r="C26" s="245"/>
      <c r="D26" s="245"/>
      <c r="E26" s="245"/>
      <c r="F26" s="245"/>
      <c r="G26" s="245"/>
      <c r="H26" s="245"/>
      <c r="I26" s="245"/>
      <c r="J26" s="245"/>
      <c r="K26" s="245"/>
      <c r="L26" s="245"/>
      <c r="M26" s="245"/>
      <c r="N26" s="245"/>
      <c r="O26" s="245"/>
      <c r="P26" s="245"/>
      <c r="Q26" s="245"/>
      <c r="R26" s="245"/>
    </row>
    <row r="27" spans="1:18">
      <c r="M27" s="3"/>
    </row>
  </sheetData>
  <mergeCells count="13">
    <mergeCell ref="A16:L16"/>
    <mergeCell ref="B5:C5"/>
    <mergeCell ref="E5:F5"/>
    <mergeCell ref="B4:F4"/>
    <mergeCell ref="K5:L5"/>
    <mergeCell ref="H5:I5"/>
    <mergeCell ref="H4:L4"/>
    <mergeCell ref="A4:A6"/>
    <mergeCell ref="A3:R3"/>
    <mergeCell ref="I2:R2"/>
    <mergeCell ref="N4:R4"/>
    <mergeCell ref="N5:O5"/>
    <mergeCell ref="Q5:R5"/>
  </mergeCells>
  <hyperlinks>
    <hyperlink ref="T3" location="Contents!A1" display="Return to contents" xr:uid="{00000000-0004-0000-0300-000000000000}"/>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
  <sheetViews>
    <sheetView showGridLines="0" workbookViewId="0"/>
  </sheetViews>
  <sheetFormatPr defaultRowHeight="14.4"/>
  <cols>
    <col min="1" max="1" width="24.33203125" customWidth="1"/>
    <col min="4" max="4" width="6.109375" customWidth="1"/>
  </cols>
  <sheetData>
    <row r="1" spans="1:8">
      <c r="A1" s="319" t="s">
        <v>362</v>
      </c>
    </row>
    <row r="2" spans="1:8">
      <c r="A2" s="1" t="s">
        <v>348</v>
      </c>
      <c r="B2" s="1"/>
      <c r="C2" s="1"/>
      <c r="D2" s="2"/>
      <c r="E2" s="2"/>
      <c r="F2" s="2"/>
    </row>
    <row r="3" spans="1:8" ht="33" customHeight="1" thickBot="1">
      <c r="A3" s="333" t="s">
        <v>264</v>
      </c>
      <c r="B3" s="333"/>
      <c r="C3" s="333"/>
      <c r="D3" s="333"/>
      <c r="E3" s="333"/>
      <c r="F3" s="333"/>
      <c r="H3" s="185" t="s">
        <v>131</v>
      </c>
    </row>
    <row r="4" spans="1:8" ht="17.25" customHeight="1">
      <c r="A4" s="341" t="s">
        <v>184</v>
      </c>
      <c r="B4" s="337">
        <v>2018</v>
      </c>
      <c r="C4" s="337"/>
      <c r="D4" s="183"/>
      <c r="E4" s="340">
        <v>2019</v>
      </c>
      <c r="F4" s="340"/>
    </row>
    <row r="5" spans="1:8" ht="18" customHeight="1" thickBot="1">
      <c r="A5" s="343"/>
      <c r="B5" s="168" t="s">
        <v>29</v>
      </c>
      <c r="C5" s="168" t="s">
        <v>21</v>
      </c>
      <c r="D5" s="170"/>
      <c r="E5" s="168" t="s">
        <v>29</v>
      </c>
      <c r="F5" s="168" t="s">
        <v>21</v>
      </c>
    </row>
    <row r="6" spans="1:8">
      <c r="A6" s="32" t="s">
        <v>1</v>
      </c>
      <c r="B6" s="107">
        <v>93.03</v>
      </c>
      <c r="C6" s="18">
        <v>21.649484536082479</v>
      </c>
      <c r="D6" s="17"/>
      <c r="E6" s="225">
        <v>1174.3599999999999</v>
      </c>
      <c r="F6" s="18">
        <v>35.416666666666664</v>
      </c>
    </row>
    <row r="7" spans="1:8">
      <c r="A7" s="32" t="s">
        <v>186</v>
      </c>
      <c r="B7" s="177">
        <v>336.67999999999995</v>
      </c>
      <c r="C7" s="89">
        <v>78.350515463917532</v>
      </c>
      <c r="D7" s="17"/>
      <c r="E7" s="225">
        <v>2141.48</v>
      </c>
      <c r="F7" s="89">
        <v>64.583333333333329</v>
      </c>
    </row>
    <row r="8" spans="1:8" ht="15" thickBot="1">
      <c r="A8" s="16" t="s">
        <v>5</v>
      </c>
      <c r="B8" s="180">
        <v>429.70999999999992</v>
      </c>
      <c r="C8" s="150">
        <v>100</v>
      </c>
      <c r="D8" s="16"/>
      <c r="E8" s="226">
        <v>3315.84</v>
      </c>
      <c r="F8" s="42">
        <v>100</v>
      </c>
    </row>
    <row r="9" spans="1:8">
      <c r="A9" s="54" t="s">
        <v>11</v>
      </c>
    </row>
    <row r="10" spans="1:8">
      <c r="A10" s="14" t="s">
        <v>185</v>
      </c>
    </row>
    <row r="11" spans="1:8">
      <c r="A11" s="234" t="s">
        <v>203</v>
      </c>
    </row>
    <row r="12" spans="1:8">
      <c r="A12" s="14" t="s">
        <v>254</v>
      </c>
    </row>
    <row r="13" spans="1:8">
      <c r="A13" s="14" t="s">
        <v>200</v>
      </c>
    </row>
    <row r="14" spans="1:8" ht="15.75" customHeight="1">
      <c r="A14" s="344" t="s">
        <v>231</v>
      </c>
      <c r="B14" s="331"/>
      <c r="C14" s="331"/>
      <c r="D14" s="331"/>
      <c r="E14" s="331"/>
      <c r="F14" s="331"/>
    </row>
  </sheetData>
  <mergeCells count="5">
    <mergeCell ref="A3:F3"/>
    <mergeCell ref="A4:A5"/>
    <mergeCell ref="B4:C4"/>
    <mergeCell ref="E4:F4"/>
    <mergeCell ref="A14:F14"/>
  </mergeCells>
  <hyperlinks>
    <hyperlink ref="H3" location="Contents!A1" display="Return to contents" xr:uid="{00000000-0004-0000-0400-000000000000}"/>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106"/>
  <sheetViews>
    <sheetView showGridLines="0" topLeftCell="A4" workbookViewId="0"/>
  </sheetViews>
  <sheetFormatPr defaultRowHeight="14.4"/>
  <cols>
    <col min="1" max="1" width="39.88671875" customWidth="1"/>
    <col min="2" max="2" width="16.5546875" customWidth="1"/>
    <col min="3" max="3" width="15.5546875" customWidth="1"/>
    <col min="4" max="4" width="12.5546875" customWidth="1"/>
    <col min="5" max="5" width="13.109375" customWidth="1"/>
    <col min="8" max="8" width="12" customWidth="1"/>
    <col min="9" max="9" width="11.88671875" customWidth="1"/>
    <col min="11" max="11" width="11.6640625" customWidth="1"/>
    <col min="255" max="255" width="12.88671875" customWidth="1"/>
    <col min="258" max="258" width="3" customWidth="1"/>
    <col min="260" max="260" width="12.5546875" customWidth="1"/>
    <col min="511" max="511" width="12.88671875" customWidth="1"/>
    <col min="514" max="514" width="3" customWidth="1"/>
    <col min="516" max="516" width="12.5546875" customWidth="1"/>
    <col min="767" max="767" width="12.88671875" customWidth="1"/>
    <col min="770" max="770" width="3" customWidth="1"/>
    <col min="772" max="772" width="12.5546875" customWidth="1"/>
    <col min="1023" max="1023" width="12.88671875" customWidth="1"/>
    <col min="1026" max="1026" width="3" customWidth="1"/>
    <col min="1028" max="1028" width="12.5546875" customWidth="1"/>
    <col min="1279" max="1279" width="12.88671875" customWidth="1"/>
    <col min="1282" max="1282" width="3" customWidth="1"/>
    <col min="1284" max="1284" width="12.5546875" customWidth="1"/>
    <col min="1535" max="1535" width="12.88671875" customWidth="1"/>
    <col min="1538" max="1538" width="3" customWidth="1"/>
    <col min="1540" max="1540" width="12.5546875" customWidth="1"/>
    <col min="1791" max="1791" width="12.88671875" customWidth="1"/>
    <col min="1794" max="1794" width="3" customWidth="1"/>
    <col min="1796" max="1796" width="12.5546875" customWidth="1"/>
    <col min="2047" max="2047" width="12.88671875" customWidth="1"/>
    <col min="2050" max="2050" width="3" customWidth="1"/>
    <col min="2052" max="2052" width="12.5546875" customWidth="1"/>
    <col min="2303" max="2303" width="12.88671875" customWidth="1"/>
    <col min="2306" max="2306" width="3" customWidth="1"/>
    <col min="2308" max="2308" width="12.5546875" customWidth="1"/>
    <col min="2559" max="2559" width="12.88671875" customWidth="1"/>
    <col min="2562" max="2562" width="3" customWidth="1"/>
    <col min="2564" max="2564" width="12.5546875" customWidth="1"/>
    <col min="2815" max="2815" width="12.88671875" customWidth="1"/>
    <col min="2818" max="2818" width="3" customWidth="1"/>
    <col min="2820" max="2820" width="12.5546875" customWidth="1"/>
    <col min="3071" max="3071" width="12.88671875" customWidth="1"/>
    <col min="3074" max="3074" width="3" customWidth="1"/>
    <col min="3076" max="3076" width="12.5546875" customWidth="1"/>
    <col min="3327" max="3327" width="12.88671875" customWidth="1"/>
    <col min="3330" max="3330" width="3" customWidth="1"/>
    <col min="3332" max="3332" width="12.5546875" customWidth="1"/>
    <col min="3583" max="3583" width="12.88671875" customWidth="1"/>
    <col min="3586" max="3586" width="3" customWidth="1"/>
    <col min="3588" max="3588" width="12.5546875" customWidth="1"/>
    <col min="3839" max="3839" width="12.88671875" customWidth="1"/>
    <col min="3842" max="3842" width="3" customWidth="1"/>
    <col min="3844" max="3844" width="12.5546875" customWidth="1"/>
    <col min="4095" max="4095" width="12.88671875" customWidth="1"/>
    <col min="4098" max="4098" width="3" customWidth="1"/>
    <col min="4100" max="4100" width="12.5546875" customWidth="1"/>
    <col min="4351" max="4351" width="12.88671875" customWidth="1"/>
    <col min="4354" max="4354" width="3" customWidth="1"/>
    <col min="4356" max="4356" width="12.5546875" customWidth="1"/>
    <col min="4607" max="4607" width="12.88671875" customWidth="1"/>
    <col min="4610" max="4610" width="3" customWidth="1"/>
    <col min="4612" max="4612" width="12.5546875" customWidth="1"/>
    <col min="4863" max="4863" width="12.88671875" customWidth="1"/>
    <col min="4866" max="4866" width="3" customWidth="1"/>
    <col min="4868" max="4868" width="12.5546875" customWidth="1"/>
    <col min="5119" max="5119" width="12.88671875" customWidth="1"/>
    <col min="5122" max="5122" width="3" customWidth="1"/>
    <col min="5124" max="5124" width="12.5546875" customWidth="1"/>
    <col min="5375" max="5375" width="12.88671875" customWidth="1"/>
    <col min="5378" max="5378" width="3" customWidth="1"/>
    <col min="5380" max="5380" width="12.5546875" customWidth="1"/>
    <col min="5631" max="5631" width="12.88671875" customWidth="1"/>
    <col min="5634" max="5634" width="3" customWidth="1"/>
    <col min="5636" max="5636" width="12.5546875" customWidth="1"/>
    <col min="5887" max="5887" width="12.88671875" customWidth="1"/>
    <col min="5890" max="5890" width="3" customWidth="1"/>
    <col min="5892" max="5892" width="12.5546875" customWidth="1"/>
    <col min="6143" max="6143" width="12.88671875" customWidth="1"/>
    <col min="6146" max="6146" width="3" customWidth="1"/>
    <col min="6148" max="6148" width="12.5546875" customWidth="1"/>
    <col min="6399" max="6399" width="12.88671875" customWidth="1"/>
    <col min="6402" max="6402" width="3" customWidth="1"/>
    <col min="6404" max="6404" width="12.5546875" customWidth="1"/>
    <col min="6655" max="6655" width="12.88671875" customWidth="1"/>
    <col min="6658" max="6658" width="3" customWidth="1"/>
    <col min="6660" max="6660" width="12.5546875" customWidth="1"/>
    <col min="6911" max="6911" width="12.88671875" customWidth="1"/>
    <col min="6914" max="6914" width="3" customWidth="1"/>
    <col min="6916" max="6916" width="12.5546875" customWidth="1"/>
    <col min="7167" max="7167" width="12.88671875" customWidth="1"/>
    <col min="7170" max="7170" width="3" customWidth="1"/>
    <col min="7172" max="7172" width="12.5546875" customWidth="1"/>
    <col min="7423" max="7423" width="12.88671875" customWidth="1"/>
    <col min="7426" max="7426" width="3" customWidth="1"/>
    <col min="7428" max="7428" width="12.5546875" customWidth="1"/>
    <col min="7679" max="7679" width="12.88671875" customWidth="1"/>
    <col min="7682" max="7682" width="3" customWidth="1"/>
    <col min="7684" max="7684" width="12.5546875" customWidth="1"/>
    <col min="7935" max="7935" width="12.88671875" customWidth="1"/>
    <col min="7938" max="7938" width="3" customWidth="1"/>
    <col min="7940" max="7940" width="12.5546875" customWidth="1"/>
    <col min="8191" max="8191" width="12.88671875" customWidth="1"/>
    <col min="8194" max="8194" width="3" customWidth="1"/>
    <col min="8196" max="8196" width="12.5546875" customWidth="1"/>
    <col min="8447" max="8447" width="12.88671875" customWidth="1"/>
    <col min="8450" max="8450" width="3" customWidth="1"/>
    <col min="8452" max="8452" width="12.5546875" customWidth="1"/>
    <col min="8703" max="8703" width="12.88671875" customWidth="1"/>
    <col min="8706" max="8706" width="3" customWidth="1"/>
    <col min="8708" max="8708" width="12.5546875" customWidth="1"/>
    <col min="8959" max="8959" width="12.88671875" customWidth="1"/>
    <col min="8962" max="8962" width="3" customWidth="1"/>
    <col min="8964" max="8964" width="12.5546875" customWidth="1"/>
    <col min="9215" max="9215" width="12.88671875" customWidth="1"/>
    <col min="9218" max="9218" width="3" customWidth="1"/>
    <col min="9220" max="9220" width="12.5546875" customWidth="1"/>
    <col min="9471" max="9471" width="12.88671875" customWidth="1"/>
    <col min="9474" max="9474" width="3" customWidth="1"/>
    <col min="9476" max="9476" width="12.5546875" customWidth="1"/>
    <col min="9727" max="9727" width="12.88671875" customWidth="1"/>
    <col min="9730" max="9730" width="3" customWidth="1"/>
    <col min="9732" max="9732" width="12.5546875" customWidth="1"/>
    <col min="9983" max="9983" width="12.88671875" customWidth="1"/>
    <col min="9986" max="9986" width="3" customWidth="1"/>
    <col min="9988" max="9988" width="12.5546875" customWidth="1"/>
    <col min="10239" max="10239" width="12.88671875" customWidth="1"/>
    <col min="10242" max="10242" width="3" customWidth="1"/>
    <col min="10244" max="10244" width="12.5546875" customWidth="1"/>
    <col min="10495" max="10495" width="12.88671875" customWidth="1"/>
    <col min="10498" max="10498" width="3" customWidth="1"/>
    <col min="10500" max="10500" width="12.5546875" customWidth="1"/>
    <col min="10751" max="10751" width="12.88671875" customWidth="1"/>
    <col min="10754" max="10754" width="3" customWidth="1"/>
    <col min="10756" max="10756" width="12.5546875" customWidth="1"/>
    <col min="11007" max="11007" width="12.88671875" customWidth="1"/>
    <col min="11010" max="11010" width="3" customWidth="1"/>
    <col min="11012" max="11012" width="12.5546875" customWidth="1"/>
    <col min="11263" max="11263" width="12.88671875" customWidth="1"/>
    <col min="11266" max="11266" width="3" customWidth="1"/>
    <col min="11268" max="11268" width="12.5546875" customWidth="1"/>
    <col min="11519" max="11519" width="12.88671875" customWidth="1"/>
    <col min="11522" max="11522" width="3" customWidth="1"/>
    <col min="11524" max="11524" width="12.5546875" customWidth="1"/>
    <col min="11775" max="11775" width="12.88671875" customWidth="1"/>
    <col min="11778" max="11778" width="3" customWidth="1"/>
    <col min="11780" max="11780" width="12.5546875" customWidth="1"/>
    <col min="12031" max="12031" width="12.88671875" customWidth="1"/>
    <col min="12034" max="12034" width="3" customWidth="1"/>
    <col min="12036" max="12036" width="12.5546875" customWidth="1"/>
    <col min="12287" max="12287" width="12.88671875" customWidth="1"/>
    <col min="12290" max="12290" width="3" customWidth="1"/>
    <col min="12292" max="12292" width="12.5546875" customWidth="1"/>
    <col min="12543" max="12543" width="12.88671875" customWidth="1"/>
    <col min="12546" max="12546" width="3" customWidth="1"/>
    <col min="12548" max="12548" width="12.5546875" customWidth="1"/>
    <col min="12799" max="12799" width="12.88671875" customWidth="1"/>
    <col min="12802" max="12802" width="3" customWidth="1"/>
    <col min="12804" max="12804" width="12.5546875" customWidth="1"/>
    <col min="13055" max="13055" width="12.88671875" customWidth="1"/>
    <col min="13058" max="13058" width="3" customWidth="1"/>
    <col min="13060" max="13060" width="12.5546875" customWidth="1"/>
    <col min="13311" max="13311" width="12.88671875" customWidth="1"/>
    <col min="13314" max="13314" width="3" customWidth="1"/>
    <col min="13316" max="13316" width="12.5546875" customWidth="1"/>
    <col min="13567" max="13567" width="12.88671875" customWidth="1"/>
    <col min="13570" max="13570" width="3" customWidth="1"/>
    <col min="13572" max="13572" width="12.5546875" customWidth="1"/>
    <col min="13823" max="13823" width="12.88671875" customWidth="1"/>
    <col min="13826" max="13826" width="3" customWidth="1"/>
    <col min="13828" max="13828" width="12.5546875" customWidth="1"/>
    <col min="14079" max="14079" width="12.88671875" customWidth="1"/>
    <col min="14082" max="14082" width="3" customWidth="1"/>
    <col min="14084" max="14084" width="12.5546875" customWidth="1"/>
    <col min="14335" max="14335" width="12.88671875" customWidth="1"/>
    <col min="14338" max="14338" width="3" customWidth="1"/>
    <col min="14340" max="14340" width="12.5546875" customWidth="1"/>
    <col min="14591" max="14591" width="12.88671875" customWidth="1"/>
    <col min="14594" max="14594" width="3" customWidth="1"/>
    <col min="14596" max="14596" width="12.5546875" customWidth="1"/>
    <col min="14847" max="14847" width="12.88671875" customWidth="1"/>
    <col min="14850" max="14850" width="3" customWidth="1"/>
    <col min="14852" max="14852" width="12.5546875" customWidth="1"/>
    <col min="15103" max="15103" width="12.88671875" customWidth="1"/>
    <col min="15106" max="15106" width="3" customWidth="1"/>
    <col min="15108" max="15108" width="12.5546875" customWidth="1"/>
    <col min="15359" max="15359" width="12.88671875" customWidth="1"/>
    <col min="15362" max="15362" width="3" customWidth="1"/>
    <col min="15364" max="15364" width="12.5546875" customWidth="1"/>
    <col min="15615" max="15615" width="12.88671875" customWidth="1"/>
    <col min="15618" max="15618" width="3" customWidth="1"/>
    <col min="15620" max="15620" width="12.5546875" customWidth="1"/>
    <col min="15871" max="15871" width="12.88671875" customWidth="1"/>
    <col min="15874" max="15874" width="3" customWidth="1"/>
    <col min="15876" max="15876" width="12.5546875" customWidth="1"/>
    <col min="16127" max="16127" width="12.88671875" customWidth="1"/>
    <col min="16130" max="16130" width="3" customWidth="1"/>
    <col min="16132" max="16132" width="12.5546875" customWidth="1"/>
  </cols>
  <sheetData>
    <row r="1" spans="1:21">
      <c r="A1" s="319" t="s">
        <v>362</v>
      </c>
    </row>
    <row r="2" spans="1:21" ht="15" customHeight="1">
      <c r="A2" s="1" t="s">
        <v>348</v>
      </c>
      <c r="B2" s="2"/>
      <c r="C2" s="2"/>
      <c r="D2" s="23"/>
      <c r="E2" s="23"/>
      <c r="F2" s="23"/>
      <c r="G2" s="23"/>
      <c r="H2" s="23"/>
      <c r="I2" s="23"/>
      <c r="J2" s="23"/>
      <c r="K2" s="23"/>
      <c r="L2" s="23"/>
      <c r="M2" s="23"/>
      <c r="N2" s="23"/>
      <c r="O2" s="5"/>
      <c r="P2" s="5"/>
      <c r="Q2" s="5"/>
      <c r="R2" s="5"/>
      <c r="S2" s="3"/>
      <c r="T2" s="3"/>
      <c r="U2" s="3"/>
    </row>
    <row r="3" spans="1:21" ht="31.5" customHeight="1" thickBot="1">
      <c r="A3" s="333" t="s">
        <v>265</v>
      </c>
      <c r="B3" s="333"/>
      <c r="C3" s="333"/>
      <c r="D3" s="52"/>
      <c r="E3" s="167" t="s">
        <v>131</v>
      </c>
      <c r="F3" s="52"/>
      <c r="G3" s="52"/>
      <c r="H3" s="52"/>
      <c r="I3" s="52"/>
      <c r="J3" s="52"/>
      <c r="K3" s="52"/>
      <c r="L3" s="52"/>
      <c r="M3" s="52"/>
      <c r="N3" s="52"/>
      <c r="O3" s="5"/>
      <c r="P3" s="5"/>
      <c r="Q3" s="5"/>
      <c r="R3" s="5"/>
      <c r="S3" s="3"/>
      <c r="T3" s="3"/>
      <c r="U3" s="3"/>
    </row>
    <row r="4" spans="1:21" ht="29.25" customHeight="1" thickBot="1">
      <c r="A4" s="71" t="s">
        <v>25</v>
      </c>
      <c r="B4" s="111" t="s">
        <v>29</v>
      </c>
      <c r="C4" s="112" t="s">
        <v>21</v>
      </c>
      <c r="D4" s="50"/>
      <c r="E4" s="50"/>
      <c r="F4" s="50"/>
      <c r="G4" s="50"/>
      <c r="H4" s="51"/>
      <c r="I4" s="15"/>
      <c r="J4" s="43"/>
      <c r="K4" s="43"/>
      <c r="L4" s="43"/>
      <c r="M4" s="43"/>
      <c r="N4" s="43"/>
      <c r="O4" s="6"/>
      <c r="P4" s="6"/>
      <c r="Q4" s="6"/>
      <c r="R4" s="6"/>
      <c r="S4" s="3"/>
      <c r="T4" s="3"/>
      <c r="U4" s="3"/>
    </row>
    <row r="5" spans="1:21" ht="17.25" customHeight="1">
      <c r="A5" s="83" t="s">
        <v>67</v>
      </c>
      <c r="B5" s="84"/>
      <c r="C5" s="84"/>
      <c r="D5" s="50"/>
      <c r="E5" s="50"/>
      <c r="F5" s="50"/>
      <c r="G5" s="50"/>
      <c r="H5" s="51"/>
      <c r="I5" s="15"/>
      <c r="J5" s="43"/>
      <c r="K5" s="43"/>
      <c r="L5" s="43"/>
      <c r="M5" s="43"/>
      <c r="N5" s="43"/>
      <c r="O5" s="6"/>
      <c r="P5" s="6"/>
      <c r="Q5" s="6"/>
      <c r="R5" s="6"/>
      <c r="S5" s="3"/>
      <c r="T5" s="3"/>
      <c r="U5" s="3"/>
    </row>
    <row r="6" spans="1:21" ht="15" customHeight="1">
      <c r="A6" s="90" t="s">
        <v>23</v>
      </c>
      <c r="B6" s="91">
        <v>302200</v>
      </c>
      <c r="C6" s="213">
        <v>87.925516400000006</v>
      </c>
      <c r="F6" s="50"/>
      <c r="G6" s="50"/>
      <c r="H6" s="51"/>
      <c r="I6" s="15"/>
      <c r="J6" s="43"/>
      <c r="K6" s="43"/>
      <c r="L6" s="43"/>
      <c r="M6" s="43"/>
      <c r="N6" s="43"/>
      <c r="O6" s="6"/>
      <c r="P6" s="6"/>
      <c r="Q6" s="6"/>
      <c r="R6" s="6"/>
      <c r="S6" s="3"/>
      <c r="T6" s="3"/>
      <c r="U6" s="3"/>
    </row>
    <row r="7" spans="1:21" ht="16.5" customHeight="1">
      <c r="A7" s="90" t="s">
        <v>24</v>
      </c>
      <c r="B7" s="72">
        <v>41700</v>
      </c>
      <c r="C7" s="193">
        <v>12.132673799999999</v>
      </c>
      <c r="E7" s="212"/>
      <c r="F7" s="50"/>
      <c r="G7" s="50"/>
      <c r="H7" s="51"/>
      <c r="I7" s="15"/>
      <c r="J7" s="43"/>
      <c r="K7" s="43"/>
      <c r="L7" s="43"/>
      <c r="M7" s="43"/>
      <c r="N7" s="43"/>
      <c r="O7" s="6"/>
      <c r="P7" s="6"/>
      <c r="Q7" s="6"/>
      <c r="R7" s="6"/>
      <c r="S7" s="3"/>
      <c r="T7" s="3"/>
      <c r="U7" s="3"/>
    </row>
    <row r="8" spans="1:21" ht="15" customHeight="1">
      <c r="A8" s="92" t="s">
        <v>5</v>
      </c>
      <c r="B8" s="69">
        <v>343700</v>
      </c>
      <c r="C8" s="19">
        <v>100</v>
      </c>
      <c r="E8" s="43"/>
      <c r="F8" s="43"/>
      <c r="G8" s="43"/>
      <c r="H8" s="43"/>
      <c r="I8" s="43"/>
      <c r="J8" s="43"/>
      <c r="K8" s="43"/>
      <c r="L8" s="43"/>
      <c r="M8" s="43"/>
      <c r="N8" s="43"/>
      <c r="O8" s="3"/>
      <c r="P8" s="3"/>
      <c r="Q8" s="3"/>
      <c r="R8" s="3"/>
    </row>
    <row r="9" spans="1:21">
      <c r="A9" s="83" t="s">
        <v>0</v>
      </c>
      <c r="B9" s="84"/>
      <c r="C9" s="84"/>
      <c r="D9" s="52"/>
      <c r="E9" s="43"/>
      <c r="F9" s="43"/>
      <c r="G9" s="43"/>
      <c r="H9" s="43"/>
      <c r="I9" s="43"/>
      <c r="J9" s="43"/>
      <c r="K9" s="43"/>
      <c r="L9" s="43"/>
      <c r="M9" s="43"/>
      <c r="N9" s="43"/>
    </row>
    <row r="10" spans="1:21">
      <c r="A10" s="9" t="s">
        <v>30</v>
      </c>
      <c r="C10" s="43"/>
      <c r="D10" s="52"/>
      <c r="E10" s="43"/>
      <c r="F10" s="43"/>
      <c r="G10" s="43"/>
      <c r="H10" s="43"/>
      <c r="I10" s="43"/>
      <c r="J10" s="43"/>
      <c r="K10" s="43"/>
      <c r="L10" s="43"/>
      <c r="M10" s="43"/>
      <c r="N10" s="43"/>
    </row>
    <row r="11" spans="1:21">
      <c r="A11" s="32" t="s">
        <v>23</v>
      </c>
      <c r="B11" s="91">
        <v>137000</v>
      </c>
      <c r="C11" s="193">
        <v>89.836065599999998</v>
      </c>
      <c r="G11" s="43"/>
      <c r="H11" s="43"/>
      <c r="I11" s="43"/>
      <c r="J11" s="43"/>
      <c r="K11" s="43"/>
      <c r="L11" s="43"/>
      <c r="M11" s="43"/>
      <c r="N11" s="43"/>
    </row>
    <row r="12" spans="1:21">
      <c r="A12" s="32" t="s">
        <v>24</v>
      </c>
      <c r="B12" s="72">
        <v>15800</v>
      </c>
      <c r="C12" s="193">
        <v>10.360655700000001</v>
      </c>
      <c r="G12" s="43"/>
      <c r="H12" s="43"/>
      <c r="I12" s="43"/>
      <c r="J12" s="43"/>
      <c r="K12" s="43"/>
      <c r="L12" s="43"/>
      <c r="M12" s="43"/>
      <c r="N12" s="43"/>
    </row>
    <row r="13" spans="1:21">
      <c r="A13" s="44" t="s">
        <v>5</v>
      </c>
      <c r="B13" s="69">
        <v>152500</v>
      </c>
      <c r="C13" s="19">
        <v>100</v>
      </c>
      <c r="G13" s="43"/>
      <c r="H13" s="43"/>
      <c r="I13" s="43"/>
      <c r="J13" s="43"/>
      <c r="K13" s="43"/>
      <c r="L13" s="43"/>
      <c r="M13" s="43"/>
      <c r="N13" s="43"/>
    </row>
    <row r="14" spans="1:21">
      <c r="A14" s="9" t="s">
        <v>31</v>
      </c>
      <c r="E14" s="43"/>
      <c r="F14" s="43"/>
      <c r="G14" s="43"/>
      <c r="H14" s="43"/>
      <c r="I14" s="43"/>
      <c r="J14" s="43"/>
      <c r="K14" s="43"/>
      <c r="L14" s="43"/>
      <c r="M14" s="43"/>
      <c r="N14" s="43"/>
    </row>
    <row r="15" spans="1:21">
      <c r="A15" s="32" t="s">
        <v>23</v>
      </c>
      <c r="B15" s="91">
        <v>165500</v>
      </c>
      <c r="C15" s="193">
        <v>86.603872300000006</v>
      </c>
      <c r="F15" s="43"/>
      <c r="G15" s="43"/>
      <c r="H15" s="43"/>
      <c r="I15" s="43"/>
      <c r="J15" s="43"/>
      <c r="K15" s="43"/>
      <c r="L15" s="43"/>
      <c r="M15" s="43"/>
      <c r="N15" s="43"/>
    </row>
    <row r="16" spans="1:21">
      <c r="A16" s="32" t="s">
        <v>24</v>
      </c>
      <c r="B16" s="72">
        <v>26100</v>
      </c>
      <c r="C16" s="193">
        <v>13.6577708</v>
      </c>
      <c r="E16" s="43"/>
      <c r="F16" s="43"/>
      <c r="G16" s="43"/>
      <c r="H16" s="43"/>
      <c r="I16" s="43"/>
      <c r="J16" s="43"/>
      <c r="K16" s="43"/>
      <c r="L16" s="43"/>
      <c r="M16" s="43"/>
      <c r="N16" s="43"/>
    </row>
    <row r="17" spans="1:14">
      <c r="A17" s="44" t="s">
        <v>5</v>
      </c>
      <c r="B17" s="69">
        <v>191100</v>
      </c>
      <c r="C17" s="19">
        <v>100</v>
      </c>
      <c r="E17" s="43"/>
      <c r="F17" s="43"/>
      <c r="G17" s="43"/>
      <c r="H17" s="43"/>
      <c r="I17" s="43"/>
      <c r="J17" s="43"/>
      <c r="K17" s="43"/>
      <c r="L17" s="43"/>
      <c r="M17" s="43"/>
      <c r="N17" s="43"/>
    </row>
    <row r="18" spans="1:14">
      <c r="A18" s="83" t="s">
        <v>45</v>
      </c>
      <c r="B18" s="84"/>
      <c r="C18" s="84"/>
      <c r="D18" s="43"/>
      <c r="E18" s="43"/>
      <c r="F18" s="43"/>
      <c r="G18" s="43"/>
      <c r="H18" s="43"/>
      <c r="I18" s="43"/>
      <c r="J18" s="43"/>
      <c r="K18" s="43"/>
      <c r="L18" s="43"/>
      <c r="M18" s="43"/>
      <c r="N18" s="43"/>
    </row>
    <row r="19" spans="1:14">
      <c r="A19" s="48" t="s">
        <v>22</v>
      </c>
      <c r="B19" s="43"/>
      <c r="C19" s="43"/>
      <c r="E19" s="43"/>
      <c r="F19" s="43"/>
      <c r="G19" s="43"/>
      <c r="H19" s="43"/>
      <c r="I19" s="43"/>
      <c r="J19" s="43"/>
      <c r="K19" s="43"/>
      <c r="L19" s="43"/>
      <c r="M19" s="43"/>
      <c r="N19" s="43"/>
    </row>
    <row r="20" spans="1:14">
      <c r="A20" s="32" t="s">
        <v>23</v>
      </c>
      <c r="B20" s="91">
        <v>67800</v>
      </c>
      <c r="C20" s="79">
        <v>83.807169299999998</v>
      </c>
      <c r="H20" s="43"/>
      <c r="I20" s="43"/>
      <c r="J20" s="43"/>
      <c r="K20" s="43"/>
      <c r="L20" s="43"/>
      <c r="M20" s="43"/>
      <c r="N20" s="43"/>
    </row>
    <row r="21" spans="1:14">
      <c r="A21" s="32" t="s">
        <v>24</v>
      </c>
      <c r="B21" s="72">
        <v>13000</v>
      </c>
      <c r="C21" s="79">
        <v>16.069221299999999</v>
      </c>
      <c r="H21" s="43"/>
      <c r="I21" s="43"/>
      <c r="J21" s="43"/>
      <c r="K21" s="43"/>
      <c r="L21" s="43"/>
      <c r="M21" s="43"/>
      <c r="N21" s="43"/>
    </row>
    <row r="22" spans="1:14">
      <c r="A22" s="44" t="s">
        <v>5</v>
      </c>
      <c r="B22" s="69">
        <v>80900</v>
      </c>
      <c r="C22" s="58">
        <v>100</v>
      </c>
      <c r="H22" s="43"/>
      <c r="I22" s="43"/>
      <c r="J22" s="43"/>
      <c r="K22" s="43"/>
      <c r="L22" s="43"/>
      <c r="M22" s="43"/>
      <c r="N22" s="43"/>
    </row>
    <row r="23" spans="1:14">
      <c r="A23" s="48" t="s">
        <v>7</v>
      </c>
      <c r="H23" s="43"/>
      <c r="I23" s="43"/>
      <c r="J23" s="43"/>
      <c r="K23" s="43"/>
      <c r="L23" s="43"/>
      <c r="M23" s="43"/>
      <c r="N23" s="43"/>
    </row>
    <row r="24" spans="1:14">
      <c r="A24" s="32" t="s">
        <v>23</v>
      </c>
      <c r="B24" s="91">
        <v>65500</v>
      </c>
      <c r="C24" s="79">
        <v>84.734799499999994</v>
      </c>
      <c r="H24" s="43"/>
      <c r="I24" s="43"/>
      <c r="J24" s="43"/>
      <c r="K24" s="43"/>
      <c r="L24" s="43"/>
      <c r="M24" s="43"/>
      <c r="N24" s="43"/>
    </row>
    <row r="25" spans="1:14">
      <c r="A25" s="32" t="s">
        <v>24</v>
      </c>
      <c r="B25" s="72">
        <v>11700</v>
      </c>
      <c r="C25" s="79">
        <v>15.1358344</v>
      </c>
      <c r="F25" s="79"/>
      <c r="G25" s="79"/>
      <c r="H25" s="43"/>
      <c r="I25" s="43"/>
      <c r="J25" s="43"/>
      <c r="K25" s="43"/>
      <c r="L25" s="43"/>
      <c r="M25" s="43"/>
      <c r="N25" s="43"/>
    </row>
    <row r="26" spans="1:14">
      <c r="A26" s="44" t="s">
        <v>5</v>
      </c>
      <c r="B26" s="69">
        <v>77300</v>
      </c>
      <c r="C26" s="58">
        <v>100</v>
      </c>
      <c r="F26" s="43"/>
      <c r="G26" s="43"/>
      <c r="H26" s="43"/>
      <c r="I26" s="43"/>
      <c r="J26" s="43"/>
      <c r="K26" s="43"/>
      <c r="L26" s="43"/>
      <c r="M26" s="43"/>
      <c r="N26" s="43"/>
    </row>
    <row r="27" spans="1:14">
      <c r="A27" s="48" t="s">
        <v>8</v>
      </c>
      <c r="E27" s="43"/>
      <c r="F27" s="43"/>
      <c r="G27" s="43"/>
      <c r="H27" s="43"/>
      <c r="I27" s="43"/>
      <c r="J27" s="43"/>
      <c r="K27" s="43"/>
      <c r="L27" s="43"/>
      <c r="M27" s="43"/>
      <c r="N27" s="43"/>
    </row>
    <row r="28" spans="1:14">
      <c r="A28" s="32" t="s">
        <v>23</v>
      </c>
      <c r="B28" s="91">
        <v>51500</v>
      </c>
      <c r="C28" s="79">
        <v>90.034965</v>
      </c>
      <c r="F28" s="43"/>
      <c r="G28" s="43"/>
      <c r="H28" s="43"/>
      <c r="I28" s="43"/>
      <c r="J28" s="43"/>
      <c r="K28" s="43"/>
      <c r="L28" s="43"/>
      <c r="M28" s="43"/>
      <c r="N28" s="43"/>
    </row>
    <row r="29" spans="1:14">
      <c r="A29" s="32" t="s">
        <v>24</v>
      </c>
      <c r="B29" s="72">
        <v>5400</v>
      </c>
      <c r="C29" s="79">
        <v>9.4405593999999997</v>
      </c>
      <c r="E29" s="43"/>
      <c r="F29" s="43"/>
      <c r="G29" s="43"/>
      <c r="H29" s="43"/>
      <c r="I29" s="43"/>
      <c r="J29" s="43"/>
      <c r="K29" s="43"/>
      <c r="L29" s="43"/>
      <c r="M29" s="43"/>
      <c r="N29" s="43"/>
    </row>
    <row r="30" spans="1:14">
      <c r="A30" s="39" t="s">
        <v>5</v>
      </c>
      <c r="B30" s="69">
        <v>57200</v>
      </c>
      <c r="C30" s="58">
        <v>100</v>
      </c>
      <c r="E30" s="43"/>
      <c r="F30" s="43"/>
      <c r="G30" s="43"/>
      <c r="H30" s="43"/>
      <c r="I30" s="43"/>
      <c r="J30" s="43"/>
      <c r="K30" s="43"/>
      <c r="L30" s="43"/>
      <c r="M30" s="43"/>
      <c r="N30" s="43"/>
    </row>
    <row r="31" spans="1:14">
      <c r="A31" s="48" t="s">
        <v>9</v>
      </c>
      <c r="E31" s="43"/>
      <c r="F31" s="43"/>
      <c r="G31" s="43"/>
      <c r="H31" s="43"/>
      <c r="I31" s="43"/>
      <c r="J31" s="43"/>
      <c r="K31" s="43"/>
      <c r="L31" s="43"/>
      <c r="M31" s="43"/>
      <c r="N31" s="43"/>
    </row>
    <row r="32" spans="1:14">
      <c r="A32" s="32" t="s">
        <v>23</v>
      </c>
      <c r="B32" s="91">
        <v>51000</v>
      </c>
      <c r="C32" s="79">
        <v>88.388214899999994</v>
      </c>
      <c r="F32" s="43"/>
      <c r="G32" s="43"/>
      <c r="H32" s="43"/>
      <c r="I32" s="43"/>
      <c r="J32" s="43"/>
      <c r="K32" s="43"/>
      <c r="L32" s="43"/>
      <c r="M32" s="43"/>
      <c r="N32" s="43"/>
    </row>
    <row r="33" spans="1:14">
      <c r="A33" s="32" t="s">
        <v>24</v>
      </c>
      <c r="B33" s="72">
        <v>6500</v>
      </c>
      <c r="C33" s="79">
        <v>11.2651646</v>
      </c>
      <c r="E33" s="43"/>
      <c r="F33" s="43"/>
      <c r="G33" s="43"/>
      <c r="H33" s="43"/>
      <c r="I33" s="43"/>
      <c r="J33" s="43"/>
      <c r="K33" s="43"/>
      <c r="L33" s="43"/>
      <c r="M33" s="43"/>
      <c r="N33" s="43"/>
    </row>
    <row r="34" spans="1:14">
      <c r="A34" s="44" t="s">
        <v>5</v>
      </c>
      <c r="B34" s="69">
        <v>57700</v>
      </c>
      <c r="C34" s="58">
        <v>100</v>
      </c>
      <c r="E34" s="43"/>
      <c r="F34" s="43"/>
      <c r="G34" s="43"/>
      <c r="H34" s="43"/>
      <c r="I34" s="43"/>
      <c r="J34" s="43"/>
      <c r="K34" s="43"/>
      <c r="L34" s="43"/>
      <c r="M34" s="43"/>
      <c r="N34" s="43"/>
    </row>
    <row r="35" spans="1:14">
      <c r="A35" s="48" t="s">
        <v>10</v>
      </c>
      <c r="E35" s="43"/>
      <c r="F35" s="43"/>
      <c r="G35" s="43"/>
      <c r="H35" s="43"/>
      <c r="I35" s="43"/>
      <c r="J35" s="43"/>
      <c r="K35" s="43"/>
      <c r="L35" s="43"/>
      <c r="M35" s="43"/>
      <c r="N35" s="43"/>
    </row>
    <row r="36" spans="1:14">
      <c r="A36" s="32" t="s">
        <v>23</v>
      </c>
      <c r="B36" s="91">
        <v>65800</v>
      </c>
      <c r="C36" s="79">
        <v>92.156862745098024</v>
      </c>
      <c r="F36" s="43"/>
      <c r="G36" s="43"/>
      <c r="H36" s="43"/>
      <c r="I36" s="43"/>
      <c r="J36" s="43"/>
      <c r="K36" s="43"/>
      <c r="L36" s="43"/>
      <c r="M36" s="43"/>
      <c r="N36" s="43"/>
    </row>
    <row r="37" spans="1:14">
      <c r="A37" s="32" t="s">
        <v>24</v>
      </c>
      <c r="B37" s="72">
        <v>5600</v>
      </c>
      <c r="C37" s="79">
        <v>7.8431372549019596</v>
      </c>
      <c r="E37" s="43"/>
      <c r="F37" s="43"/>
      <c r="G37" s="43"/>
      <c r="H37" s="43"/>
      <c r="I37" s="43"/>
      <c r="J37" s="43"/>
      <c r="K37" s="43"/>
      <c r="L37" s="43"/>
      <c r="M37" s="43"/>
      <c r="N37" s="43"/>
    </row>
    <row r="38" spans="1:14">
      <c r="A38" s="44" t="s">
        <v>5</v>
      </c>
      <c r="B38" s="69">
        <v>71400</v>
      </c>
      <c r="C38" s="58">
        <v>100</v>
      </c>
      <c r="E38" s="43"/>
      <c r="F38" s="43"/>
      <c r="G38" s="43"/>
      <c r="H38" s="43"/>
      <c r="I38" s="43"/>
      <c r="J38" s="43"/>
      <c r="K38" s="43"/>
      <c r="L38" s="43"/>
      <c r="M38" s="43"/>
      <c r="N38" s="43"/>
    </row>
    <row r="39" spans="1:14">
      <c r="A39" s="83" t="s">
        <v>175</v>
      </c>
      <c r="B39" s="84"/>
      <c r="C39" s="84"/>
      <c r="D39" s="43"/>
      <c r="E39" s="43"/>
      <c r="F39" s="43"/>
      <c r="G39" s="43"/>
      <c r="H39" s="43"/>
      <c r="I39" s="43"/>
      <c r="J39" s="43"/>
      <c r="K39" s="43"/>
      <c r="L39" s="43"/>
      <c r="M39" s="43"/>
      <c r="N39" s="43"/>
    </row>
    <row r="40" spans="1:14">
      <c r="A40" s="9" t="s">
        <v>12</v>
      </c>
      <c r="C40" s="15"/>
      <c r="D40" s="15"/>
      <c r="E40" s="30"/>
      <c r="F40" s="30"/>
      <c r="G40" s="30"/>
      <c r="H40" s="30"/>
      <c r="I40" s="30"/>
      <c r="J40" s="15"/>
      <c r="K40" s="332"/>
      <c r="L40" s="332"/>
      <c r="M40" s="15"/>
      <c r="N40" s="332"/>
    </row>
    <row r="41" spans="1:14">
      <c r="A41" s="32" t="s">
        <v>23</v>
      </c>
      <c r="B41" s="91">
        <v>120200</v>
      </c>
      <c r="C41" s="79">
        <v>89.235337799999996</v>
      </c>
      <c r="G41" s="15"/>
      <c r="H41" s="15"/>
      <c r="I41" s="15"/>
      <c r="J41" s="15"/>
      <c r="K41" s="15"/>
      <c r="L41" s="15"/>
      <c r="M41" s="15"/>
      <c r="N41" s="332"/>
    </row>
    <row r="42" spans="1:14">
      <c r="A42" s="32" t="s">
        <v>24</v>
      </c>
      <c r="B42" s="72">
        <v>14600</v>
      </c>
      <c r="C42" s="79">
        <v>10.8389013</v>
      </c>
      <c r="G42" s="15"/>
      <c r="H42" s="15"/>
      <c r="I42" s="15"/>
      <c r="J42" s="15"/>
      <c r="K42" s="15"/>
      <c r="L42" s="15"/>
      <c r="M42" s="15"/>
      <c r="N42" s="332"/>
    </row>
    <row r="43" spans="1:14">
      <c r="A43" s="44" t="s">
        <v>5</v>
      </c>
      <c r="B43" s="69">
        <v>134700</v>
      </c>
      <c r="C43" s="58">
        <v>100</v>
      </c>
      <c r="I43" s="15"/>
      <c r="J43" s="15"/>
      <c r="K43" s="15"/>
      <c r="L43" s="15"/>
      <c r="M43" s="15"/>
      <c r="N43" s="332"/>
    </row>
    <row r="44" spans="1:14">
      <c r="A44" s="9" t="s">
        <v>13</v>
      </c>
      <c r="I44" s="47"/>
      <c r="J44" s="47"/>
      <c r="K44" s="47"/>
      <c r="L44" s="47"/>
      <c r="M44" s="47"/>
      <c r="N44" s="332"/>
    </row>
    <row r="45" spans="1:14">
      <c r="A45" s="32" t="s">
        <v>23</v>
      </c>
      <c r="B45" s="91">
        <v>28000</v>
      </c>
      <c r="C45" s="79">
        <v>84.848484799999994</v>
      </c>
      <c r="I45" s="47"/>
      <c r="J45" s="47"/>
      <c r="K45" s="47"/>
      <c r="L45" s="47"/>
      <c r="M45" s="47"/>
      <c r="N45" s="15"/>
    </row>
    <row r="46" spans="1:14">
      <c r="A46" s="32" t="s">
        <v>24</v>
      </c>
      <c r="B46" s="72">
        <v>5200</v>
      </c>
      <c r="C46" s="79">
        <v>15.757575800000001</v>
      </c>
      <c r="I46" s="47"/>
      <c r="J46" s="47"/>
      <c r="K46" s="47"/>
      <c r="L46" s="47"/>
      <c r="M46" s="47"/>
      <c r="N46" s="15"/>
    </row>
    <row r="47" spans="1:14">
      <c r="A47" s="44" t="s">
        <v>5</v>
      </c>
      <c r="B47" s="69">
        <v>33000</v>
      </c>
      <c r="C47" s="58">
        <v>100</v>
      </c>
      <c r="I47" s="47"/>
      <c r="J47" s="47"/>
      <c r="K47" s="47"/>
      <c r="L47" s="47"/>
      <c r="M47" s="47"/>
      <c r="N47" s="15"/>
    </row>
    <row r="48" spans="1:14">
      <c r="A48" s="9" t="s">
        <v>14</v>
      </c>
      <c r="I48" s="47"/>
      <c r="J48" s="47"/>
      <c r="K48" s="47"/>
      <c r="L48" s="47"/>
      <c r="M48" s="47"/>
      <c r="N48" s="15"/>
    </row>
    <row r="49" spans="1:14">
      <c r="A49" s="32" t="s">
        <v>23</v>
      </c>
      <c r="B49" s="91">
        <v>84300</v>
      </c>
      <c r="C49" s="79">
        <v>87.086776900000004</v>
      </c>
      <c r="I49" s="47"/>
      <c r="J49" s="47"/>
      <c r="K49" s="47"/>
      <c r="L49" s="47"/>
      <c r="M49" s="47"/>
      <c r="N49" s="15"/>
    </row>
    <row r="50" spans="1:14">
      <c r="A50" s="32" t="s">
        <v>24</v>
      </c>
      <c r="B50" s="72">
        <v>11300</v>
      </c>
      <c r="C50" s="79">
        <v>11.673553699999999</v>
      </c>
      <c r="E50" s="47"/>
      <c r="F50" s="47"/>
      <c r="G50" s="79"/>
      <c r="H50" s="79"/>
      <c r="I50" s="47"/>
      <c r="J50" s="47"/>
      <c r="K50" s="47"/>
      <c r="L50" s="47"/>
      <c r="M50" s="47"/>
      <c r="N50" s="15"/>
    </row>
    <row r="51" spans="1:14">
      <c r="A51" s="44" t="s">
        <v>5</v>
      </c>
      <c r="B51" s="69">
        <v>96800</v>
      </c>
      <c r="C51" s="58">
        <v>100</v>
      </c>
      <c r="E51" s="15"/>
      <c r="F51" s="15"/>
      <c r="G51" s="15"/>
      <c r="H51" s="15"/>
      <c r="I51" s="15"/>
      <c r="J51" s="15"/>
      <c r="K51" s="15"/>
      <c r="L51" s="15"/>
      <c r="M51" s="15"/>
      <c r="N51" s="15"/>
    </row>
    <row r="52" spans="1:14">
      <c r="A52" s="9" t="s">
        <v>15</v>
      </c>
      <c r="J52" s="29"/>
      <c r="M52" s="29"/>
    </row>
    <row r="53" spans="1:14">
      <c r="A53" s="32" t="s">
        <v>23</v>
      </c>
      <c r="B53" s="91">
        <v>26400</v>
      </c>
      <c r="C53" s="79">
        <v>85.993485300000003</v>
      </c>
      <c r="J53" s="29"/>
      <c r="M53" s="29"/>
    </row>
    <row r="54" spans="1:14">
      <c r="A54" s="32" t="s">
        <v>24</v>
      </c>
      <c r="B54" s="72">
        <v>4300</v>
      </c>
      <c r="C54" s="79">
        <v>14.0065147</v>
      </c>
      <c r="J54" s="29"/>
      <c r="M54" s="29"/>
    </row>
    <row r="55" spans="1:14">
      <c r="A55" s="44" t="s">
        <v>5</v>
      </c>
      <c r="B55" s="69">
        <v>30700</v>
      </c>
      <c r="C55" s="58">
        <v>100</v>
      </c>
      <c r="J55" s="29"/>
      <c r="M55" s="29"/>
    </row>
    <row r="56" spans="1:14">
      <c r="A56" s="9" t="s">
        <v>16</v>
      </c>
      <c r="J56" s="29"/>
      <c r="M56" s="29"/>
    </row>
    <row r="57" spans="1:14">
      <c r="A57" s="32" t="s">
        <v>23</v>
      </c>
      <c r="B57" s="91">
        <v>17500</v>
      </c>
      <c r="C57" s="79">
        <v>89.285714299999995</v>
      </c>
      <c r="J57" s="29"/>
      <c r="M57" s="29"/>
    </row>
    <row r="58" spans="1:14">
      <c r="A58" s="32" t="s">
        <v>24</v>
      </c>
      <c r="B58" s="72">
        <v>2100</v>
      </c>
      <c r="C58" s="79">
        <v>10.7142857</v>
      </c>
      <c r="J58" s="29"/>
      <c r="M58" s="29"/>
    </row>
    <row r="59" spans="1:14">
      <c r="A59" s="44" t="s">
        <v>5</v>
      </c>
      <c r="B59" s="69">
        <v>1600</v>
      </c>
      <c r="C59" s="58">
        <v>100</v>
      </c>
      <c r="J59" s="29"/>
      <c r="M59" s="29"/>
    </row>
    <row r="60" spans="1:14">
      <c r="A60" s="9" t="s">
        <v>17</v>
      </c>
      <c r="J60" s="41"/>
      <c r="M60" s="41"/>
    </row>
    <row r="61" spans="1:14">
      <c r="A61" s="32" t="s">
        <v>23</v>
      </c>
      <c r="B61" s="91">
        <v>13400</v>
      </c>
      <c r="C61" s="79">
        <v>85.897435900000005</v>
      </c>
      <c r="J61" s="41"/>
      <c r="M61" s="41"/>
    </row>
    <row r="62" spans="1:14">
      <c r="A62" s="32" t="s">
        <v>24</v>
      </c>
      <c r="B62" s="72">
        <v>2300</v>
      </c>
      <c r="C62" s="79">
        <v>14.743589699999998</v>
      </c>
      <c r="J62" s="41"/>
      <c r="M62" s="41"/>
    </row>
    <row r="63" spans="1:14">
      <c r="A63" s="44" t="s">
        <v>5</v>
      </c>
      <c r="B63" s="69">
        <v>15600</v>
      </c>
      <c r="C63" s="58">
        <v>100</v>
      </c>
      <c r="J63" s="41"/>
      <c r="M63" s="41"/>
    </row>
    <row r="64" spans="1:14">
      <c r="A64" s="9" t="s">
        <v>18</v>
      </c>
      <c r="E64" s="30"/>
      <c r="F64" s="30"/>
      <c r="G64" s="30"/>
      <c r="H64" s="30"/>
      <c r="I64" s="30"/>
      <c r="J64" s="30"/>
      <c r="K64" s="30"/>
      <c r="L64" s="30"/>
      <c r="M64" s="30"/>
      <c r="N64" s="30"/>
    </row>
    <row r="65" spans="1:14">
      <c r="A65" s="32" t="s">
        <v>23</v>
      </c>
      <c r="B65" s="91">
        <v>3700</v>
      </c>
      <c r="C65" s="79">
        <v>86.046511600000002</v>
      </c>
      <c r="F65" s="15"/>
      <c r="G65" s="15"/>
      <c r="H65" s="15"/>
      <c r="I65" s="15"/>
      <c r="J65" s="15"/>
      <c r="K65" s="15"/>
      <c r="L65" s="15"/>
      <c r="M65" s="15"/>
      <c r="N65" s="15"/>
    </row>
    <row r="66" spans="1:14">
      <c r="A66" s="32" t="s">
        <v>24</v>
      </c>
      <c r="B66" s="72" t="s">
        <v>307</v>
      </c>
      <c r="C66" s="79" t="s">
        <v>308</v>
      </c>
      <c r="E66" s="15"/>
      <c r="F66" s="15"/>
      <c r="G66" s="15"/>
      <c r="H66" s="15"/>
      <c r="I66" s="15"/>
      <c r="J66" s="15"/>
      <c r="K66" s="15"/>
      <c r="L66" s="15"/>
      <c r="M66" s="15"/>
      <c r="N66" s="15"/>
    </row>
    <row r="67" spans="1:14">
      <c r="A67" s="44" t="s">
        <v>5</v>
      </c>
      <c r="B67" s="69">
        <v>4300</v>
      </c>
      <c r="C67" s="58">
        <v>100</v>
      </c>
      <c r="E67" s="15"/>
      <c r="F67" s="15"/>
      <c r="G67" s="15"/>
      <c r="H67" s="15"/>
      <c r="I67" s="15"/>
      <c r="J67" s="15"/>
      <c r="K67" s="15"/>
      <c r="L67" s="15"/>
      <c r="M67" s="15"/>
      <c r="N67" s="15"/>
    </row>
    <row r="68" spans="1:14">
      <c r="A68" s="9" t="s">
        <v>19</v>
      </c>
      <c r="J68" s="18"/>
      <c r="M68" s="18"/>
    </row>
    <row r="69" spans="1:14">
      <c r="A69" s="32" t="s">
        <v>23</v>
      </c>
      <c r="B69" s="91">
        <v>7900</v>
      </c>
      <c r="C69" s="79">
        <v>86.813186799999997</v>
      </c>
      <c r="F69" s="40"/>
      <c r="G69" s="40"/>
      <c r="H69" s="40"/>
      <c r="I69" s="40"/>
      <c r="J69" s="18"/>
      <c r="K69" s="40"/>
      <c r="L69" s="40"/>
      <c r="M69" s="18"/>
      <c r="N69" s="40"/>
    </row>
    <row r="70" spans="1:14">
      <c r="A70" s="32" t="s">
        <v>24</v>
      </c>
      <c r="B70" s="72" t="s">
        <v>309</v>
      </c>
      <c r="C70" s="79" t="s">
        <v>310</v>
      </c>
      <c r="E70" s="40"/>
      <c r="F70" s="40"/>
      <c r="G70" s="40"/>
      <c r="H70" s="40"/>
      <c r="I70" s="40"/>
      <c r="J70" s="19"/>
      <c r="K70" s="40"/>
      <c r="L70" s="40"/>
      <c r="M70" s="19"/>
      <c r="N70" s="40"/>
    </row>
    <row r="71" spans="1:14">
      <c r="A71" s="44" t="s">
        <v>5</v>
      </c>
      <c r="B71" s="69">
        <v>9100</v>
      </c>
      <c r="C71" s="58">
        <v>100</v>
      </c>
      <c r="E71" s="40"/>
      <c r="F71" s="40"/>
      <c r="G71" s="40"/>
      <c r="H71" s="40"/>
      <c r="I71" s="40"/>
      <c r="J71" s="19"/>
      <c r="K71" s="40"/>
      <c r="L71" s="40"/>
      <c r="M71" s="19"/>
      <c r="N71" s="40"/>
    </row>
    <row r="72" spans="1:14">
      <c r="A72" s="83" t="s">
        <v>72</v>
      </c>
      <c r="B72" s="84"/>
      <c r="C72" s="84"/>
      <c r="D72" s="191"/>
      <c r="F72" s="40"/>
      <c r="G72" s="40"/>
      <c r="H72" s="40"/>
      <c r="I72" s="40"/>
      <c r="J72" s="19"/>
      <c r="K72" s="40"/>
      <c r="L72" s="40"/>
      <c r="M72" s="19"/>
      <c r="N72" s="40"/>
    </row>
    <row r="73" spans="1:14" ht="17.25" customHeight="1">
      <c r="A73" s="74" t="s">
        <v>26</v>
      </c>
      <c r="B73" s="72"/>
      <c r="C73" s="60"/>
      <c r="D73" s="19"/>
      <c r="E73" s="40"/>
      <c r="F73" s="40"/>
      <c r="G73" s="40"/>
      <c r="H73" s="40"/>
      <c r="I73" s="40"/>
      <c r="J73" s="19"/>
      <c r="K73" s="40"/>
      <c r="L73" s="40"/>
      <c r="M73" s="19"/>
      <c r="N73" s="40"/>
    </row>
    <row r="74" spans="1:14">
      <c r="A74" s="32" t="s">
        <v>23</v>
      </c>
      <c r="B74" s="72" t="s">
        <v>110</v>
      </c>
      <c r="C74" s="79">
        <v>88.4</v>
      </c>
      <c r="D74" s="191"/>
      <c r="F74" s="40"/>
      <c r="G74" s="40"/>
      <c r="H74" s="40"/>
      <c r="I74" s="40"/>
      <c r="J74" s="19"/>
      <c r="K74" s="40"/>
      <c r="L74" s="40"/>
      <c r="M74" s="19"/>
      <c r="N74" s="40"/>
    </row>
    <row r="75" spans="1:14">
      <c r="A75" s="32" t="s">
        <v>24</v>
      </c>
      <c r="B75" s="72" t="s">
        <v>110</v>
      </c>
      <c r="C75" s="79">
        <v>11.2597547</v>
      </c>
      <c r="E75" s="40"/>
      <c r="F75" s="40"/>
      <c r="G75" s="40"/>
      <c r="H75" s="40"/>
      <c r="I75" s="40"/>
      <c r="J75" s="19"/>
      <c r="K75" s="40"/>
      <c r="L75" s="40"/>
      <c r="M75" s="19"/>
      <c r="N75" s="40"/>
    </row>
    <row r="76" spans="1:14">
      <c r="A76" s="44" t="s">
        <v>5</v>
      </c>
      <c r="B76" s="72" t="s">
        <v>110</v>
      </c>
      <c r="C76" s="58">
        <v>100</v>
      </c>
      <c r="E76" s="40"/>
      <c r="F76" s="40"/>
      <c r="G76" s="40"/>
      <c r="H76" s="40"/>
      <c r="I76" s="40"/>
      <c r="J76" s="19"/>
      <c r="K76" s="40"/>
      <c r="L76" s="40"/>
      <c r="M76" s="19"/>
      <c r="N76" s="40"/>
    </row>
    <row r="77" spans="1:14">
      <c r="A77" s="73" t="s">
        <v>27</v>
      </c>
      <c r="B77" s="72"/>
      <c r="C77" s="19"/>
      <c r="E77" s="40"/>
      <c r="F77" s="40"/>
      <c r="G77" s="40"/>
      <c r="H77" s="40"/>
      <c r="I77" s="40"/>
      <c r="J77" s="19"/>
      <c r="K77" s="40"/>
      <c r="L77" s="40"/>
      <c r="M77" s="19"/>
      <c r="N77" s="40"/>
    </row>
    <row r="78" spans="1:14">
      <c r="A78" s="32" t="s">
        <v>23</v>
      </c>
      <c r="B78" s="72" t="s">
        <v>110</v>
      </c>
      <c r="C78" s="193">
        <v>74.193548399999997</v>
      </c>
      <c r="F78" s="40"/>
      <c r="J78" s="19"/>
      <c r="K78" s="40"/>
      <c r="L78" s="40"/>
      <c r="M78" s="19"/>
      <c r="N78" s="40"/>
    </row>
    <row r="79" spans="1:14">
      <c r="A79" s="32" t="s">
        <v>24</v>
      </c>
      <c r="B79" s="72" t="s">
        <v>110</v>
      </c>
      <c r="C79" s="193">
        <v>29.032258100000004</v>
      </c>
      <c r="E79" s="40"/>
      <c r="F79" s="40"/>
      <c r="G79" s="32"/>
      <c r="J79" s="19"/>
      <c r="K79" s="40"/>
      <c r="L79" s="40"/>
      <c r="M79" s="19"/>
      <c r="N79" s="40"/>
    </row>
    <row r="80" spans="1:14">
      <c r="A80" s="44" t="s">
        <v>5</v>
      </c>
      <c r="B80" s="72" t="s">
        <v>110</v>
      </c>
      <c r="C80" s="58">
        <v>100</v>
      </c>
      <c r="E80" s="40"/>
      <c r="F80" s="40"/>
      <c r="G80" s="32"/>
      <c r="J80" s="19"/>
      <c r="K80" s="40"/>
      <c r="L80" s="40"/>
      <c r="M80" s="19"/>
      <c r="N80" s="40"/>
    </row>
    <row r="81" spans="1:14" ht="15" customHeight="1">
      <c r="A81" s="73" t="s">
        <v>176</v>
      </c>
      <c r="B81" s="72"/>
      <c r="C81" s="19"/>
      <c r="E81" s="40"/>
      <c r="F81" s="40"/>
      <c r="G81" s="32"/>
      <c r="J81" s="19"/>
      <c r="K81" s="40"/>
      <c r="L81" s="40"/>
      <c r="M81" s="19"/>
      <c r="N81" s="40"/>
    </row>
    <row r="82" spans="1:14">
      <c r="A82" s="32" t="s">
        <v>23</v>
      </c>
      <c r="B82" s="72" t="s">
        <v>110</v>
      </c>
      <c r="C82" s="193">
        <v>88.393645199999995</v>
      </c>
      <c r="F82" s="40"/>
      <c r="G82" s="32"/>
      <c r="J82" s="19"/>
      <c r="K82" s="40"/>
      <c r="L82" s="40"/>
      <c r="M82" s="19"/>
      <c r="N82" s="40"/>
    </row>
    <row r="83" spans="1:14">
      <c r="A83" s="32" t="s">
        <v>24</v>
      </c>
      <c r="B83" s="72" t="s">
        <v>110</v>
      </c>
      <c r="C83" s="193">
        <v>11.341571099999999</v>
      </c>
      <c r="E83" s="40"/>
      <c r="F83" s="40"/>
      <c r="G83" s="32"/>
      <c r="J83" s="19"/>
      <c r="K83" s="40"/>
      <c r="L83" s="40"/>
      <c r="M83" s="19"/>
      <c r="N83" s="40"/>
    </row>
    <row r="84" spans="1:14">
      <c r="A84" s="44" t="s">
        <v>5</v>
      </c>
      <c r="B84" s="72" t="s">
        <v>110</v>
      </c>
      <c r="C84" s="58">
        <v>100</v>
      </c>
      <c r="E84" s="40"/>
      <c r="F84" s="40"/>
      <c r="H84" s="40"/>
      <c r="I84" s="40"/>
      <c r="J84" s="19"/>
      <c r="K84" s="40"/>
      <c r="L84" s="40"/>
      <c r="M84" s="19"/>
      <c r="N84" s="40"/>
    </row>
    <row r="85" spans="1:14">
      <c r="A85" s="73" t="s">
        <v>28</v>
      </c>
      <c r="B85" s="72"/>
      <c r="C85" s="19"/>
      <c r="E85" s="40"/>
      <c r="F85" s="40"/>
      <c r="G85" s="40"/>
      <c r="H85" s="40"/>
      <c r="I85" s="40"/>
      <c r="J85" s="19"/>
      <c r="K85" s="40"/>
      <c r="L85" s="40"/>
      <c r="M85" s="19"/>
      <c r="N85" s="40"/>
    </row>
    <row r="86" spans="1:14">
      <c r="A86" s="32" t="s">
        <v>23</v>
      </c>
      <c r="B86" s="72" t="s">
        <v>110</v>
      </c>
      <c r="C86" s="193">
        <v>81.165919299999999</v>
      </c>
      <c r="F86" s="40"/>
      <c r="G86" s="40"/>
      <c r="H86" s="40"/>
      <c r="I86" s="40"/>
      <c r="J86" s="19"/>
      <c r="K86" s="40"/>
      <c r="L86" s="40"/>
      <c r="M86" s="19"/>
      <c r="N86" s="40"/>
    </row>
    <row r="87" spans="1:14">
      <c r="A87" s="32" t="s">
        <v>24</v>
      </c>
      <c r="B87" s="72" t="s">
        <v>110</v>
      </c>
      <c r="C87" s="193">
        <v>21.076233200000001</v>
      </c>
      <c r="E87" s="40"/>
      <c r="F87" s="40"/>
      <c r="G87" s="40"/>
      <c r="H87" s="40"/>
      <c r="I87" s="40"/>
      <c r="J87" s="19"/>
      <c r="K87" s="40"/>
      <c r="L87" s="40"/>
      <c r="M87" s="19"/>
      <c r="N87" s="40"/>
    </row>
    <row r="88" spans="1:14" ht="15" thickBot="1">
      <c r="A88" s="71" t="s">
        <v>5</v>
      </c>
      <c r="B88" s="192" t="s">
        <v>110</v>
      </c>
      <c r="C88" s="59">
        <v>100</v>
      </c>
      <c r="E88" s="40"/>
      <c r="F88" s="40"/>
      <c r="G88" s="40"/>
      <c r="H88" s="40"/>
      <c r="I88" s="40"/>
      <c r="J88" s="19"/>
      <c r="K88" s="40"/>
      <c r="L88" s="40"/>
      <c r="M88" s="19"/>
      <c r="N88" s="40"/>
    </row>
    <row r="89" spans="1:14" ht="15" customHeight="1">
      <c r="A89" s="345" t="s">
        <v>306</v>
      </c>
      <c r="B89" s="345"/>
      <c r="C89" s="345"/>
      <c r="D89" s="186"/>
      <c r="E89" s="186"/>
      <c r="F89" s="186"/>
      <c r="G89" s="40"/>
      <c r="H89" s="40"/>
      <c r="I89" s="40"/>
      <c r="J89" s="19"/>
      <c r="K89" s="40"/>
      <c r="L89" s="40"/>
      <c r="M89" s="19"/>
      <c r="N89" s="40"/>
    </row>
    <row r="90" spans="1:14">
      <c r="A90" s="7" t="s">
        <v>177</v>
      </c>
      <c r="B90" s="8"/>
      <c r="C90" s="8"/>
      <c r="D90" s="8"/>
      <c r="E90" s="8"/>
      <c r="F90" s="8"/>
      <c r="G90" s="8"/>
      <c r="H90" s="20"/>
      <c r="I90" s="20"/>
      <c r="J90" s="20"/>
    </row>
    <row r="91" spans="1:14">
      <c r="A91" s="54" t="s">
        <v>11</v>
      </c>
      <c r="B91" s="8"/>
      <c r="C91" s="8"/>
      <c r="D91" s="8"/>
      <c r="E91" s="8"/>
      <c r="F91" s="8"/>
      <c r="G91" s="8"/>
      <c r="H91" s="20"/>
      <c r="I91" s="20"/>
      <c r="J91" s="20"/>
    </row>
    <row r="92" spans="1:14" ht="22.5" customHeight="1">
      <c r="A92" s="334" t="s">
        <v>132</v>
      </c>
      <c r="B92" s="334"/>
      <c r="C92" s="334"/>
      <c r="D92" s="8"/>
      <c r="E92" s="8"/>
      <c r="F92" s="8"/>
      <c r="G92" s="8"/>
      <c r="H92" s="20"/>
      <c r="I92" s="20"/>
      <c r="J92" s="20"/>
    </row>
    <row r="93" spans="1:14" ht="23.25" customHeight="1">
      <c r="A93" s="331" t="s">
        <v>311</v>
      </c>
      <c r="B93" s="331"/>
      <c r="C93" s="331"/>
      <c r="D93" s="8"/>
      <c r="E93" s="8"/>
      <c r="F93" s="8"/>
      <c r="G93" s="8"/>
      <c r="H93" s="20"/>
      <c r="I93" s="20"/>
      <c r="J93" s="20"/>
    </row>
    <row r="94" spans="1:14" ht="20.25" customHeight="1">
      <c r="A94" s="331" t="s">
        <v>135</v>
      </c>
      <c r="B94" s="331"/>
      <c r="C94" s="331"/>
      <c r="D94" s="8"/>
      <c r="E94" s="8"/>
      <c r="F94" s="8"/>
      <c r="G94" s="8"/>
      <c r="H94" s="20"/>
      <c r="I94" s="20"/>
      <c r="J94" s="20"/>
    </row>
    <row r="95" spans="1:14" ht="14.25" customHeight="1">
      <c r="A95" s="330" t="s">
        <v>136</v>
      </c>
      <c r="B95" s="330"/>
      <c r="C95" s="330"/>
      <c r="D95" s="8"/>
      <c r="E95" s="8"/>
      <c r="F95" s="8"/>
      <c r="G95" s="8"/>
      <c r="H95" s="20"/>
      <c r="I95" s="20"/>
      <c r="J95" s="20"/>
    </row>
    <row r="96" spans="1:14" ht="14.25" customHeight="1">
      <c r="A96" s="330" t="s">
        <v>218</v>
      </c>
      <c r="B96" s="330"/>
      <c r="C96" s="330"/>
      <c r="D96" s="330"/>
      <c r="E96" s="330"/>
      <c r="F96" s="330"/>
      <c r="G96" s="8"/>
      <c r="H96" s="20"/>
      <c r="I96" s="20"/>
      <c r="J96" s="20"/>
    </row>
    <row r="97" spans="1:10" ht="14.25" customHeight="1">
      <c r="A97" s="55" t="s">
        <v>312</v>
      </c>
      <c r="B97" s="55"/>
      <c r="C97" s="55"/>
      <c r="D97" s="55"/>
      <c r="E97" s="55"/>
      <c r="F97" s="55"/>
      <c r="G97" s="8"/>
      <c r="H97" s="20"/>
      <c r="I97" s="20"/>
      <c r="J97" s="20"/>
    </row>
    <row r="98" spans="1:10">
      <c r="A98" s="8" t="s">
        <v>219</v>
      </c>
    </row>
    <row r="99" spans="1:10" ht="22.5" customHeight="1">
      <c r="A99" s="329" t="s">
        <v>236</v>
      </c>
      <c r="B99" s="329"/>
      <c r="C99" s="329"/>
      <c r="D99" s="99"/>
      <c r="E99" s="99"/>
      <c r="F99" s="99"/>
    </row>
    <row r="101" spans="1:10">
      <c r="A101" s="187"/>
    </row>
    <row r="102" spans="1:10">
      <c r="A102" s="187"/>
    </row>
    <row r="104" spans="1:10">
      <c r="A104" s="330"/>
      <c r="B104" s="330"/>
      <c r="C104" s="330"/>
      <c r="D104" s="330"/>
      <c r="E104" s="330"/>
      <c r="F104" s="330"/>
    </row>
    <row r="106" spans="1:10">
      <c r="A106" s="329"/>
      <c r="B106" s="329"/>
      <c r="C106" s="329"/>
      <c r="D106" s="329"/>
      <c r="E106" s="329"/>
      <c r="F106" s="329"/>
    </row>
  </sheetData>
  <mergeCells count="12">
    <mergeCell ref="N40:N44"/>
    <mergeCell ref="A92:C92"/>
    <mergeCell ref="A94:C94"/>
    <mergeCell ref="A95:C95"/>
    <mergeCell ref="A93:C93"/>
    <mergeCell ref="A104:F104"/>
    <mergeCell ref="A96:F96"/>
    <mergeCell ref="A106:F106"/>
    <mergeCell ref="A3:C3"/>
    <mergeCell ref="K40:L40"/>
    <mergeCell ref="A89:C89"/>
    <mergeCell ref="A99:C99"/>
  </mergeCells>
  <hyperlinks>
    <hyperlink ref="E3" location="Contents!A1" display="Return to contents" xr:uid="{00000000-0004-0000-0500-000000000000}"/>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1"/>
  <sheetViews>
    <sheetView showGridLines="0" workbookViewId="0"/>
  </sheetViews>
  <sheetFormatPr defaultRowHeight="14.4"/>
  <cols>
    <col min="1" max="1" width="27.6640625" customWidth="1"/>
    <col min="2" max="2" width="12.88671875" customWidth="1"/>
    <col min="3" max="3" width="10.109375" customWidth="1"/>
    <col min="4" max="4" width="2.6640625" customWidth="1"/>
    <col min="5" max="5" width="10.88671875" customWidth="1"/>
    <col min="6" max="6" width="11.6640625" customWidth="1"/>
    <col min="7" max="7" width="1.6640625" customWidth="1"/>
  </cols>
  <sheetData>
    <row r="1" spans="1:9">
      <c r="A1" s="319" t="s">
        <v>362</v>
      </c>
    </row>
    <row r="2" spans="1:9">
      <c r="A2" s="346" t="s">
        <v>348</v>
      </c>
      <c r="B2" s="346"/>
      <c r="C2" s="346"/>
      <c r="D2" s="346"/>
      <c r="E2" s="346"/>
      <c r="F2" s="346"/>
      <c r="G2" s="182"/>
    </row>
    <row r="3" spans="1:9" ht="33.75" customHeight="1" thickBot="1">
      <c r="A3" s="333" t="s">
        <v>266</v>
      </c>
      <c r="B3" s="333"/>
      <c r="C3" s="333"/>
      <c r="D3" s="333"/>
      <c r="E3" s="333"/>
      <c r="F3" s="333"/>
      <c r="I3" s="167" t="s">
        <v>131</v>
      </c>
    </row>
    <row r="4" spans="1:9" ht="16.5" customHeight="1">
      <c r="A4" s="341" t="s">
        <v>44</v>
      </c>
      <c r="B4" s="347">
        <v>2015</v>
      </c>
      <c r="C4" s="347"/>
      <c r="D4" s="15"/>
      <c r="E4" s="347">
        <v>2017</v>
      </c>
      <c r="F4" s="347"/>
      <c r="G4" s="30"/>
    </row>
    <row r="5" spans="1:9" ht="15.75" customHeight="1" thickBot="1">
      <c r="A5" s="343"/>
      <c r="B5" s="172" t="s">
        <v>29</v>
      </c>
      <c r="C5" s="172" t="s">
        <v>21</v>
      </c>
      <c r="D5" s="64"/>
      <c r="E5" s="172" t="s">
        <v>29</v>
      </c>
      <c r="F5" s="172" t="s">
        <v>21</v>
      </c>
    </row>
    <row r="6" spans="1:9" ht="17.25" customHeight="1">
      <c r="A6" s="31" t="s">
        <v>1</v>
      </c>
      <c r="B6" s="26">
        <v>256</v>
      </c>
      <c r="C6" s="18">
        <v>76</v>
      </c>
      <c r="D6" s="17"/>
      <c r="E6" s="26">
        <v>280.02</v>
      </c>
      <c r="F6" s="60">
        <v>78</v>
      </c>
    </row>
    <row r="7" spans="1:9">
      <c r="A7" s="31" t="s">
        <v>2</v>
      </c>
      <c r="B7" s="75">
        <v>80.88</v>
      </c>
      <c r="C7" s="18">
        <v>24</v>
      </c>
      <c r="D7" s="18"/>
      <c r="E7" s="26">
        <v>78.98</v>
      </c>
      <c r="F7" s="60">
        <v>22</v>
      </c>
    </row>
    <row r="8" spans="1:9" ht="15" thickBot="1">
      <c r="A8" s="35" t="s">
        <v>5</v>
      </c>
      <c r="B8" s="61">
        <v>337</v>
      </c>
      <c r="C8" s="42">
        <v>100</v>
      </c>
      <c r="D8" s="42"/>
      <c r="E8" s="76">
        <f>SUM(E6:E7)</f>
        <v>359</v>
      </c>
      <c r="F8" s="76">
        <v>100</v>
      </c>
    </row>
    <row r="9" spans="1:9" ht="22.5" customHeight="1">
      <c r="A9" s="329" t="s">
        <v>106</v>
      </c>
      <c r="B9" s="329"/>
      <c r="C9" s="329"/>
      <c r="D9" s="329"/>
      <c r="E9" s="329"/>
      <c r="F9" s="329"/>
    </row>
    <row r="10" spans="1:9" ht="16.5" customHeight="1">
      <c r="A10" s="8" t="s">
        <v>232</v>
      </c>
      <c r="B10" s="56"/>
      <c r="C10" s="56"/>
      <c r="D10" s="56"/>
      <c r="E10" s="56"/>
      <c r="F10" s="56"/>
    </row>
    <row r="11" spans="1:9">
      <c r="B11" s="8"/>
    </row>
  </sheetData>
  <mergeCells count="6">
    <mergeCell ref="A2:F2"/>
    <mergeCell ref="A9:F9"/>
    <mergeCell ref="E4:F4"/>
    <mergeCell ref="B4:C4"/>
    <mergeCell ref="A4:A5"/>
    <mergeCell ref="A3:F3"/>
  </mergeCells>
  <hyperlinks>
    <hyperlink ref="I3" location="Contents!A1" display="Return to contents" xr:uid="{00000000-0004-0000-0600-000000000000}"/>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35"/>
  <sheetViews>
    <sheetView showGridLines="0" topLeftCell="A16" workbookViewId="0">
      <selection activeCell="E35" sqref="A30:E35"/>
    </sheetView>
  </sheetViews>
  <sheetFormatPr defaultRowHeight="14.4"/>
  <cols>
    <col min="1" max="1" width="20.33203125" customWidth="1"/>
    <col min="2" max="2" width="13.109375" customWidth="1"/>
    <col min="3" max="3" width="14.44140625" customWidth="1"/>
    <col min="4" max="4" width="5" customWidth="1"/>
    <col min="5" max="5" width="13.6640625" customWidth="1"/>
    <col min="6" max="6" width="14.109375" customWidth="1"/>
    <col min="7" max="7" width="4.88671875" customWidth="1"/>
    <col min="8" max="8" width="13.5546875" customWidth="1"/>
    <col min="9" max="9" width="14" customWidth="1"/>
    <col min="10" max="10" width="4.5546875" customWidth="1"/>
    <col min="11" max="12" width="14.88671875" customWidth="1"/>
  </cols>
  <sheetData>
    <row r="1" spans="1:14">
      <c r="A1" s="319" t="s">
        <v>362</v>
      </c>
    </row>
    <row r="2" spans="1:14">
      <c r="A2" s="346" t="s">
        <v>348</v>
      </c>
      <c r="B2" s="346"/>
      <c r="C2" s="346"/>
      <c r="D2" s="346"/>
      <c r="E2" s="346"/>
      <c r="F2" s="346"/>
      <c r="G2" s="346"/>
      <c r="H2" s="346"/>
      <c r="I2" s="346"/>
      <c r="J2" s="346"/>
      <c r="K2" s="346"/>
      <c r="L2" s="346"/>
    </row>
    <row r="3" spans="1:14" ht="18" customHeight="1" thickBot="1">
      <c r="A3" s="350" t="s">
        <v>267</v>
      </c>
      <c r="B3" s="350"/>
      <c r="C3" s="350"/>
      <c r="D3" s="350"/>
      <c r="E3" s="350"/>
      <c r="F3" s="350"/>
      <c r="G3" s="350"/>
      <c r="H3" s="350"/>
      <c r="I3" s="350"/>
      <c r="J3" s="350"/>
      <c r="K3" s="350"/>
      <c r="L3" s="350"/>
      <c r="N3" s="167" t="s">
        <v>131</v>
      </c>
    </row>
    <row r="4" spans="1:14">
      <c r="B4" s="348">
        <v>2014</v>
      </c>
      <c r="C4" s="348"/>
      <c r="D4" s="229"/>
      <c r="E4" s="348">
        <v>2016</v>
      </c>
      <c r="F4" s="348"/>
      <c r="H4" s="348">
        <v>2018</v>
      </c>
      <c r="I4" s="348"/>
      <c r="K4" s="348">
        <v>2020</v>
      </c>
      <c r="L4" s="348"/>
    </row>
    <row r="5" spans="1:14" ht="27" customHeight="1" thickBot="1">
      <c r="A5" s="228"/>
      <c r="B5" s="232" t="s">
        <v>214</v>
      </c>
      <c r="C5" s="232" t="s">
        <v>202</v>
      </c>
      <c r="D5" s="230"/>
      <c r="E5" s="232" t="s">
        <v>214</v>
      </c>
      <c r="F5" s="232" t="s">
        <v>202</v>
      </c>
      <c r="G5" s="228"/>
      <c r="H5" s="232" t="s">
        <v>214</v>
      </c>
      <c r="I5" s="232" t="s">
        <v>202</v>
      </c>
      <c r="J5" s="228"/>
      <c r="K5" s="232" t="s">
        <v>214</v>
      </c>
      <c r="L5" s="232" t="s">
        <v>202</v>
      </c>
    </row>
    <row r="6" spans="1:14">
      <c r="A6" s="227" t="s">
        <v>192</v>
      </c>
      <c r="B6" s="231">
        <v>37</v>
      </c>
      <c r="C6" s="231">
        <v>40</v>
      </c>
      <c r="D6" s="231"/>
      <c r="E6" s="231">
        <v>40</v>
      </c>
      <c r="F6" s="231">
        <v>42</v>
      </c>
      <c r="G6" s="227"/>
      <c r="H6" s="231">
        <v>39</v>
      </c>
      <c r="I6" s="231">
        <v>43</v>
      </c>
      <c r="J6" s="227"/>
      <c r="K6" s="231">
        <v>41</v>
      </c>
      <c r="L6" s="231">
        <v>46</v>
      </c>
    </row>
    <row r="7" spans="1:14">
      <c r="A7" s="227" t="s">
        <v>193</v>
      </c>
      <c r="B7" s="231">
        <v>47</v>
      </c>
      <c r="C7" s="231">
        <v>48</v>
      </c>
      <c r="D7" s="231"/>
      <c r="E7" s="231">
        <v>50</v>
      </c>
      <c r="F7" s="231">
        <v>46</v>
      </c>
      <c r="G7" s="227"/>
      <c r="H7" s="231">
        <v>48</v>
      </c>
      <c r="I7" s="231">
        <v>48</v>
      </c>
      <c r="J7" s="227"/>
      <c r="K7" s="231">
        <v>50</v>
      </c>
      <c r="L7" s="231">
        <v>44</v>
      </c>
    </row>
    <row r="8" spans="1:14">
      <c r="A8" s="227" t="s">
        <v>194</v>
      </c>
      <c r="B8" s="231">
        <v>9</v>
      </c>
      <c r="C8" s="231">
        <v>10</v>
      </c>
      <c r="D8" s="231"/>
      <c r="E8" s="231">
        <v>6</v>
      </c>
      <c r="F8" s="231">
        <v>9</v>
      </c>
      <c r="G8" s="227"/>
      <c r="H8" s="231">
        <v>8</v>
      </c>
      <c r="I8" s="231">
        <v>7</v>
      </c>
      <c r="J8" s="227"/>
      <c r="K8" s="231">
        <v>4</v>
      </c>
      <c r="L8" s="231">
        <v>8</v>
      </c>
    </row>
    <row r="9" spans="1:14">
      <c r="A9" s="227" t="s">
        <v>195</v>
      </c>
      <c r="B9" s="231">
        <v>7</v>
      </c>
      <c r="C9" s="231">
        <v>1</v>
      </c>
      <c r="D9" s="231"/>
      <c r="E9" s="231">
        <v>3</v>
      </c>
      <c r="F9" s="231">
        <v>2</v>
      </c>
      <c r="G9" s="227"/>
      <c r="H9" s="231">
        <v>4</v>
      </c>
      <c r="I9" s="231">
        <v>2</v>
      </c>
      <c r="J9" s="227"/>
      <c r="K9" s="231">
        <v>4</v>
      </c>
      <c r="L9" s="231">
        <v>2</v>
      </c>
    </row>
    <row r="10" spans="1:14">
      <c r="A10" s="227" t="s">
        <v>199</v>
      </c>
      <c r="B10" s="231">
        <v>1</v>
      </c>
      <c r="C10" s="231">
        <v>1</v>
      </c>
      <c r="D10" s="231"/>
      <c r="E10" s="231">
        <v>2</v>
      </c>
      <c r="F10" s="231">
        <v>1</v>
      </c>
      <c r="G10" s="227"/>
      <c r="H10" s="231">
        <v>1</v>
      </c>
      <c r="I10" s="231">
        <v>1</v>
      </c>
      <c r="J10" s="227"/>
      <c r="K10" s="231">
        <v>2</v>
      </c>
      <c r="L10" s="231">
        <v>1</v>
      </c>
    </row>
    <row r="11" spans="1:14" ht="15" thickBot="1">
      <c r="A11" s="228" t="s">
        <v>5</v>
      </c>
      <c r="B11" s="230">
        <v>100</v>
      </c>
      <c r="C11" s="230">
        <v>100</v>
      </c>
      <c r="D11" s="230"/>
      <c r="E11" s="230">
        <v>100</v>
      </c>
      <c r="F11" s="230">
        <v>100</v>
      </c>
      <c r="G11" s="228"/>
      <c r="H11" s="230">
        <v>100</v>
      </c>
      <c r="I11" s="230">
        <v>100</v>
      </c>
      <c r="J11" s="228"/>
      <c r="K11" s="230">
        <v>100</v>
      </c>
      <c r="L11" s="230">
        <v>100</v>
      </c>
    </row>
    <row r="12" spans="1:14" ht="14.25" customHeight="1">
      <c r="A12" s="236" t="s">
        <v>11</v>
      </c>
      <c r="B12" s="237"/>
      <c r="C12" s="237"/>
      <c r="D12" s="237"/>
      <c r="E12" s="237"/>
      <c r="F12" s="237"/>
      <c r="G12" s="237"/>
      <c r="H12" s="237"/>
      <c r="I12" s="237"/>
      <c r="J12" s="237"/>
      <c r="K12" s="237"/>
      <c r="L12" s="237"/>
    </row>
    <row r="13" spans="1:14" ht="13.5" customHeight="1">
      <c r="A13" s="238" t="s">
        <v>213</v>
      </c>
      <c r="B13" s="237"/>
      <c r="C13" s="237"/>
      <c r="D13" s="237"/>
      <c r="E13" s="237"/>
      <c r="F13" s="237"/>
      <c r="G13" s="237"/>
      <c r="H13" s="237"/>
      <c r="I13" s="237"/>
      <c r="J13" s="237"/>
      <c r="K13" s="237"/>
      <c r="L13" s="237"/>
    </row>
    <row r="14" spans="1:14" ht="31.5" customHeight="1">
      <c r="A14" s="349" t="s">
        <v>335</v>
      </c>
      <c r="B14" s="349"/>
      <c r="C14" s="349"/>
      <c r="D14" s="349"/>
      <c r="E14" s="349"/>
      <c r="F14" s="349"/>
      <c r="G14" s="349"/>
      <c r="H14" s="349"/>
      <c r="I14" s="349"/>
      <c r="J14" s="349"/>
      <c r="K14" s="349"/>
      <c r="L14" s="349"/>
    </row>
    <row r="15" spans="1:14" ht="13.5" customHeight="1">
      <c r="A15" s="349" t="s">
        <v>216</v>
      </c>
      <c r="B15" s="349"/>
      <c r="C15" s="349"/>
      <c r="D15" s="349"/>
      <c r="E15" s="349"/>
      <c r="F15" s="349"/>
      <c r="G15" s="349"/>
      <c r="H15" s="349"/>
      <c r="I15" s="349"/>
      <c r="J15" s="349"/>
      <c r="K15" s="349"/>
      <c r="L15" s="349"/>
    </row>
    <row r="16" spans="1:14" ht="13.5" customHeight="1">
      <c r="A16" s="349" t="s">
        <v>215</v>
      </c>
      <c r="B16" s="349"/>
      <c r="C16" s="349"/>
      <c r="D16" s="349"/>
      <c r="E16" s="349"/>
      <c r="F16" s="349"/>
      <c r="G16" s="349"/>
      <c r="H16" s="349"/>
      <c r="I16" s="349"/>
      <c r="J16" s="349"/>
      <c r="K16" s="349"/>
      <c r="L16" s="349"/>
    </row>
    <row r="17" spans="1:12" ht="13.5" customHeight="1">
      <c r="A17" s="349" t="s">
        <v>336</v>
      </c>
      <c r="B17" s="349"/>
      <c r="C17" s="349"/>
      <c r="D17" s="349"/>
      <c r="E17" s="349"/>
      <c r="F17" s="349"/>
      <c r="G17" s="349"/>
      <c r="H17" s="349"/>
      <c r="I17" s="349"/>
      <c r="J17" s="349"/>
      <c r="K17" s="349"/>
      <c r="L17" s="349"/>
    </row>
    <row r="18" spans="1:12">
      <c r="A18" s="239" t="s">
        <v>220</v>
      </c>
      <c r="B18" s="185"/>
      <c r="C18" s="185"/>
      <c r="D18" s="185"/>
      <c r="E18" s="185"/>
      <c r="F18" s="185"/>
      <c r="G18" s="185"/>
    </row>
    <row r="19" spans="1:12">
      <c r="A19" s="239" t="s">
        <v>221</v>
      </c>
    </row>
    <row r="20" spans="1:12">
      <c r="A20" s="239" t="s">
        <v>222</v>
      </c>
    </row>
    <row r="21" spans="1:12">
      <c r="A21" s="239" t="s">
        <v>223</v>
      </c>
    </row>
    <row r="22" spans="1:12">
      <c r="A22" s="185"/>
    </row>
    <row r="30" spans="1:12">
      <c r="A30" t="s">
        <v>364</v>
      </c>
      <c r="B30">
        <v>2014</v>
      </c>
      <c r="C30">
        <v>2016</v>
      </c>
      <c r="D30">
        <v>2018</v>
      </c>
      <c r="E30">
        <v>2020</v>
      </c>
    </row>
    <row r="31" spans="1:12">
      <c r="A31" t="s">
        <v>192</v>
      </c>
      <c r="B31" s="231">
        <v>37</v>
      </c>
      <c r="C31" s="231">
        <v>40</v>
      </c>
      <c r="D31" s="231">
        <v>39</v>
      </c>
      <c r="E31" s="231">
        <v>41</v>
      </c>
    </row>
    <row r="32" spans="1:12">
      <c r="A32" t="s">
        <v>193</v>
      </c>
      <c r="B32" s="231">
        <v>47</v>
      </c>
      <c r="C32" s="231">
        <v>50</v>
      </c>
      <c r="D32" s="231">
        <v>48</v>
      </c>
      <c r="E32" s="231">
        <v>50</v>
      </c>
    </row>
    <row r="33" spans="1:5">
      <c r="A33" t="s">
        <v>363</v>
      </c>
      <c r="B33" s="231">
        <v>9</v>
      </c>
      <c r="C33" s="231">
        <v>6</v>
      </c>
      <c r="D33" s="231">
        <v>8</v>
      </c>
      <c r="E33" s="231">
        <v>4</v>
      </c>
    </row>
    <row r="34" spans="1:5">
      <c r="A34" t="s">
        <v>195</v>
      </c>
      <c r="B34" s="231">
        <v>7</v>
      </c>
      <c r="C34" s="231">
        <v>3</v>
      </c>
      <c r="D34" s="231">
        <v>4</v>
      </c>
      <c r="E34" s="231">
        <v>4</v>
      </c>
    </row>
    <row r="35" spans="1:5">
      <c r="A35" t="s">
        <v>199</v>
      </c>
      <c r="B35" s="231">
        <v>1</v>
      </c>
      <c r="C35" s="231">
        <v>2</v>
      </c>
      <c r="D35" s="231">
        <v>1</v>
      </c>
      <c r="E35" s="231">
        <v>2</v>
      </c>
    </row>
  </sheetData>
  <mergeCells count="10">
    <mergeCell ref="A16:L16"/>
    <mergeCell ref="A17:L17"/>
    <mergeCell ref="A3:L3"/>
    <mergeCell ref="H4:I4"/>
    <mergeCell ref="K4:L4"/>
    <mergeCell ref="A2:L2"/>
    <mergeCell ref="B4:C4"/>
    <mergeCell ref="E4:F4"/>
    <mergeCell ref="A14:L14"/>
    <mergeCell ref="A15:L15"/>
  </mergeCells>
  <hyperlinks>
    <hyperlink ref="N3" location="Contents!A1" display="Return to contents" xr:uid="{00000000-0004-0000-0700-000000000000}"/>
  </hyperlink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N88"/>
  <sheetViews>
    <sheetView showGridLines="0" workbookViewId="0"/>
  </sheetViews>
  <sheetFormatPr defaultRowHeight="14.4"/>
  <cols>
    <col min="1" max="1" width="33" customWidth="1"/>
    <col min="2" max="2" width="15.6640625" style="116" customWidth="1"/>
    <col min="3" max="3" width="17.44140625" style="116" customWidth="1"/>
  </cols>
  <sheetData>
    <row r="1" spans="1:14">
      <c r="A1" s="319" t="s">
        <v>362</v>
      </c>
    </row>
    <row r="2" spans="1:14" ht="16.5" customHeight="1">
      <c r="A2" s="1" t="s">
        <v>349</v>
      </c>
      <c r="B2" s="113"/>
      <c r="C2" s="113"/>
      <c r="D2" s="95"/>
      <c r="E2" s="95"/>
      <c r="F2" s="95"/>
      <c r="G2" s="95"/>
      <c r="H2" s="95"/>
      <c r="I2" s="95"/>
      <c r="J2" s="23"/>
      <c r="K2" s="23"/>
      <c r="L2" s="23"/>
      <c r="M2" s="23"/>
      <c r="N2" s="23"/>
    </row>
    <row r="3" spans="1:14" ht="33" customHeight="1" thickBot="1">
      <c r="A3" s="350" t="s">
        <v>268</v>
      </c>
      <c r="B3" s="350"/>
      <c r="C3" s="350"/>
      <c r="D3" s="52"/>
      <c r="E3" s="167" t="s">
        <v>131</v>
      </c>
      <c r="F3" s="52"/>
      <c r="G3" s="52"/>
      <c r="H3" s="52"/>
      <c r="I3" s="52"/>
      <c r="J3" s="52"/>
      <c r="K3" s="52"/>
      <c r="L3" s="52"/>
      <c r="M3" s="52"/>
      <c r="N3" s="52"/>
    </row>
    <row r="4" spans="1:14" ht="15" thickBot="1">
      <c r="A4" s="16" t="s">
        <v>64</v>
      </c>
      <c r="B4" s="96" t="s">
        <v>29</v>
      </c>
      <c r="C4" s="97" t="s">
        <v>21</v>
      </c>
      <c r="D4" s="50"/>
      <c r="E4" s="50"/>
      <c r="F4" s="50"/>
      <c r="G4" s="50"/>
      <c r="H4" s="51"/>
      <c r="I4" s="15"/>
      <c r="J4" s="43"/>
      <c r="K4" s="43"/>
      <c r="L4" s="43"/>
      <c r="M4" s="43"/>
      <c r="N4" s="43"/>
    </row>
    <row r="5" spans="1:14">
      <c r="A5" s="83" t="s">
        <v>67</v>
      </c>
      <c r="B5" s="114"/>
      <c r="C5" s="114"/>
      <c r="D5" s="50"/>
      <c r="E5" s="50"/>
      <c r="F5" s="50"/>
      <c r="G5" s="50"/>
      <c r="H5" s="51"/>
      <c r="I5" s="15"/>
      <c r="J5" s="43"/>
      <c r="K5" s="43"/>
      <c r="L5" s="43"/>
      <c r="M5" s="43"/>
      <c r="N5" s="43"/>
    </row>
    <row r="6" spans="1:14">
      <c r="A6" s="90" t="s">
        <v>39</v>
      </c>
      <c r="B6" s="194">
        <v>299625</v>
      </c>
      <c r="C6" s="70">
        <v>85</v>
      </c>
      <c r="E6" s="212"/>
      <c r="H6" s="51"/>
      <c r="I6" s="15"/>
      <c r="J6" s="43"/>
      <c r="K6" s="43"/>
      <c r="L6" s="43"/>
      <c r="M6" s="43"/>
      <c r="N6" s="43"/>
    </row>
    <row r="7" spans="1:14">
      <c r="A7" s="32" t="s">
        <v>40</v>
      </c>
      <c r="B7" s="38">
        <v>52983</v>
      </c>
      <c r="C7" s="70">
        <v>15</v>
      </c>
      <c r="H7" s="51"/>
      <c r="I7" s="15"/>
      <c r="J7" s="43"/>
      <c r="K7" s="43"/>
      <c r="L7" s="43"/>
      <c r="M7" s="43"/>
      <c r="N7" s="43"/>
    </row>
    <row r="8" spans="1:14">
      <c r="A8" s="44" t="s">
        <v>5</v>
      </c>
      <c r="B8" s="65">
        <v>352616</v>
      </c>
      <c r="C8" s="104">
        <v>100</v>
      </c>
      <c r="H8" s="51"/>
      <c r="I8" s="15"/>
      <c r="J8" s="43"/>
      <c r="K8" s="43"/>
      <c r="L8" s="43"/>
      <c r="M8" s="43"/>
      <c r="N8" s="43"/>
    </row>
    <row r="9" spans="1:14">
      <c r="A9" s="83" t="s">
        <v>0</v>
      </c>
      <c r="B9" s="114"/>
      <c r="C9" s="114"/>
      <c r="D9" s="43"/>
      <c r="E9" s="43"/>
      <c r="F9" s="43"/>
      <c r="G9" s="43"/>
      <c r="H9" s="43"/>
      <c r="I9" s="43"/>
      <c r="J9" s="43"/>
      <c r="K9" s="43"/>
      <c r="L9" s="43"/>
      <c r="M9" s="43"/>
      <c r="N9" s="43"/>
    </row>
    <row r="10" spans="1:14">
      <c r="A10" s="9" t="s">
        <v>30</v>
      </c>
      <c r="C10" s="115"/>
      <c r="D10" s="43"/>
      <c r="E10" s="43"/>
      <c r="F10" s="43"/>
      <c r="G10" s="43"/>
      <c r="H10" s="43"/>
      <c r="I10" s="43"/>
      <c r="J10" s="43"/>
      <c r="K10" s="43"/>
      <c r="L10" s="43"/>
      <c r="M10" s="43"/>
      <c r="N10" s="43"/>
    </row>
    <row r="11" spans="1:14">
      <c r="A11" s="32" t="s">
        <v>39</v>
      </c>
      <c r="B11" s="25">
        <v>132321</v>
      </c>
      <c r="C11" s="70">
        <v>85.3</v>
      </c>
      <c r="G11" s="43"/>
      <c r="H11" s="43"/>
      <c r="I11" s="43"/>
      <c r="J11" s="43"/>
      <c r="K11" s="43"/>
      <c r="L11" s="43"/>
      <c r="M11" s="43"/>
      <c r="N11" s="43"/>
    </row>
    <row r="12" spans="1:14">
      <c r="A12" s="32" t="s">
        <v>40</v>
      </c>
      <c r="B12" s="25">
        <v>22620</v>
      </c>
      <c r="C12" s="70">
        <v>14.6</v>
      </c>
      <c r="E12" s="43"/>
      <c r="F12" s="43"/>
      <c r="G12" s="43"/>
      <c r="H12" s="43"/>
      <c r="I12" s="43"/>
      <c r="J12" s="43"/>
      <c r="K12" s="43"/>
      <c r="L12" s="43"/>
      <c r="M12" s="43"/>
      <c r="N12" s="43"/>
    </row>
    <row r="13" spans="1:14">
      <c r="A13" s="44" t="s">
        <v>5</v>
      </c>
      <c r="B13" s="65">
        <v>155145</v>
      </c>
      <c r="C13" s="135">
        <v>100</v>
      </c>
      <c r="E13" s="43"/>
      <c r="F13" s="43"/>
      <c r="G13" s="43"/>
      <c r="H13" s="43"/>
      <c r="I13" s="43"/>
      <c r="J13" s="43"/>
      <c r="K13" s="43"/>
      <c r="L13" s="43"/>
      <c r="M13" s="43"/>
      <c r="N13" s="43"/>
    </row>
    <row r="14" spans="1:14">
      <c r="A14" s="9" t="s">
        <v>31</v>
      </c>
      <c r="B14" s="115"/>
      <c r="C14" s="136"/>
      <c r="E14" s="43"/>
      <c r="F14" s="43"/>
      <c r="G14" s="43"/>
      <c r="H14" s="43"/>
      <c r="I14" s="43"/>
      <c r="J14" s="43"/>
      <c r="K14" s="43"/>
      <c r="L14" s="43"/>
      <c r="M14" s="43"/>
      <c r="N14" s="43"/>
    </row>
    <row r="15" spans="1:14">
      <c r="A15" s="32" t="s">
        <v>39</v>
      </c>
      <c r="B15" s="25">
        <v>167075</v>
      </c>
      <c r="C15" s="70">
        <v>84.5</v>
      </c>
      <c r="G15" s="43"/>
      <c r="H15" s="43"/>
      <c r="I15" s="43"/>
      <c r="J15" s="43"/>
      <c r="K15" s="43"/>
      <c r="L15" s="43"/>
      <c r="M15" s="43"/>
      <c r="N15" s="43"/>
    </row>
    <row r="16" spans="1:14">
      <c r="A16" s="32" t="s">
        <v>40</v>
      </c>
      <c r="B16" s="25">
        <v>30424</v>
      </c>
      <c r="C16" s="70">
        <v>15.4</v>
      </c>
      <c r="E16" s="43"/>
      <c r="F16" s="43"/>
      <c r="G16" s="43"/>
      <c r="H16" s="43"/>
      <c r="I16" s="43"/>
      <c r="J16" s="43"/>
      <c r="K16" s="43"/>
      <c r="L16" s="43"/>
      <c r="M16" s="43"/>
      <c r="N16" s="43"/>
    </row>
    <row r="17" spans="1:14">
      <c r="A17" s="44" t="s">
        <v>5</v>
      </c>
      <c r="B17" s="65">
        <v>197671</v>
      </c>
      <c r="C17" s="135">
        <v>100</v>
      </c>
      <c r="E17" s="43"/>
      <c r="F17" s="43"/>
      <c r="G17" s="43"/>
      <c r="H17" s="43"/>
      <c r="I17" s="43"/>
      <c r="J17" s="43"/>
      <c r="K17" s="43"/>
      <c r="L17" s="43"/>
      <c r="M17" s="43"/>
      <c r="N17" s="43"/>
    </row>
    <row r="18" spans="1:14">
      <c r="A18" s="83" t="s">
        <v>45</v>
      </c>
      <c r="B18" s="114"/>
      <c r="C18" s="114"/>
      <c r="D18" s="43"/>
      <c r="E18" s="43"/>
      <c r="F18" s="43"/>
      <c r="G18" s="43"/>
      <c r="H18" s="43"/>
      <c r="I18" s="43"/>
      <c r="J18" s="43"/>
      <c r="K18" s="43"/>
      <c r="L18" s="43"/>
      <c r="M18" s="43"/>
      <c r="N18" s="43"/>
    </row>
    <row r="19" spans="1:14">
      <c r="A19" s="48" t="s">
        <v>22</v>
      </c>
      <c r="B19" s="115"/>
      <c r="C19" s="115"/>
      <c r="D19" s="43"/>
      <c r="E19" s="43"/>
      <c r="F19" s="43"/>
      <c r="G19" s="43"/>
      <c r="H19" s="43"/>
      <c r="I19" s="43"/>
      <c r="J19" s="43"/>
      <c r="K19" s="43"/>
      <c r="L19" s="43"/>
      <c r="M19" s="43"/>
      <c r="N19" s="43"/>
    </row>
    <row r="20" spans="1:14">
      <c r="A20" s="32" t="s">
        <v>39</v>
      </c>
      <c r="B20" s="133">
        <v>84695</v>
      </c>
      <c r="C20" s="70">
        <v>86.2</v>
      </c>
      <c r="E20" s="43"/>
      <c r="F20" s="43"/>
      <c r="G20" s="43"/>
      <c r="H20" s="43"/>
      <c r="I20" s="43"/>
      <c r="J20" s="43"/>
      <c r="K20" s="43"/>
      <c r="L20" s="43"/>
      <c r="M20" s="43"/>
      <c r="N20" s="43"/>
    </row>
    <row r="21" spans="1:14">
      <c r="A21" s="32" t="s">
        <v>40</v>
      </c>
      <c r="B21" s="133">
        <v>13773</v>
      </c>
      <c r="C21" s="70">
        <v>14</v>
      </c>
      <c r="E21" s="194"/>
      <c r="F21" s="194"/>
      <c r="G21" s="194"/>
      <c r="H21" s="43"/>
      <c r="I21" s="43"/>
      <c r="J21" s="43"/>
      <c r="K21" s="43"/>
      <c r="L21" s="43"/>
      <c r="M21" s="43"/>
      <c r="N21" s="43"/>
    </row>
    <row r="22" spans="1:14">
      <c r="A22" s="44" t="s">
        <v>5</v>
      </c>
      <c r="B22" s="134">
        <v>98203</v>
      </c>
      <c r="C22" s="135">
        <v>100</v>
      </c>
      <c r="E22" s="194"/>
      <c r="F22" s="194"/>
      <c r="G22" s="194"/>
      <c r="H22" s="43"/>
      <c r="I22" s="43"/>
      <c r="J22" s="43"/>
      <c r="K22" s="43"/>
      <c r="L22" s="43"/>
      <c r="M22" s="43"/>
      <c r="N22" s="43"/>
    </row>
    <row r="23" spans="1:14">
      <c r="A23" s="48" t="s">
        <v>7</v>
      </c>
      <c r="B23" s="136"/>
      <c r="C23" s="136"/>
      <c r="D23" s="43"/>
      <c r="E23" s="194"/>
      <c r="F23" s="194"/>
      <c r="G23" s="194"/>
      <c r="H23" s="43"/>
      <c r="I23" s="43"/>
      <c r="J23" s="43"/>
      <c r="K23" s="43"/>
      <c r="L23" s="43"/>
      <c r="M23" s="43"/>
      <c r="N23" s="43"/>
    </row>
    <row r="24" spans="1:14">
      <c r="A24" s="32" t="s">
        <v>39</v>
      </c>
      <c r="B24" s="133">
        <v>61972</v>
      </c>
      <c r="C24" s="70">
        <v>82.5</v>
      </c>
      <c r="E24" s="194"/>
      <c r="F24" s="194"/>
      <c r="G24" s="194"/>
      <c r="H24" s="43"/>
      <c r="I24" s="43"/>
      <c r="J24" s="43"/>
      <c r="K24" s="43"/>
      <c r="L24" s="43"/>
      <c r="M24" s="43"/>
      <c r="N24" s="43"/>
    </row>
    <row r="25" spans="1:14">
      <c r="A25" s="32" t="s">
        <v>40</v>
      </c>
      <c r="B25" s="133">
        <v>13056</v>
      </c>
      <c r="C25" s="70">
        <v>17.399999999999999</v>
      </c>
      <c r="E25" s="194"/>
      <c r="F25" s="194"/>
      <c r="G25" s="194"/>
      <c r="H25" s="43"/>
      <c r="I25" s="43"/>
      <c r="J25" s="43"/>
      <c r="K25" s="43"/>
      <c r="L25" s="43"/>
      <c r="M25" s="43"/>
      <c r="N25" s="43"/>
    </row>
    <row r="26" spans="1:14">
      <c r="A26" s="44" t="s">
        <v>5</v>
      </c>
      <c r="B26" s="134">
        <v>75090</v>
      </c>
      <c r="C26" s="135">
        <v>100</v>
      </c>
      <c r="E26" s="194"/>
      <c r="F26" s="194"/>
      <c r="G26" s="194"/>
      <c r="H26" s="43"/>
      <c r="I26" s="43"/>
      <c r="J26" s="43"/>
      <c r="K26" s="43"/>
      <c r="L26" s="43"/>
      <c r="M26" s="43"/>
      <c r="N26" s="43"/>
    </row>
    <row r="27" spans="1:14">
      <c r="A27" s="48" t="s">
        <v>8</v>
      </c>
      <c r="B27" s="136"/>
      <c r="C27" s="136"/>
      <c r="D27" s="43"/>
      <c r="E27" s="43"/>
      <c r="F27" s="43"/>
      <c r="G27" s="43"/>
      <c r="H27" s="43"/>
      <c r="I27" s="43"/>
      <c r="J27" s="43"/>
      <c r="K27" s="43"/>
      <c r="L27" s="43"/>
      <c r="M27" s="43"/>
      <c r="N27" s="43"/>
    </row>
    <row r="28" spans="1:14">
      <c r="A28" s="32" t="s">
        <v>39</v>
      </c>
      <c r="B28" s="133">
        <v>51101</v>
      </c>
      <c r="C28" s="70">
        <v>83.9</v>
      </c>
      <c r="E28" s="43"/>
      <c r="F28" s="43"/>
      <c r="G28" s="43"/>
      <c r="H28" s="43"/>
      <c r="I28" s="43"/>
      <c r="J28" s="43"/>
      <c r="K28" s="43"/>
      <c r="L28" s="43"/>
      <c r="M28" s="43"/>
      <c r="N28" s="43"/>
    </row>
    <row r="29" spans="1:14">
      <c r="A29" s="32" t="s">
        <v>40</v>
      </c>
      <c r="B29" s="133">
        <v>9863</v>
      </c>
      <c r="C29" s="70">
        <v>16.2</v>
      </c>
      <c r="E29" s="43"/>
      <c r="F29" s="43"/>
      <c r="G29" s="43"/>
      <c r="H29" s="43"/>
      <c r="I29" s="43"/>
      <c r="J29" s="43"/>
      <c r="K29" s="43"/>
      <c r="L29" s="43"/>
      <c r="M29" s="43"/>
      <c r="N29" s="43"/>
    </row>
    <row r="30" spans="1:14">
      <c r="A30" s="39" t="s">
        <v>5</v>
      </c>
      <c r="B30" s="134">
        <v>60895</v>
      </c>
      <c r="C30" s="135">
        <v>100</v>
      </c>
      <c r="E30" s="43"/>
      <c r="F30" s="43"/>
      <c r="G30" s="43"/>
      <c r="H30" s="43"/>
      <c r="I30" s="43"/>
      <c r="J30" s="43"/>
      <c r="K30" s="43"/>
      <c r="L30" s="43"/>
      <c r="M30" s="43"/>
      <c r="N30" s="43"/>
    </row>
    <row r="31" spans="1:14">
      <c r="A31" s="48" t="s">
        <v>9</v>
      </c>
      <c r="B31" s="136"/>
      <c r="C31" s="136"/>
      <c r="D31" s="43"/>
      <c r="E31" s="43"/>
      <c r="F31" s="43"/>
      <c r="G31" s="43"/>
      <c r="H31" s="43"/>
      <c r="I31" s="43"/>
      <c r="J31" s="43"/>
      <c r="K31" s="43"/>
      <c r="L31" s="43"/>
      <c r="M31" s="43"/>
      <c r="N31" s="43"/>
    </row>
    <row r="32" spans="1:14">
      <c r="A32" s="32" t="s">
        <v>39</v>
      </c>
      <c r="B32" s="133">
        <v>46202</v>
      </c>
      <c r="C32" s="70">
        <v>83.2</v>
      </c>
      <c r="E32" s="43"/>
      <c r="F32" s="43"/>
      <c r="G32" s="43"/>
      <c r="H32" s="43"/>
      <c r="I32" s="43"/>
      <c r="J32" s="43"/>
      <c r="K32" s="43"/>
      <c r="L32" s="43"/>
      <c r="M32" s="43"/>
      <c r="N32" s="43"/>
    </row>
    <row r="33" spans="1:14">
      <c r="A33" s="32" t="s">
        <v>40</v>
      </c>
      <c r="B33" s="133">
        <v>9082</v>
      </c>
      <c r="C33" s="70">
        <v>16.3</v>
      </c>
      <c r="E33" s="43"/>
      <c r="F33" s="43"/>
      <c r="G33" s="43"/>
      <c r="H33" s="43"/>
      <c r="I33" s="43"/>
      <c r="J33" s="43"/>
      <c r="K33" s="43"/>
      <c r="L33" s="43"/>
      <c r="M33" s="43"/>
      <c r="N33" s="43"/>
    </row>
    <row r="34" spans="1:14">
      <c r="A34" s="44" t="s">
        <v>5</v>
      </c>
      <c r="B34" s="134">
        <v>55555</v>
      </c>
      <c r="C34" s="135">
        <v>100</v>
      </c>
      <c r="E34" s="43"/>
      <c r="F34" s="43"/>
      <c r="G34" s="43"/>
      <c r="H34" s="43"/>
      <c r="I34" s="43"/>
      <c r="J34" s="43"/>
      <c r="K34" s="43"/>
      <c r="L34" s="43"/>
      <c r="M34" s="43"/>
      <c r="N34" s="43"/>
    </row>
    <row r="35" spans="1:14">
      <c r="A35" s="48" t="s">
        <v>10</v>
      </c>
      <c r="B35" s="136"/>
      <c r="C35" s="136"/>
      <c r="D35" s="43"/>
      <c r="E35" s="43"/>
      <c r="F35" s="43"/>
      <c r="G35" s="43"/>
      <c r="H35" s="43"/>
      <c r="I35" s="43"/>
      <c r="J35" s="43"/>
      <c r="K35" s="43"/>
      <c r="L35" s="43"/>
      <c r="M35" s="43"/>
      <c r="N35" s="43"/>
    </row>
    <row r="36" spans="1:14">
      <c r="A36" s="32" t="s">
        <v>39</v>
      </c>
      <c r="B36" s="133">
        <v>55103</v>
      </c>
      <c r="C36" s="70">
        <v>88.1</v>
      </c>
      <c r="E36" s="43"/>
      <c r="F36" s="43"/>
      <c r="G36" s="43"/>
      <c r="H36" s="43"/>
      <c r="I36" s="43"/>
      <c r="J36" s="43"/>
      <c r="K36" s="43"/>
      <c r="L36" s="43"/>
      <c r="M36" s="43"/>
      <c r="N36" s="43"/>
    </row>
    <row r="37" spans="1:14">
      <c r="A37" s="32" t="s">
        <v>40</v>
      </c>
      <c r="B37" s="133">
        <v>7658</v>
      </c>
      <c r="C37" s="70">
        <v>12.2</v>
      </c>
      <c r="E37" s="43"/>
      <c r="F37" s="43"/>
      <c r="G37" s="43"/>
      <c r="H37" s="43"/>
      <c r="I37" s="43"/>
      <c r="J37" s="43"/>
      <c r="K37" s="43"/>
      <c r="L37" s="43"/>
      <c r="M37" s="43"/>
      <c r="N37" s="43"/>
    </row>
    <row r="38" spans="1:14">
      <c r="A38" s="44" t="s">
        <v>5</v>
      </c>
      <c r="B38" s="134">
        <v>62536</v>
      </c>
      <c r="C38" s="135">
        <v>100</v>
      </c>
      <c r="E38" s="43"/>
      <c r="F38" s="43"/>
      <c r="G38" s="43"/>
      <c r="H38" s="43"/>
      <c r="I38" s="43"/>
      <c r="J38" s="43"/>
      <c r="K38" s="43"/>
      <c r="L38" s="43"/>
      <c r="M38" s="43"/>
      <c r="N38" s="43"/>
    </row>
    <row r="39" spans="1:14">
      <c r="A39" s="83" t="s">
        <v>63</v>
      </c>
      <c r="B39" s="114"/>
      <c r="C39" s="114"/>
      <c r="D39" s="43"/>
      <c r="E39" s="43"/>
      <c r="F39" s="43"/>
      <c r="G39" s="43"/>
      <c r="H39" s="43"/>
      <c r="I39" s="43"/>
      <c r="J39" s="43"/>
      <c r="K39" s="43"/>
      <c r="L39" s="43"/>
      <c r="M39" s="43"/>
      <c r="N39" s="43"/>
    </row>
    <row r="40" spans="1:14">
      <c r="A40" s="9" t="s">
        <v>3</v>
      </c>
      <c r="B40" s="65"/>
      <c r="C40" s="115"/>
      <c r="D40" s="43"/>
      <c r="E40" s="43"/>
      <c r="F40" s="43"/>
      <c r="G40" s="43"/>
      <c r="H40" s="43"/>
      <c r="I40" s="43"/>
      <c r="J40" s="43"/>
      <c r="K40" s="43"/>
      <c r="L40" s="43"/>
      <c r="M40" s="43"/>
      <c r="N40" s="43"/>
    </row>
    <row r="41" spans="1:14">
      <c r="A41" s="32" t="s">
        <v>39</v>
      </c>
      <c r="B41" s="133">
        <v>236780</v>
      </c>
      <c r="C41" s="70">
        <v>85</v>
      </c>
      <c r="E41" s="43"/>
      <c r="F41" s="43"/>
      <c r="G41" s="43"/>
      <c r="H41" s="43"/>
      <c r="I41" s="43"/>
      <c r="J41" s="43"/>
      <c r="K41" s="43"/>
      <c r="L41" s="43"/>
      <c r="M41" s="43"/>
      <c r="N41" s="43"/>
    </row>
    <row r="42" spans="1:14">
      <c r="A42" s="32" t="s">
        <v>40</v>
      </c>
      <c r="B42" s="133">
        <v>41758</v>
      </c>
      <c r="C42" s="70">
        <v>15</v>
      </c>
      <c r="E42" s="43"/>
      <c r="F42" s="43"/>
      <c r="G42" s="43"/>
      <c r="H42" s="43"/>
      <c r="I42" s="43"/>
      <c r="J42" s="43"/>
      <c r="K42" s="43"/>
      <c r="L42" s="43"/>
      <c r="M42" s="43"/>
      <c r="N42" s="43"/>
    </row>
    <row r="43" spans="1:14">
      <c r="A43" s="44" t="s">
        <v>5</v>
      </c>
      <c r="B43" s="134">
        <v>278466</v>
      </c>
      <c r="C43" s="135">
        <v>100</v>
      </c>
      <c r="E43" s="43"/>
      <c r="F43" s="43"/>
      <c r="G43" s="43"/>
      <c r="H43" s="43"/>
      <c r="I43" s="43"/>
      <c r="J43" s="43"/>
      <c r="K43" s="43"/>
      <c r="L43" s="43"/>
      <c r="M43" s="43"/>
      <c r="N43" s="43"/>
    </row>
    <row r="44" spans="1:14">
      <c r="A44" s="9" t="s">
        <v>4</v>
      </c>
      <c r="B44" s="134"/>
      <c r="C44" s="136"/>
      <c r="D44" s="43"/>
      <c r="E44" s="43"/>
      <c r="F44" s="43"/>
      <c r="G44" s="43"/>
      <c r="H44" s="43"/>
      <c r="I44" s="43"/>
      <c r="J44" s="43"/>
      <c r="K44" s="43"/>
      <c r="L44" s="43"/>
      <c r="M44" s="43"/>
      <c r="N44" s="43"/>
    </row>
    <row r="45" spans="1:14">
      <c r="A45" s="32" t="s">
        <v>39</v>
      </c>
      <c r="B45" s="133">
        <v>62921</v>
      </c>
      <c r="C45" s="70">
        <v>84.9</v>
      </c>
      <c r="E45" s="43"/>
      <c r="F45" s="43"/>
      <c r="G45" s="43"/>
      <c r="H45" s="43"/>
      <c r="I45" s="43"/>
      <c r="J45" s="43"/>
      <c r="K45" s="43"/>
      <c r="L45" s="43"/>
      <c r="M45" s="43"/>
      <c r="N45" s="43"/>
    </row>
    <row r="46" spans="1:14">
      <c r="A46" s="32" t="s">
        <v>40</v>
      </c>
      <c r="B46" s="133">
        <v>11462</v>
      </c>
      <c r="C46" s="70">
        <v>15.5</v>
      </c>
      <c r="E46" s="43"/>
      <c r="F46" s="43"/>
      <c r="G46" s="43"/>
      <c r="H46" s="43"/>
      <c r="I46" s="43"/>
      <c r="J46" s="43"/>
      <c r="K46" s="43"/>
      <c r="L46" s="43"/>
      <c r="M46" s="43"/>
      <c r="N46" s="43"/>
    </row>
    <row r="47" spans="1:14">
      <c r="A47" s="44" t="s">
        <v>5</v>
      </c>
      <c r="B47" s="134">
        <v>74113</v>
      </c>
      <c r="C47" s="135">
        <v>100</v>
      </c>
      <c r="E47" s="43"/>
      <c r="F47" s="43"/>
      <c r="G47" s="43"/>
      <c r="H47" s="43"/>
      <c r="I47" s="43"/>
      <c r="J47" s="43"/>
      <c r="K47" s="43"/>
      <c r="L47" s="43"/>
      <c r="M47" s="43"/>
      <c r="N47" s="43"/>
    </row>
    <row r="48" spans="1:14">
      <c r="A48" s="83" t="s">
        <v>62</v>
      </c>
      <c r="B48" s="114"/>
      <c r="C48" s="114"/>
      <c r="D48" s="43"/>
      <c r="E48" s="43"/>
      <c r="F48" s="43"/>
      <c r="G48" s="43"/>
      <c r="H48" s="43"/>
      <c r="I48" s="43"/>
      <c r="J48" s="43"/>
      <c r="K48" s="43"/>
      <c r="L48" s="43"/>
      <c r="M48" s="43"/>
      <c r="N48" s="43"/>
    </row>
    <row r="49" spans="1:14">
      <c r="A49" s="9" t="s">
        <v>12</v>
      </c>
      <c r="B49" s="198"/>
      <c r="C49" s="197"/>
      <c r="D49" s="199"/>
      <c r="E49" s="351"/>
      <c r="F49" s="351"/>
      <c r="G49" s="351"/>
      <c r="H49" s="351"/>
      <c r="I49" s="351"/>
      <c r="J49" s="199"/>
      <c r="K49" s="351"/>
      <c r="L49" s="351"/>
      <c r="M49" s="199"/>
      <c r="N49" s="351"/>
    </row>
    <row r="50" spans="1:14">
      <c r="A50" s="32" t="s">
        <v>39</v>
      </c>
      <c r="B50" s="196">
        <v>95109</v>
      </c>
      <c r="C50" s="200">
        <v>85</v>
      </c>
      <c r="D50" s="199"/>
      <c r="E50" s="199"/>
      <c r="F50" s="199"/>
      <c r="G50" s="199"/>
      <c r="H50" s="199"/>
      <c r="I50" s="199"/>
      <c r="J50" s="199"/>
      <c r="K50" s="199"/>
      <c r="L50" s="199"/>
      <c r="M50" s="199"/>
      <c r="N50" s="351"/>
    </row>
    <row r="51" spans="1:14">
      <c r="A51" s="32" t="s">
        <v>40</v>
      </c>
      <c r="B51" s="196">
        <v>16706</v>
      </c>
      <c r="C51" s="200">
        <v>14.9</v>
      </c>
      <c r="D51" s="199"/>
      <c r="E51" s="199"/>
      <c r="F51" s="199"/>
      <c r="G51" s="199"/>
      <c r="H51" s="199"/>
      <c r="I51" s="199"/>
      <c r="J51" s="199"/>
      <c r="K51" s="199"/>
      <c r="L51" s="199"/>
      <c r="M51" s="199"/>
      <c r="N51" s="351"/>
    </row>
    <row r="52" spans="1:14">
      <c r="A52" s="44" t="s">
        <v>5</v>
      </c>
      <c r="B52" s="195">
        <v>111935</v>
      </c>
      <c r="C52" s="104">
        <v>100</v>
      </c>
      <c r="D52" s="199"/>
      <c r="E52" s="199"/>
      <c r="F52" s="199"/>
      <c r="G52" s="199"/>
      <c r="H52" s="199"/>
      <c r="I52" s="199"/>
      <c r="J52" s="199"/>
      <c r="K52" s="199"/>
      <c r="L52" s="199"/>
      <c r="M52" s="199"/>
      <c r="N52" s="351"/>
    </row>
    <row r="53" spans="1:14">
      <c r="A53" s="9" t="s">
        <v>13</v>
      </c>
      <c r="B53" s="197"/>
      <c r="C53" s="197"/>
      <c r="D53" s="197"/>
      <c r="E53" s="197"/>
      <c r="F53" s="197"/>
      <c r="G53" s="197"/>
      <c r="H53" s="197"/>
      <c r="I53" s="197"/>
      <c r="J53" s="197"/>
      <c r="K53" s="197"/>
      <c r="L53" s="197"/>
      <c r="M53" s="197"/>
      <c r="N53" s="351"/>
    </row>
    <row r="54" spans="1:14">
      <c r="A54" s="32" t="s">
        <v>39</v>
      </c>
      <c r="B54" s="196">
        <v>23735</v>
      </c>
      <c r="C54" s="200">
        <v>86.4</v>
      </c>
      <c r="D54" s="197"/>
      <c r="E54" s="197"/>
      <c r="F54" s="197"/>
      <c r="G54" s="197"/>
      <c r="H54" s="197"/>
      <c r="I54" s="197"/>
      <c r="J54" s="197"/>
      <c r="K54" s="197"/>
      <c r="L54" s="197"/>
      <c r="M54" s="197"/>
      <c r="N54" s="199"/>
    </row>
    <row r="55" spans="1:14">
      <c r="A55" s="32" t="s">
        <v>40</v>
      </c>
      <c r="B55" s="196">
        <v>3873</v>
      </c>
      <c r="C55" s="200">
        <v>14.1</v>
      </c>
      <c r="D55" s="197"/>
      <c r="E55" s="197"/>
      <c r="F55" s="197"/>
      <c r="G55" s="197"/>
      <c r="H55" s="197"/>
      <c r="I55" s="197"/>
      <c r="J55" s="197"/>
      <c r="K55" s="197"/>
      <c r="L55" s="197"/>
      <c r="M55" s="197"/>
      <c r="N55" s="199"/>
    </row>
    <row r="56" spans="1:14">
      <c r="A56" s="44" t="s">
        <v>5</v>
      </c>
      <c r="B56" s="195">
        <v>27478</v>
      </c>
      <c r="C56" s="104">
        <v>100</v>
      </c>
      <c r="D56" s="197"/>
      <c r="E56" s="197"/>
      <c r="F56" s="197"/>
      <c r="G56" s="197"/>
      <c r="H56" s="197"/>
      <c r="I56" s="197"/>
      <c r="J56" s="197"/>
      <c r="K56" s="197"/>
      <c r="L56" s="197"/>
      <c r="M56" s="197"/>
      <c r="N56" s="199"/>
    </row>
    <row r="57" spans="1:14">
      <c r="A57" s="9" t="s">
        <v>14</v>
      </c>
      <c r="B57" s="197"/>
      <c r="C57" s="197"/>
      <c r="D57" s="197"/>
      <c r="E57" s="197"/>
      <c r="F57" s="197"/>
      <c r="G57" s="197"/>
      <c r="H57" s="197"/>
      <c r="I57" s="197"/>
      <c r="J57" s="197"/>
      <c r="K57" s="197"/>
      <c r="L57" s="197"/>
      <c r="M57" s="197"/>
      <c r="N57" s="199"/>
    </row>
    <row r="58" spans="1:14">
      <c r="A58" s="32" t="s">
        <v>39</v>
      </c>
      <c r="B58" s="196">
        <v>81055</v>
      </c>
      <c r="C58" s="200">
        <v>83.9</v>
      </c>
      <c r="D58" s="197"/>
      <c r="E58" s="197"/>
      <c r="F58" s="197"/>
      <c r="G58" s="197"/>
      <c r="H58" s="197"/>
      <c r="I58" s="197"/>
      <c r="J58" s="197"/>
      <c r="K58" s="197"/>
      <c r="L58" s="197"/>
      <c r="M58" s="197"/>
      <c r="N58" s="199"/>
    </row>
    <row r="59" spans="1:14">
      <c r="A59" s="32" t="s">
        <v>40</v>
      </c>
      <c r="B59" s="196">
        <v>15234</v>
      </c>
      <c r="C59" s="200">
        <v>15.8</v>
      </c>
      <c r="D59" s="197"/>
      <c r="E59" s="197"/>
      <c r="F59" s="197"/>
      <c r="G59" s="197"/>
      <c r="H59" s="197"/>
      <c r="I59" s="197"/>
      <c r="J59" s="197"/>
      <c r="K59" s="197"/>
      <c r="L59" s="197"/>
      <c r="M59" s="197"/>
      <c r="N59" s="199"/>
    </row>
    <row r="60" spans="1:14">
      <c r="A60" s="44" t="s">
        <v>5</v>
      </c>
      <c r="B60" s="195">
        <v>96580</v>
      </c>
      <c r="C60" s="104">
        <v>100</v>
      </c>
      <c r="D60" s="199"/>
      <c r="E60" s="199"/>
      <c r="F60" s="199"/>
      <c r="G60" s="199"/>
      <c r="H60" s="199"/>
      <c r="I60" s="199"/>
      <c r="J60" s="199"/>
      <c r="K60" s="199"/>
      <c r="L60" s="199"/>
      <c r="M60" s="199"/>
      <c r="N60" s="199"/>
    </row>
    <row r="61" spans="1:14">
      <c r="A61" s="9" t="s">
        <v>15</v>
      </c>
      <c r="B61" s="198"/>
      <c r="C61" s="198"/>
      <c r="D61" s="162"/>
      <c r="E61" s="3"/>
      <c r="F61" s="3"/>
      <c r="G61" s="3"/>
      <c r="H61" s="3"/>
      <c r="I61" s="3"/>
      <c r="J61" s="162"/>
      <c r="K61" s="3"/>
      <c r="L61" s="3"/>
      <c r="M61" s="162"/>
      <c r="N61" s="3"/>
    </row>
    <row r="62" spans="1:14">
      <c r="A62" s="32" t="s">
        <v>39</v>
      </c>
      <c r="B62" s="196">
        <v>37067</v>
      </c>
      <c r="C62" s="200">
        <v>86.5</v>
      </c>
      <c r="D62" s="162"/>
      <c r="E62" s="3"/>
      <c r="F62" s="3"/>
      <c r="G62" s="3"/>
      <c r="H62" s="3"/>
      <c r="I62" s="3"/>
      <c r="J62" s="162"/>
      <c r="K62" s="3"/>
      <c r="L62" s="3"/>
      <c r="M62" s="162"/>
      <c r="N62" s="3"/>
    </row>
    <row r="63" spans="1:14">
      <c r="A63" s="32" t="s">
        <v>40</v>
      </c>
      <c r="B63" s="196">
        <v>6073</v>
      </c>
      <c r="C63" s="200">
        <v>14.2</v>
      </c>
      <c r="D63" s="162"/>
      <c r="E63" s="3"/>
      <c r="F63" s="3"/>
      <c r="G63" s="3"/>
      <c r="H63" s="3"/>
      <c r="I63" s="3"/>
      <c r="J63" s="162"/>
      <c r="K63" s="3"/>
      <c r="L63" s="3"/>
      <c r="M63" s="162"/>
      <c r="N63" s="3"/>
    </row>
    <row r="64" spans="1:14">
      <c r="A64" s="44" t="s">
        <v>5</v>
      </c>
      <c r="B64" s="195">
        <v>42877</v>
      </c>
      <c r="C64" s="104">
        <v>100</v>
      </c>
      <c r="D64" s="162"/>
      <c r="E64" s="3"/>
      <c r="F64" s="3"/>
      <c r="G64" s="3"/>
      <c r="H64" s="3"/>
      <c r="I64" s="3"/>
      <c r="J64" s="162"/>
      <c r="K64" s="3"/>
      <c r="L64" s="3"/>
      <c r="M64" s="162"/>
      <c r="N64" s="3"/>
    </row>
    <row r="65" spans="1:14">
      <c r="A65" s="9" t="s">
        <v>16</v>
      </c>
      <c r="B65" s="198"/>
      <c r="C65" s="198"/>
      <c r="D65" s="162"/>
      <c r="E65" s="3"/>
      <c r="F65" s="3"/>
      <c r="G65" s="3"/>
      <c r="H65" s="3"/>
      <c r="I65" s="3"/>
      <c r="J65" s="162"/>
      <c r="K65" s="3"/>
      <c r="L65" s="3"/>
      <c r="M65" s="162"/>
      <c r="N65" s="3"/>
    </row>
    <row r="66" spans="1:14">
      <c r="A66" s="32" t="s">
        <v>39</v>
      </c>
      <c r="B66" s="196">
        <v>17818</v>
      </c>
      <c r="C66" s="200">
        <v>85</v>
      </c>
      <c r="D66" s="162"/>
      <c r="E66" s="3"/>
      <c r="F66" s="3"/>
      <c r="G66" s="3"/>
      <c r="H66" s="3"/>
      <c r="I66" s="3"/>
      <c r="J66" s="162"/>
      <c r="K66" s="3"/>
      <c r="L66" s="3"/>
      <c r="M66" s="162"/>
      <c r="N66" s="3"/>
    </row>
    <row r="67" spans="1:14">
      <c r="A67" s="32" t="s">
        <v>40</v>
      </c>
      <c r="B67" s="196">
        <v>2966</v>
      </c>
      <c r="C67" s="200">
        <v>14.1</v>
      </c>
      <c r="D67" s="162"/>
      <c r="E67" s="3"/>
      <c r="F67" s="3"/>
      <c r="G67" s="3"/>
      <c r="H67" s="3"/>
      <c r="I67" s="3"/>
      <c r="J67" s="162"/>
      <c r="K67" s="3"/>
      <c r="L67" s="3"/>
      <c r="M67" s="162"/>
      <c r="N67" s="3"/>
    </row>
    <row r="68" spans="1:14">
      <c r="A68" s="44" t="s">
        <v>5</v>
      </c>
      <c r="B68" s="195">
        <v>20960</v>
      </c>
      <c r="C68" s="104">
        <v>100</v>
      </c>
      <c r="D68" s="162"/>
      <c r="E68" s="3"/>
      <c r="F68" s="3"/>
      <c r="G68" s="3"/>
      <c r="H68" s="3"/>
      <c r="I68" s="3"/>
      <c r="J68" s="162"/>
      <c r="K68" s="3"/>
      <c r="L68" s="3"/>
      <c r="M68" s="162"/>
      <c r="N68" s="3"/>
    </row>
    <row r="69" spans="1:14">
      <c r="A69" s="9" t="s">
        <v>17</v>
      </c>
      <c r="B69" s="198"/>
      <c r="C69" s="198"/>
      <c r="D69" s="132"/>
      <c r="E69" s="3"/>
      <c r="F69" s="3"/>
      <c r="G69" s="3"/>
      <c r="H69" s="3"/>
      <c r="I69" s="3"/>
      <c r="J69" s="132"/>
      <c r="K69" s="3"/>
      <c r="L69" s="3"/>
      <c r="M69" s="132"/>
      <c r="N69" s="3"/>
    </row>
    <row r="70" spans="1:14">
      <c r="A70" s="32" t="s">
        <v>39</v>
      </c>
      <c r="B70" s="196">
        <v>11351</v>
      </c>
      <c r="C70" s="200">
        <v>84.5</v>
      </c>
      <c r="D70" s="132"/>
      <c r="E70" s="3"/>
      <c r="F70" s="3"/>
      <c r="G70" s="3"/>
      <c r="H70" s="3"/>
      <c r="I70" s="3"/>
      <c r="J70" s="132"/>
      <c r="K70" s="3"/>
      <c r="L70" s="3"/>
      <c r="M70" s="132"/>
      <c r="N70" s="3"/>
    </row>
    <row r="71" spans="1:14">
      <c r="A71" s="32" t="s">
        <v>40</v>
      </c>
      <c r="B71" s="196">
        <v>2108</v>
      </c>
      <c r="C71" s="200">
        <v>15.7</v>
      </c>
      <c r="D71" s="132"/>
      <c r="E71" s="3"/>
      <c r="F71" s="3"/>
      <c r="G71" s="3"/>
      <c r="H71" s="3"/>
      <c r="I71" s="3"/>
      <c r="J71" s="132"/>
      <c r="K71" s="3"/>
      <c r="L71" s="3"/>
      <c r="M71" s="132"/>
      <c r="N71" s="3"/>
    </row>
    <row r="72" spans="1:14">
      <c r="A72" s="44" t="s">
        <v>5</v>
      </c>
      <c r="B72" s="195">
        <v>13432</v>
      </c>
      <c r="C72" s="104">
        <v>100</v>
      </c>
      <c r="D72" s="132"/>
      <c r="E72" s="3"/>
      <c r="F72" s="3"/>
      <c r="G72" s="3"/>
      <c r="H72" s="3"/>
      <c r="I72" s="3"/>
      <c r="J72" s="132"/>
      <c r="K72" s="3"/>
      <c r="L72" s="3"/>
      <c r="M72" s="132"/>
      <c r="N72" s="3"/>
    </row>
    <row r="73" spans="1:14">
      <c r="A73" s="9" t="s">
        <v>18</v>
      </c>
      <c r="B73" s="203"/>
      <c r="C73" s="203"/>
      <c r="D73" s="203"/>
      <c r="E73" s="203"/>
      <c r="F73" s="203"/>
      <c r="G73" s="203"/>
      <c r="H73" s="203"/>
      <c r="I73" s="203"/>
      <c r="J73" s="203"/>
      <c r="K73" s="203"/>
      <c r="L73" s="203"/>
      <c r="M73" s="203"/>
      <c r="N73" s="203"/>
    </row>
    <row r="74" spans="1:14">
      <c r="A74" s="32" t="s">
        <v>39</v>
      </c>
      <c r="B74" s="196">
        <v>3011</v>
      </c>
      <c r="C74" s="200">
        <v>83.8</v>
      </c>
      <c r="D74" s="199"/>
      <c r="E74" s="199"/>
      <c r="F74" s="199"/>
      <c r="G74" s="199"/>
      <c r="H74" s="199"/>
      <c r="I74" s="199"/>
      <c r="J74" s="199"/>
      <c r="K74" s="199"/>
      <c r="L74" s="199"/>
      <c r="M74" s="199"/>
      <c r="N74" s="199"/>
    </row>
    <row r="75" spans="1:14">
      <c r="A75" s="32" t="s">
        <v>40</v>
      </c>
      <c r="B75" s="196">
        <v>601</v>
      </c>
      <c r="C75" s="200">
        <v>16.7</v>
      </c>
      <c r="D75" s="199"/>
      <c r="E75" s="199"/>
      <c r="F75" s="199"/>
      <c r="G75" s="199"/>
      <c r="H75" s="199"/>
      <c r="I75" s="199"/>
      <c r="J75" s="199"/>
      <c r="K75" s="199"/>
      <c r="L75" s="199"/>
      <c r="M75" s="199"/>
      <c r="N75" s="199"/>
    </row>
    <row r="76" spans="1:14">
      <c r="A76" s="44" t="s">
        <v>5</v>
      </c>
      <c r="B76" s="195">
        <v>3594</v>
      </c>
      <c r="C76" s="104">
        <v>100</v>
      </c>
      <c r="D76" s="199"/>
      <c r="E76" s="199"/>
      <c r="F76" s="199"/>
      <c r="G76" s="199"/>
      <c r="H76" s="199"/>
      <c r="I76" s="199"/>
      <c r="J76" s="199"/>
      <c r="K76" s="199"/>
      <c r="L76" s="199"/>
      <c r="M76" s="199"/>
      <c r="N76" s="199"/>
    </row>
    <row r="77" spans="1:14">
      <c r="A77" s="9" t="s">
        <v>19</v>
      </c>
      <c r="B77" s="198"/>
      <c r="C77" s="198"/>
      <c r="D77" s="89"/>
      <c r="E77" s="3"/>
      <c r="F77" s="3"/>
      <c r="G77" s="3"/>
      <c r="H77" s="3"/>
      <c r="I77" s="3"/>
      <c r="J77" s="89"/>
      <c r="K77" s="3"/>
      <c r="L77" s="3"/>
      <c r="M77" s="89"/>
      <c r="N77" s="3"/>
    </row>
    <row r="78" spans="1:14">
      <c r="A78" s="32" t="s">
        <v>39</v>
      </c>
      <c r="B78" s="196">
        <v>30548</v>
      </c>
      <c r="C78" s="200">
        <v>85.8</v>
      </c>
      <c r="D78" s="18"/>
      <c r="E78" s="40"/>
      <c r="F78" s="40"/>
      <c r="G78" s="40"/>
      <c r="H78" s="40"/>
      <c r="I78" s="40"/>
      <c r="J78" s="18"/>
      <c r="K78" s="40"/>
      <c r="L78" s="40"/>
      <c r="M78" s="18"/>
      <c r="N78" s="40"/>
    </row>
    <row r="79" spans="1:14">
      <c r="A79" s="32" t="s">
        <v>40</v>
      </c>
      <c r="B79" s="196">
        <v>5036</v>
      </c>
      <c r="C79" s="200">
        <v>14.1</v>
      </c>
      <c r="D79" s="19"/>
      <c r="E79" s="40"/>
      <c r="F79" s="40"/>
      <c r="G79" s="40"/>
      <c r="H79" s="40"/>
      <c r="I79" s="40"/>
      <c r="J79" s="19"/>
      <c r="K79" s="40"/>
      <c r="L79" s="40"/>
      <c r="M79" s="19"/>
      <c r="N79" s="40"/>
    </row>
    <row r="80" spans="1:14" ht="15" thickBot="1">
      <c r="A80" s="71" t="s">
        <v>5</v>
      </c>
      <c r="B80" s="201">
        <v>35620</v>
      </c>
      <c r="C80" s="202">
        <v>100</v>
      </c>
      <c r="D80" s="18"/>
      <c r="E80" s="18"/>
      <c r="F80" s="18"/>
      <c r="G80" s="18"/>
      <c r="H80" s="18"/>
      <c r="I80" s="18"/>
      <c r="J80" s="18"/>
      <c r="K80" s="18"/>
      <c r="L80" s="18"/>
      <c r="M80" s="18"/>
      <c r="N80" s="18"/>
    </row>
    <row r="81" spans="1:10">
      <c r="A81" s="54" t="s">
        <v>11</v>
      </c>
      <c r="B81" s="117"/>
      <c r="C81" s="117"/>
      <c r="D81" s="8"/>
      <c r="E81" s="8"/>
      <c r="F81" s="8"/>
      <c r="G81" s="8"/>
      <c r="H81" s="20"/>
      <c r="I81" s="20"/>
      <c r="J81" s="20"/>
    </row>
    <row r="82" spans="1:10" ht="21.75" customHeight="1">
      <c r="A82" s="334" t="s">
        <v>132</v>
      </c>
      <c r="B82" s="334"/>
      <c r="C82" s="334"/>
      <c r="D82" s="8"/>
      <c r="E82" s="8"/>
      <c r="F82" s="8"/>
      <c r="G82" s="8"/>
      <c r="H82" s="20"/>
      <c r="I82" s="20"/>
      <c r="J82" s="20"/>
    </row>
    <row r="83" spans="1:10" ht="20.25" customHeight="1">
      <c r="A83" s="330" t="s">
        <v>313</v>
      </c>
      <c r="B83" s="330"/>
      <c r="C83" s="330"/>
      <c r="D83" s="8"/>
      <c r="E83" s="8"/>
      <c r="F83" s="8"/>
      <c r="G83" s="8"/>
      <c r="H83" s="20"/>
      <c r="I83" s="20"/>
      <c r="J83" s="20"/>
    </row>
    <row r="84" spans="1:10" ht="22.5" customHeight="1">
      <c r="A84" s="331" t="s">
        <v>133</v>
      </c>
      <c r="B84" s="331"/>
      <c r="C84" s="331"/>
      <c r="D84" s="8"/>
      <c r="E84" s="8"/>
      <c r="F84" s="8"/>
      <c r="G84" s="8"/>
      <c r="H84" s="20"/>
      <c r="I84" s="20"/>
      <c r="J84" s="20"/>
    </row>
    <row r="85" spans="1:10" ht="17.25" customHeight="1">
      <c r="A85" s="330" t="s">
        <v>134</v>
      </c>
      <c r="B85" s="330"/>
      <c r="C85" s="330"/>
      <c r="D85" s="8"/>
      <c r="E85" s="8"/>
      <c r="F85" s="8"/>
      <c r="G85" s="8"/>
      <c r="H85" s="20"/>
      <c r="I85" s="20"/>
      <c r="J85" s="20"/>
    </row>
    <row r="86" spans="1:10" ht="21.75" customHeight="1">
      <c r="A86" s="352" t="s">
        <v>301</v>
      </c>
      <c r="B86" s="352"/>
      <c r="C86" s="352"/>
      <c r="D86" s="8"/>
      <c r="E86" s="8"/>
      <c r="F86" s="8"/>
      <c r="G86" s="8"/>
      <c r="H86" s="21"/>
      <c r="I86" s="21"/>
      <c r="J86" s="21"/>
    </row>
    <row r="87" spans="1:10" ht="30.75" customHeight="1">
      <c r="A87" s="329" t="s">
        <v>302</v>
      </c>
      <c r="B87" s="329"/>
      <c r="C87" s="329"/>
    </row>
    <row r="88" spans="1:10" ht="35.25" customHeight="1">
      <c r="A88" s="186"/>
      <c r="B88" s="186"/>
      <c r="C88" s="186"/>
      <c r="D88" s="186"/>
      <c r="E88" s="186"/>
      <c r="F88" s="186"/>
      <c r="G88" s="186"/>
      <c r="H88" s="186"/>
      <c r="I88" s="186"/>
    </row>
  </sheetData>
  <mergeCells count="10">
    <mergeCell ref="A3:C3"/>
    <mergeCell ref="A87:C87"/>
    <mergeCell ref="N49:N53"/>
    <mergeCell ref="A82:C82"/>
    <mergeCell ref="A84:C84"/>
    <mergeCell ref="A83:C83"/>
    <mergeCell ref="A85:C85"/>
    <mergeCell ref="E49:I49"/>
    <mergeCell ref="K49:L49"/>
    <mergeCell ref="A86:C86"/>
  </mergeCells>
  <hyperlinks>
    <hyperlink ref="E3" location="Contents!A1" display="Return to contents" xr:uid="{00000000-0004-0000-0800-000000000000}"/>
  </hyperlink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IHW_PPR_ProjectCategoryLookup xmlns="e87f5934-776d-4e94-9181-a57592f24ab9"/>
  </documentManagement>
</p:properties>
</file>

<file path=customXml/item3.xml><?xml version="1.0" encoding="utf-8"?>
<ct:contentTypeSchema xmlns:ct="http://schemas.microsoft.com/office/2006/metadata/contentType" xmlns:ma="http://schemas.microsoft.com/office/2006/metadata/properties/metaAttributes" ct:_="" ma:_="" ma:contentTypeName="Project Document" ma:contentTypeID="0x010100B4A1F787F0C441AC878A307E051D262E00F016DD5FD7FC204CBF7CCE8F1B6DF2BD" ma:contentTypeVersion="1" ma:contentTypeDescription="AIHW Project Document" ma:contentTypeScope="" ma:versionID="dac2a0fae0697fcfc59872431be11fbf">
  <xsd:schema xmlns:xsd="http://www.w3.org/2001/XMLSchema" xmlns:xs="http://www.w3.org/2001/XMLSchema" xmlns:p="http://schemas.microsoft.com/office/2006/metadata/properties" xmlns:ns2="e87f5934-776d-4e94-9181-a57592f24ab9" targetNamespace="http://schemas.microsoft.com/office/2006/metadata/properties" ma:root="true" ma:fieldsID="2dc14dd63ee0a8400bd9a8741f450291" ns2:_="">
    <xsd:import namespace="e87f5934-776d-4e94-9181-a57592f24ab9"/>
    <xsd:element name="properties">
      <xsd:complexType>
        <xsd:sequence>
          <xsd:element name="documentManagement">
            <xsd:complexType>
              <xsd:all>
                <xsd:element ref="ns2:AIHW_PPR_ProjectCategoryLookup"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7f5934-776d-4e94-9181-a57592f24ab9"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3cac4900-94d9-46d5-9c13-2a94aa711a91}" ma:internalName="AIHW_PPR_ProjectCategoryLookup" ma:showField="Title" ma:web="{e87f5934-776d-4e94-9181-a57592f24ab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A2137B-7033-49A5-A2F6-7167543C66C9}">
  <ds:schemaRefs>
    <ds:schemaRef ds:uri="http://schemas.microsoft.com/sharepoint/v3/contenttype/forms"/>
  </ds:schemaRefs>
</ds:datastoreItem>
</file>

<file path=customXml/itemProps2.xml><?xml version="1.0" encoding="utf-8"?>
<ds:datastoreItem xmlns:ds="http://schemas.openxmlformats.org/officeDocument/2006/customXml" ds:itemID="{A770EC73-F106-4D97-84DE-E8B0B49FE187}">
  <ds:schemaRefs>
    <ds:schemaRef ds:uri="http://schemas.microsoft.com/office/infopath/2007/PartnerControls"/>
    <ds:schemaRef ds:uri="http://purl.org/dc/terms/"/>
    <ds:schemaRef ds:uri="http://schemas.microsoft.com/office/2006/documentManagement/types"/>
    <ds:schemaRef ds:uri="http://purl.org/dc/dcmitype/"/>
    <ds:schemaRef ds:uri="http://purl.org/dc/elements/1.1/"/>
    <ds:schemaRef ds:uri="http://schemas.microsoft.com/office/2006/metadata/properties"/>
    <ds:schemaRef ds:uri="http://schemas.openxmlformats.org/package/2006/metadata/core-properties"/>
    <ds:schemaRef ds:uri="e87f5934-776d-4e94-9181-a57592f24ab9"/>
    <ds:schemaRef ds:uri="http://www.w3.org/XML/1998/namespace"/>
  </ds:schemaRefs>
</ds:datastoreItem>
</file>

<file path=customXml/itemProps3.xml><?xml version="1.0" encoding="utf-8"?>
<ds:datastoreItem xmlns:ds="http://schemas.openxmlformats.org/officeDocument/2006/customXml" ds:itemID="{A7F262D2-11C5-4B61-808F-E95B09A8D1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7f5934-776d-4e94-9181-a57592f24ab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Contents</vt:lpstr>
      <vt:lpstr>2.1.1a Nat</vt:lpstr>
      <vt:lpstr>2.1.1b Non-remote only</vt:lpstr>
      <vt:lpstr>2.1.1c NSW</vt:lpstr>
      <vt:lpstr>2.1.1d NSW</vt:lpstr>
      <vt:lpstr>2.1.2a Nat (NR only)</vt:lpstr>
      <vt:lpstr>2.1.2b Qld</vt:lpstr>
      <vt:lpstr>2.1.3</vt:lpstr>
      <vt:lpstr>2.2.1a Nat</vt:lpstr>
      <vt:lpstr>2.2.1b Non-remote only</vt:lpstr>
      <vt:lpstr>2.2.2a Nat</vt:lpstr>
      <vt:lpstr>2.2.2b </vt:lpstr>
      <vt:lpstr>2.2.3 NSW</vt:lpstr>
      <vt:lpstr>2.2.4a NSW</vt:lpstr>
      <vt:lpstr>2.2.4b Qld</vt:lpstr>
      <vt:lpstr>2.2.4c NSW</vt:lpstr>
      <vt:lpstr>2.3.1a Nat</vt:lpstr>
      <vt:lpstr>2.3.1b</vt:lpstr>
      <vt:lpstr>2.3.2 Nat</vt:lpstr>
      <vt:lpstr>2.3.3 Nat</vt:lpstr>
      <vt:lpstr>2.4.1 NSW</vt:lpstr>
      <vt:lpstr>2.4.2 NSW</vt:lpstr>
      <vt:lpstr>2.5.1 NSW</vt:lpstr>
      <vt:lpstr>2.5.2 NSW</vt:lpstr>
      <vt:lpstr>2.6.1a</vt:lpstr>
      <vt:lpstr>2.6.1b</vt:lpstr>
      <vt:lpstr>2.6.2</vt:lpstr>
    </vt:vector>
  </TitlesOfParts>
  <Company>AIHW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Data tables Module 2: Patient experience of health care</dc:title>
  <dc:creator>AIHW</dc:creator>
  <cp:lastModifiedBy>Hslastbow</cp:lastModifiedBy>
  <dcterms:created xsi:type="dcterms:W3CDTF">2019-07-24T00:10:10Z</dcterms:created>
  <dcterms:modified xsi:type="dcterms:W3CDTF">2023-08-20T03:13:53Z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0x010100B4A1F787F0C441AC878A307E051D262E00F016DD5FD7FC204CBF7CCE8F1B6DF2BD</vt:lpwstr>
  </property>
</Properties>
</file>