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"/>
    </mc:Choice>
  </mc:AlternateContent>
  <xr:revisionPtr revIDLastSave="2" documentId="8_{73D5A7F9-637C-42E6-8602-E0842ADF38FB}" xr6:coauthVersionLast="47" xr6:coauthVersionMax="47" xr10:uidLastSave="{D24D5F56-FA5C-4408-84D7-24C79A1BBC1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T30" i="1"/>
  <c r="R30" i="1"/>
  <c r="O30" i="1"/>
  <c r="M30" i="1"/>
  <c r="J30" i="1"/>
  <c r="H30" i="1"/>
  <c r="E30" i="1"/>
  <c r="C30" i="1"/>
  <c r="D32" i="1" s="1"/>
  <c r="M5" i="1"/>
  <c r="M2" i="1"/>
  <c r="G20" i="1"/>
  <c r="G19" i="1"/>
  <c r="S32" i="1" l="1"/>
  <c r="N32" i="1"/>
  <c r="I32" i="1"/>
</calcChain>
</file>

<file path=xl/sharedStrings.xml><?xml version="1.0" encoding="utf-8"?>
<sst xmlns="http://schemas.openxmlformats.org/spreadsheetml/2006/main" count="100" uniqueCount="27">
  <si>
    <t>City</t>
  </si>
  <si>
    <t>Sales Person</t>
  </si>
  <si>
    <t>Order Date</t>
  </si>
  <si>
    <t>Order ID</t>
  </si>
  <si>
    <t>Order Amount</t>
  </si>
  <si>
    <t>Jaipur</t>
  </si>
  <si>
    <t>Sandeep</t>
  </si>
  <si>
    <t>Parveen</t>
  </si>
  <si>
    <t>Delhi</t>
  </si>
  <si>
    <t>Raman</t>
  </si>
  <si>
    <t>Amrish</t>
  </si>
  <si>
    <t>Bhawani</t>
  </si>
  <si>
    <t>Lakshman</t>
  </si>
  <si>
    <t>Suraj</t>
  </si>
  <si>
    <t>Q1</t>
  </si>
  <si>
    <t>No of Orders from Delhi</t>
  </si>
  <si>
    <t>Total Order Amount from Delhi</t>
  </si>
  <si>
    <t>Total Order Amount from Delhi After 02-04-2022</t>
  </si>
  <si>
    <t>Total Order Amount from Delhi Between 02-04-2022 and 11-04-2022</t>
  </si>
  <si>
    <t>&gt;02-04-2022</t>
  </si>
  <si>
    <t>&lt;=11-04-2022</t>
  </si>
  <si>
    <t>Q2.</t>
  </si>
  <si>
    <t>DSUM</t>
  </si>
  <si>
    <t>DCOUNT</t>
  </si>
  <si>
    <t>DCOUNTA</t>
  </si>
  <si>
    <t>DAVERAGE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</si>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</sst>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5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8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5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8" fontId="2" fillId="0" borderId="0" xfId="0" applyNumberFormat="1" applyFont="1" applyAlignment="1">
      <alignment horizontal="right" vertical="center"/>
    </xf>
    <xf numFmtId="8" fontId="0" fillId="0" borderId="0" xfId="0" applyNumberFormat="1"/>
    <xf numFmtId="0" fontId="0" fillId="0" borderId="3" xfId="0" applyBorder="1"/>
    <xf numFmtId="0" fontId="0" fillId="4" borderId="2" xfId="0" applyFill="1" applyBorder="1"/>
    <xf numFmtId="0" fontId="0" fillId="0" borderId="7" xfId="0" applyBorder="1"/>
    <xf numFmtId="0" fontId="0" fillId="0" borderId="9" xfId="0" applyBorder="1"/>
    <xf numFmtId="0" fontId="1" fillId="2" borderId="1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43" fontId="0" fillId="0" borderId="0" xfId="1" applyFont="1"/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vertical="center"/>
    </xf>
    <xf numFmtId="9" fontId="1" fillId="2" borderId="15" xfId="2" applyFont="1" applyFill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₹&quot;\ #,##0.00;[Red]&quot;₹&quot;\ \-#,##0.00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0" formatCode="dd/mmm/yy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border outline="0">
        <left style="medium">
          <color rgb="FF9BC2E6"/>
        </left>
        <right style="medium">
          <color rgb="FF9BC2E6"/>
        </right>
        <top style="medium">
          <color rgb="FF9BC2E6"/>
        </top>
        <bottom style="medium">
          <color rgb="FF9BC2E6"/>
        </bottom>
      </border>
    </dxf>
    <dxf>
      <border outline="0">
        <bottom style="medium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B9BD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912A8-D6A1-452B-AC56-B0132ACFA066}" name="Table1" displayName="Table1" ref="B1:F17" totalsRowShown="0" headerRowDxfId="7" headerRowBorderDxfId="6" tableBorderDxfId="5">
  <autoFilter ref="B1:F17" xr:uid="{A40912A8-D6A1-452B-AC56-B0132ACFA066}"/>
  <tableColumns count="5">
    <tableColumn id="1" xr3:uid="{ADFB61AC-DD72-4092-A015-4118B39B047A}" name="City" dataDxfId="4"/>
    <tableColumn id="2" xr3:uid="{F66601B7-58CF-4DAB-A043-E75252EAA5F1}" name="Sales Person" dataDxfId="3"/>
    <tableColumn id="3" xr3:uid="{A43402BB-40EC-4E0D-A844-012288A0AB2F}" name="Order Date" dataDxfId="2"/>
    <tableColumn id="4" xr3:uid="{3555BE51-45B2-4924-9770-9E0790093121}" name="Order ID" dataDxfId="1"/>
    <tableColumn id="5" xr3:uid="{4CC65D2A-4DF8-4B97-BFDC-88F1E89EE3E0}" name="Order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workbookViewId="0">
      <selection activeCell="L2" sqref="L2"/>
    </sheetView>
  </sheetViews>
  <sheetFormatPr defaultRowHeight="14.4" x14ac:dyDescent="0.3"/>
  <cols>
    <col min="2" max="2" width="13.21875" bestFit="1" customWidth="1"/>
    <col min="3" max="3" width="13.21875" customWidth="1"/>
    <col min="4" max="4" width="12.21875" customWidth="1"/>
    <col min="5" max="5" width="13.21875" bestFit="1" customWidth="1"/>
    <col min="6" max="6" width="15" customWidth="1"/>
    <col min="8" max="8" width="13.21875" bestFit="1" customWidth="1"/>
    <col min="9" max="9" width="12.5546875" bestFit="1" customWidth="1"/>
    <col min="10" max="10" width="13.21875" bestFit="1" customWidth="1"/>
    <col min="11" max="11" width="11.33203125" bestFit="1" customWidth="1"/>
    <col min="12" max="15" width="13.21875" bestFit="1" customWidth="1"/>
    <col min="17" max="18" width="13.21875" bestFit="1" customWidth="1"/>
    <col min="19" max="19" width="12.5546875" bestFit="1" customWidth="1"/>
    <col min="20" max="20" width="13.21875" bestFit="1" customWidth="1"/>
    <col min="22" max="22" width="11.33203125" bestFit="1" customWidth="1"/>
    <col min="23" max="23" width="12.5546875" bestFit="1" customWidth="1"/>
    <col min="24" max="24" width="12.33203125" bestFit="1" customWidth="1"/>
  </cols>
  <sheetData>
    <row r="1" spans="2:13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20" t="s">
        <v>0</v>
      </c>
      <c r="K1" s="21" t="s">
        <v>2</v>
      </c>
      <c r="L1" s="21" t="s">
        <v>2</v>
      </c>
      <c r="M1" s="19" t="s">
        <v>4</v>
      </c>
    </row>
    <row r="2" spans="2:13" ht="15" thickBot="1" x14ac:dyDescent="0.35">
      <c r="B2" s="2" t="s">
        <v>5</v>
      </c>
      <c r="C2" s="2" t="s">
        <v>6</v>
      </c>
      <c r="D2" s="3">
        <v>44652</v>
      </c>
      <c r="E2" s="4">
        <v>9115</v>
      </c>
      <c r="F2" s="5">
        <v>3597</v>
      </c>
      <c r="J2" t="s">
        <v>8</v>
      </c>
      <c r="K2" t="s">
        <v>19</v>
      </c>
      <c r="L2" t="s">
        <v>20</v>
      </c>
      <c r="M2" s="22">
        <f>DSUM(Table1[#All],M1,J1:L2)</f>
        <v>2420.02</v>
      </c>
    </row>
    <row r="3" spans="2:13" ht="15" thickBot="1" x14ac:dyDescent="0.35">
      <c r="B3" s="6" t="s">
        <v>5</v>
      </c>
      <c r="C3" s="6" t="s">
        <v>7</v>
      </c>
      <c r="D3" s="7">
        <v>44652</v>
      </c>
      <c r="E3" s="8">
        <v>9116</v>
      </c>
      <c r="F3" s="9">
        <v>654.05999999999995</v>
      </c>
    </row>
    <row r="4" spans="2:13" ht="15" thickBot="1" x14ac:dyDescent="0.35">
      <c r="B4" s="2" t="s">
        <v>8</v>
      </c>
      <c r="C4" s="2" t="s">
        <v>9</v>
      </c>
      <c r="D4" s="3">
        <v>44652</v>
      </c>
      <c r="E4" s="4">
        <v>9117</v>
      </c>
      <c r="F4" s="5">
        <v>2490.5</v>
      </c>
    </row>
    <row r="5" spans="2:13" ht="15" thickBot="1" x14ac:dyDescent="0.35">
      <c r="B5" s="6" t="s">
        <v>8</v>
      </c>
      <c r="C5" s="6" t="s">
        <v>10</v>
      </c>
      <c r="D5" s="7">
        <v>44653</v>
      </c>
      <c r="E5" s="8">
        <v>9118</v>
      </c>
      <c r="F5" s="9">
        <v>440</v>
      </c>
      <c r="M5">
        <f>DSUM(Table1[#All],Table1[[#Headers],[Order Amount]],J1:L2)</f>
        <v>2420.02</v>
      </c>
    </row>
    <row r="6" spans="2:13" ht="15" thickBot="1" x14ac:dyDescent="0.35">
      <c r="B6" s="2" t="s">
        <v>5</v>
      </c>
      <c r="C6" s="2" t="s">
        <v>7</v>
      </c>
      <c r="D6" s="3">
        <v>44653</v>
      </c>
      <c r="E6" s="4">
        <v>9119</v>
      </c>
      <c r="F6" s="5">
        <v>1444.8</v>
      </c>
    </row>
    <row r="7" spans="2:13" ht="15" thickBot="1" x14ac:dyDescent="0.35">
      <c r="B7" s="6" t="s">
        <v>5</v>
      </c>
      <c r="C7" s="6" t="s">
        <v>7</v>
      </c>
      <c r="D7" s="7">
        <v>44654</v>
      </c>
      <c r="E7" s="8">
        <v>9120</v>
      </c>
      <c r="F7" s="9">
        <v>517.79999999999995</v>
      </c>
    </row>
    <row r="8" spans="2:13" ht="15" thickBot="1" x14ac:dyDescent="0.35">
      <c r="B8" s="2" t="s">
        <v>8</v>
      </c>
      <c r="C8" s="2" t="s">
        <v>11</v>
      </c>
      <c r="D8" s="3">
        <v>44655</v>
      </c>
      <c r="E8" s="4">
        <v>9121</v>
      </c>
      <c r="F8" s="5">
        <v>1863.4</v>
      </c>
    </row>
    <row r="9" spans="2:13" ht="15" thickBot="1" x14ac:dyDescent="0.35">
      <c r="B9" s="6" t="s">
        <v>5</v>
      </c>
      <c r="C9" s="6" t="s">
        <v>6</v>
      </c>
      <c r="D9" s="7">
        <v>44657</v>
      </c>
      <c r="E9" s="8">
        <v>9122</v>
      </c>
      <c r="F9" s="9">
        <v>1552.6</v>
      </c>
      <c r="I9" s="14"/>
    </row>
    <row r="10" spans="2:13" ht="15" thickBot="1" x14ac:dyDescent="0.35">
      <c r="B10" s="2" t="s">
        <v>5</v>
      </c>
      <c r="C10" s="2" t="s">
        <v>6</v>
      </c>
      <c r="D10" s="3">
        <v>44659</v>
      </c>
      <c r="E10" s="4">
        <v>9123</v>
      </c>
      <c r="F10" s="5">
        <v>1119.9000000000001</v>
      </c>
    </row>
    <row r="11" spans="2:13" ht="15" thickBot="1" x14ac:dyDescent="0.35">
      <c r="B11" s="6" t="s">
        <v>8</v>
      </c>
      <c r="C11" s="6" t="s">
        <v>10</v>
      </c>
      <c r="D11" s="7">
        <v>44660</v>
      </c>
      <c r="E11" s="8">
        <v>9124</v>
      </c>
      <c r="F11" s="9">
        <v>556.62</v>
      </c>
    </row>
    <row r="12" spans="2:13" ht="15" thickBot="1" x14ac:dyDescent="0.35">
      <c r="B12" s="2" t="s">
        <v>5</v>
      </c>
      <c r="C12" s="2" t="s">
        <v>12</v>
      </c>
      <c r="D12" s="3">
        <v>44660</v>
      </c>
      <c r="E12" s="4">
        <v>9125</v>
      </c>
      <c r="F12" s="5">
        <v>1614.88</v>
      </c>
    </row>
    <row r="13" spans="2:13" ht="15" thickBot="1" x14ac:dyDescent="0.35">
      <c r="B13" s="6" t="s">
        <v>5</v>
      </c>
      <c r="C13" s="6" t="s">
        <v>6</v>
      </c>
      <c r="D13" s="7">
        <v>44662</v>
      </c>
      <c r="E13" s="8">
        <v>9126</v>
      </c>
      <c r="F13" s="9">
        <v>100.8</v>
      </c>
    </row>
    <row r="14" spans="2:13" ht="15" thickBot="1" x14ac:dyDescent="0.35">
      <c r="B14" s="2" t="s">
        <v>5</v>
      </c>
      <c r="C14" s="2" t="s">
        <v>13</v>
      </c>
      <c r="D14" s="3">
        <v>44662</v>
      </c>
      <c r="E14" s="4">
        <v>9127</v>
      </c>
      <c r="F14" s="5">
        <v>584</v>
      </c>
    </row>
    <row r="15" spans="2:13" ht="15" thickBot="1" x14ac:dyDescent="0.35">
      <c r="B15" s="6" t="s">
        <v>5</v>
      </c>
      <c r="C15" s="6" t="s">
        <v>6</v>
      </c>
      <c r="D15" s="7">
        <v>44666</v>
      </c>
      <c r="E15" s="8">
        <v>9128</v>
      </c>
      <c r="F15" s="9">
        <v>1504.65</v>
      </c>
    </row>
    <row r="16" spans="2:13" ht="15" thickBot="1" x14ac:dyDescent="0.35">
      <c r="B16" s="2" t="s">
        <v>5</v>
      </c>
      <c r="C16" s="2" t="s">
        <v>6</v>
      </c>
      <c r="D16" s="3">
        <v>44667</v>
      </c>
      <c r="E16" s="4">
        <v>9129</v>
      </c>
      <c r="F16" s="5">
        <v>448</v>
      </c>
    </row>
    <row r="17" spans="1:25" ht="15" thickBot="1" x14ac:dyDescent="0.35">
      <c r="B17" s="10" t="s">
        <v>8</v>
      </c>
      <c r="C17" s="10" t="s">
        <v>6</v>
      </c>
      <c r="D17" s="11">
        <v>44668</v>
      </c>
      <c r="E17" s="12">
        <v>9130</v>
      </c>
      <c r="F17" s="13">
        <v>1873.8</v>
      </c>
    </row>
    <row r="18" spans="1:25" ht="15" thickBot="1" x14ac:dyDescent="0.35">
      <c r="I18" s="16" t="s">
        <v>0</v>
      </c>
    </row>
    <row r="19" spans="1:25" ht="15" thickBot="1" x14ac:dyDescent="0.35">
      <c r="A19" t="s">
        <v>14</v>
      </c>
      <c r="B19" s="31" t="s">
        <v>15</v>
      </c>
      <c r="C19" s="32"/>
      <c r="D19" s="32"/>
      <c r="E19" s="32"/>
      <c r="F19" s="32"/>
      <c r="G19" s="17">
        <f>COUNTIF(Table1[City],I19)</f>
        <v>5</v>
      </c>
      <c r="I19" s="15" t="s">
        <v>8</v>
      </c>
    </row>
    <row r="20" spans="1:25" x14ac:dyDescent="0.3">
      <c r="B20" s="29" t="s">
        <v>16</v>
      </c>
      <c r="C20" s="30"/>
      <c r="D20" s="30"/>
      <c r="E20" s="30"/>
      <c r="F20" s="30"/>
      <c r="G20" s="18">
        <f>SUMIF(Table1[City],I19,Table1[Order Amount])</f>
        <v>7224.32</v>
      </c>
    </row>
    <row r="21" spans="1:25" x14ac:dyDescent="0.3">
      <c r="B21" s="29" t="s">
        <v>17</v>
      </c>
      <c r="C21" s="30"/>
      <c r="D21" s="30"/>
      <c r="E21" s="30"/>
      <c r="F21" s="30"/>
      <c r="G21" s="18">
        <f>SUMIFS(Table1[[#All],[Order Amount]],Table1[[#All],[City]],"Delhi",Table1[[#All],[Order Date]],"&gt;02-04-2022")</f>
        <v>4293.82</v>
      </c>
    </row>
    <row r="22" spans="1:25" ht="15" thickBot="1" x14ac:dyDescent="0.35">
      <c r="B22" s="27" t="s">
        <v>18</v>
      </c>
      <c r="C22" s="28"/>
      <c r="D22" s="28"/>
      <c r="E22" s="28"/>
      <c r="F22" s="28"/>
      <c r="G22" s="18">
        <f>SUMIFS(Table1[[#All],[Order Amount]],Table1[[#All],[City]],"Delhi",Table1[[#All],[Order Date]],"&gt;=02-04-2022",Table1[[#All],[Order Date]],"&lt;=11-04-2022")</f>
        <v>2860.02</v>
      </c>
    </row>
    <row r="24" spans="1:25" x14ac:dyDescent="0.3">
      <c r="A24" t="s">
        <v>21</v>
      </c>
    </row>
    <row r="25" spans="1:25" ht="15" thickBot="1" x14ac:dyDescent="0.35">
      <c r="B25" t="s">
        <v>22</v>
      </c>
      <c r="G25" t="s">
        <v>23</v>
      </c>
      <c r="L25" t="s">
        <v>24</v>
      </c>
      <c r="Q25" t="s">
        <v>25</v>
      </c>
    </row>
    <row r="26" spans="1:25" ht="15" thickBot="1" x14ac:dyDescent="0.35">
      <c r="B26" s="20" t="s">
        <v>0</v>
      </c>
      <c r="C26" s="20" t="s">
        <v>2</v>
      </c>
      <c r="D26" s="21" t="s">
        <v>0</v>
      </c>
      <c r="E26" s="21" t="s">
        <v>2</v>
      </c>
      <c r="F26" s="24"/>
      <c r="G26" s="20" t="s">
        <v>0</v>
      </c>
      <c r="H26" s="20" t="s">
        <v>2</v>
      </c>
      <c r="I26" s="21" t="s">
        <v>0</v>
      </c>
      <c r="J26" s="21" t="s">
        <v>2</v>
      </c>
      <c r="L26" s="20" t="s">
        <v>0</v>
      </c>
      <c r="M26" s="20" t="s">
        <v>2</v>
      </c>
      <c r="N26" s="21" t="s">
        <v>0</v>
      </c>
      <c r="O26" s="21" t="s">
        <v>2</v>
      </c>
      <c r="Q26" s="20" t="s">
        <v>0</v>
      </c>
      <c r="R26" s="20" t="s">
        <v>2</v>
      </c>
      <c r="S26" s="21" t="s">
        <v>0</v>
      </c>
      <c r="T26" s="21" t="s">
        <v>2</v>
      </c>
      <c r="Y26" s="24"/>
    </row>
    <row r="27" spans="1:25" ht="15" thickBot="1" x14ac:dyDescent="0.35">
      <c r="B27" t="s">
        <v>8</v>
      </c>
      <c r="C27" t="s">
        <v>19</v>
      </c>
      <c r="D27" t="s">
        <v>8</v>
      </c>
      <c r="E27" t="s">
        <v>20</v>
      </c>
      <c r="G27" t="s">
        <v>8</v>
      </c>
      <c r="H27" t="s">
        <v>19</v>
      </c>
      <c r="I27" t="s">
        <v>8</v>
      </c>
      <c r="J27" t="s">
        <v>20</v>
      </c>
      <c r="L27" t="s">
        <v>8</v>
      </c>
      <c r="M27" t="s">
        <v>19</v>
      </c>
      <c r="N27" t="s">
        <v>8</v>
      </c>
      <c r="O27" t="s">
        <v>20</v>
      </c>
      <c r="Q27" t="s">
        <v>8</v>
      </c>
      <c r="R27" t="s">
        <v>19</v>
      </c>
      <c r="S27" t="s">
        <v>8</v>
      </c>
      <c r="T27" t="s">
        <v>20</v>
      </c>
    </row>
    <row r="28" spans="1:25" ht="15" thickBot="1" x14ac:dyDescent="0.35">
      <c r="B28" s="25"/>
      <c r="C28" s="23"/>
      <c r="G28" s="25"/>
      <c r="H28" s="23"/>
      <c r="L28" s="23"/>
      <c r="M28" s="23"/>
      <c r="Q28" s="23"/>
      <c r="R28" s="23"/>
    </row>
    <row r="29" spans="1:25" ht="15" thickBot="1" x14ac:dyDescent="0.35">
      <c r="C29" s="19" t="s">
        <v>4</v>
      </c>
      <c r="E29" s="19" t="s">
        <v>4</v>
      </c>
      <c r="H29" s="19" t="s">
        <v>4</v>
      </c>
      <c r="J29" s="26" t="s">
        <v>4</v>
      </c>
      <c r="M29" s="19" t="s">
        <v>4</v>
      </c>
      <c r="O29" s="19" t="s">
        <v>4</v>
      </c>
      <c r="R29" s="19" t="s">
        <v>4</v>
      </c>
      <c r="T29" s="19" t="s">
        <v>4</v>
      </c>
    </row>
    <row r="30" spans="1:25" ht="15" thickBot="1" x14ac:dyDescent="0.35">
      <c r="C30">
        <f>DSUM(Table1[#All],C29,B26:C27)</f>
        <v>4293.82</v>
      </c>
      <c r="E30">
        <f>DSUM(Table1[#All],E29,D26:E27)</f>
        <v>5350.5199999999995</v>
      </c>
      <c r="H30">
        <f>DCOUNT(Table1[#All],H29,G26:H27)</f>
        <v>3</v>
      </c>
      <c r="J30">
        <f>DCOUNT(Table1[#All],J29,I26:J27)</f>
        <v>4</v>
      </c>
      <c r="M30">
        <f>DCOUNTA(Table1[#All],M29,L26:M27)</f>
        <v>3</v>
      </c>
      <c r="O30">
        <f>DCOUNTA(Table1[#All],O29,N26:O27)</f>
        <v>4</v>
      </c>
      <c r="R30">
        <f>DAVERAGE(Table1[#All],R29,Q26:R27)</f>
        <v>1431.2733333333333</v>
      </c>
      <c r="T30">
        <f>DAVERAGE(Table1[#All],T29,S26:T27)</f>
        <v>1337.6299999999999</v>
      </c>
    </row>
    <row r="31" spans="1:25" ht="15" thickBot="1" x14ac:dyDescent="0.35">
      <c r="D31" s="19" t="s">
        <v>26</v>
      </c>
      <c r="I31" s="19" t="s">
        <v>26</v>
      </c>
      <c r="N31" s="19" t="s">
        <v>26</v>
      </c>
      <c r="S31" s="19" t="s">
        <v>26</v>
      </c>
    </row>
    <row r="32" spans="1:25" x14ac:dyDescent="0.3">
      <c r="D32">
        <f>SUM(C30,E30)</f>
        <v>9644.34</v>
      </c>
      <c r="I32">
        <f>SUM(H30,J30)</f>
        <v>7</v>
      </c>
      <c r="N32">
        <f>SUM(M30,O30)</f>
        <v>7</v>
      </c>
      <c r="S32">
        <f>SUM(R30,T30)</f>
        <v>2768.9033333333332</v>
      </c>
    </row>
  </sheetData>
  <mergeCells count="4">
    <mergeCell ref="B22:F22"/>
    <mergeCell ref="B21:F21"/>
    <mergeCell ref="B19:F19"/>
    <mergeCell ref="B20:F20"/>
  </mergeCells>
  <dataValidations count="2">
    <dataValidation type="list" allowBlank="1" showInputMessage="1" showErrorMessage="1" sqref="I19" xr:uid="{044A217C-403B-4E6A-980F-F778B93729B0}">
      <formula1>$B$2:$B$17</formula1>
    </dataValidation>
    <dataValidation type="list" allowBlank="1" showInputMessage="1" showErrorMessage="1" sqref="R7" xr:uid="{594188C0-AA7B-4478-B27D-67FF37A0B3DC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</dc:creator>
  <cp:lastModifiedBy>Debangshu Roy</cp:lastModifiedBy>
  <dcterms:created xsi:type="dcterms:W3CDTF">2015-06-05T18:17:20Z</dcterms:created>
  <dcterms:modified xsi:type="dcterms:W3CDTF">2023-02-11T11:59:53Z</dcterms:modified>
</cp:coreProperties>
</file>