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cd8b9fb89c60d0/Desktop/"/>
    </mc:Choice>
  </mc:AlternateContent>
  <xr:revisionPtr revIDLastSave="3" documentId="8_{18598361-DEFF-4486-9AE7-FBBB3C502464}" xr6:coauthVersionLast="47" xr6:coauthVersionMax="47" xr10:uidLastSave="{109149D0-BB99-4395-BDAD-C61F0DCC0450}"/>
  <bookViews>
    <workbookView xWindow="-108" yWindow="-108" windowWidth="23256" windowHeight="13176" xr2:uid="{DE02A92E-A495-4811-9529-B54F8E524108}"/>
  </bookViews>
  <sheets>
    <sheet name="Exponential variable " sheetId="3" r:id="rId1"/>
    <sheet name="Polynomial Variable" sheetId="2" r:id="rId2"/>
    <sheet name="Polynomial Variable Equa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B18" i="2"/>
  <c r="G17" i="2"/>
  <c r="F17" i="2"/>
  <c r="E17" i="2"/>
  <c r="D17" i="2"/>
  <c r="H17" i="2" s="1"/>
  <c r="G16" i="2"/>
  <c r="F16" i="2"/>
  <c r="E16" i="2"/>
  <c r="D16" i="2"/>
  <c r="H16" i="2" s="1"/>
  <c r="G15" i="2"/>
  <c r="F15" i="2"/>
  <c r="E15" i="2"/>
  <c r="D15" i="2"/>
  <c r="H15" i="2" s="1"/>
  <c r="G14" i="2"/>
  <c r="F14" i="2"/>
  <c r="E14" i="2"/>
  <c r="D14" i="2"/>
  <c r="H14" i="2" s="1"/>
  <c r="G13" i="2"/>
  <c r="F13" i="2"/>
  <c r="E13" i="2"/>
  <c r="D13" i="2"/>
  <c r="H13" i="2" s="1"/>
  <c r="G12" i="2"/>
  <c r="F12" i="2"/>
  <c r="E12" i="2"/>
  <c r="D12" i="2"/>
  <c r="H12" i="2" s="1"/>
  <c r="G11" i="2"/>
  <c r="F11" i="2"/>
  <c r="E11" i="2"/>
  <c r="D11" i="2"/>
  <c r="H11" i="2" s="1"/>
  <c r="G10" i="2"/>
  <c r="F10" i="2"/>
  <c r="E10" i="2"/>
  <c r="D10" i="2"/>
  <c r="H10" i="2" s="1"/>
  <c r="F8" i="3"/>
  <c r="F9" i="3"/>
  <c r="F10" i="3"/>
  <c r="F11" i="3"/>
  <c r="F12" i="3"/>
  <c r="F13" i="3"/>
  <c r="F14" i="3"/>
  <c r="F7" i="3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14" i="3"/>
  <c r="E14" i="3" s="1"/>
  <c r="D7" i="3"/>
  <c r="E7" i="3" s="1"/>
  <c r="C20" i="1"/>
  <c r="B20" i="1"/>
  <c r="G11" i="1"/>
  <c r="G12" i="1"/>
  <c r="G13" i="1"/>
  <c r="G14" i="1"/>
  <c r="G15" i="1"/>
  <c r="G16" i="1"/>
  <c r="G17" i="1"/>
  <c r="G18" i="1"/>
  <c r="G19" i="1"/>
  <c r="G10" i="1"/>
  <c r="F11" i="1"/>
  <c r="F12" i="1"/>
  <c r="F13" i="1"/>
  <c r="F14" i="1"/>
  <c r="F15" i="1"/>
  <c r="F16" i="1"/>
  <c r="F17" i="1"/>
  <c r="F18" i="1"/>
  <c r="F19" i="1"/>
  <c r="F10" i="1"/>
  <c r="E11" i="1"/>
  <c r="E12" i="1"/>
  <c r="E13" i="1"/>
  <c r="E14" i="1"/>
  <c r="E15" i="1"/>
  <c r="E16" i="1"/>
  <c r="E17" i="1"/>
  <c r="E18" i="1"/>
  <c r="E19" i="1"/>
  <c r="E10" i="1"/>
  <c r="D11" i="1"/>
  <c r="H11" i="1" s="1"/>
  <c r="D12" i="1"/>
  <c r="H12" i="1" s="1"/>
  <c r="D13" i="1"/>
  <c r="H13" i="1" s="1"/>
  <c r="D14" i="1"/>
  <c r="H14" i="1" s="1"/>
  <c r="D15" i="1"/>
  <c r="H15" i="1" s="1"/>
  <c r="D16" i="1"/>
  <c r="H16" i="1" s="1"/>
  <c r="D17" i="1"/>
  <c r="H17" i="1" s="1"/>
  <c r="D18" i="1"/>
  <c r="H18" i="1" s="1"/>
  <c r="D19" i="1"/>
  <c r="H19" i="1" s="1"/>
  <c r="D10" i="1"/>
  <c r="H10" i="1" s="1"/>
  <c r="H18" i="2" l="1"/>
  <c r="E18" i="2"/>
  <c r="F18" i="2"/>
  <c r="G18" i="2"/>
  <c r="D18" i="2"/>
  <c r="G20" i="1"/>
  <c r="E20" i="1"/>
  <c r="F20" i="1"/>
  <c r="H20" i="1"/>
  <c r="D20" i="1"/>
</calcChain>
</file>

<file path=xl/sharedStrings.xml><?xml version="1.0" encoding="utf-8"?>
<sst xmlns="http://schemas.openxmlformats.org/spreadsheetml/2006/main" count="73" uniqueCount="49">
  <si>
    <t>X</t>
  </si>
  <si>
    <t>Y</t>
  </si>
  <si>
    <t>X^2</t>
  </si>
  <si>
    <t>XY</t>
  </si>
  <si>
    <t>U=logY</t>
  </si>
  <si>
    <t>XU</t>
  </si>
  <si>
    <t>Y=0.6821(1.38)^x</t>
  </si>
  <si>
    <t>Normal Equations</t>
  </si>
  <si>
    <t>― (1)</t>
  </si>
  <si>
    <t>― (2)</t>
  </si>
  <si>
    <t>Values of A and B are</t>
  </si>
  <si>
    <t>A=-0.16643</t>
  </si>
  <si>
    <t>B=0.140855</t>
  </si>
  <si>
    <t>The Normal Equations are:</t>
  </si>
  <si>
    <t>The Equation of Required Curve is:</t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</si>
  <si>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</si>
  <si>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</si>
  <si>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</si>
  <si>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Y</t>
    </r>
  </si>
  <si>
    <t>― (3)</t>
  </si>
  <si>
    <t>The Regresion Equation</t>
  </si>
  <si>
    <t>For  10 randomly selected observations,the following data were recorded :</t>
  </si>
  <si>
    <t>Additional units (Y)          :</t>
  </si>
  <si>
    <t>Overtime hrs.(X)               :</t>
  </si>
  <si>
    <t>Observation No.               :</t>
  </si>
  <si>
    <t>Determine the coefficient of regression and regression equation using the non-linear form :</t>
  </si>
  <si>
    <r>
      <t>Y=1.80 + 3.48X - 0.27X</t>
    </r>
    <r>
      <rPr>
        <b/>
        <u/>
        <vertAlign val="superscript"/>
        <sz val="11"/>
        <color theme="1"/>
        <rFont val="Calibri"/>
        <family val="2"/>
        <scheme val="minor"/>
      </rPr>
      <t>2</t>
    </r>
  </si>
  <si>
    <r>
      <t>154a + 820b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+ 477b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= 1849           </t>
    </r>
  </si>
  <si>
    <r>
      <t>34a + 15b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+ 820b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= 377</t>
    </r>
  </si>
  <si>
    <r>
      <t>10a + 34b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+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154b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= 95</t>
    </r>
  </si>
  <si>
    <t>a = 1.8022</t>
  </si>
  <si>
    <r>
      <t>b</t>
    </r>
    <r>
      <rPr>
        <b/>
        <vertAlign val="subscript"/>
        <sz val="11"/>
        <color theme="1"/>
        <rFont val="Calibri"/>
        <family val="2"/>
        <scheme val="minor"/>
      </rPr>
      <t xml:space="preserve">1 </t>
    </r>
    <r>
      <rPr>
        <b/>
        <sz val="11"/>
        <color theme="1"/>
        <rFont val="Calibri"/>
        <family val="2"/>
        <scheme val="minor"/>
      </rPr>
      <t>= 3.4823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</si>
  <si>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 xml:space="preserve">2 </t>
    </r>
    <r>
      <rPr>
        <b/>
        <sz val="11"/>
        <color theme="1"/>
        <rFont val="Calibri"/>
        <family val="2"/>
        <scheme val="minor"/>
      </rPr>
      <t>= -0.269</t>
    </r>
  </si>
  <si>
    <r>
      <t>Y   = a + b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X + b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</si>
  <si>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 xml:space="preserve">              </t>
    </r>
    <r>
      <rPr>
        <b/>
        <u/>
        <sz val="11"/>
        <color theme="1"/>
        <rFont val="Calibri"/>
        <family val="2"/>
        <scheme val="minor"/>
      </rPr>
      <t>Q)</t>
    </r>
  </si>
  <si>
    <r>
      <t>8a + 544b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+37028b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= 552</t>
    </r>
  </si>
  <si>
    <r>
      <t>544a + 37028b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+ 2522836b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= 37560</t>
    </r>
  </si>
  <si>
    <r>
      <t>37028a + 2522836b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+ 172059956b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= 2558204</t>
    </r>
  </si>
  <si>
    <r>
      <t>Y = -407.37 + 13.264X - 0.092X</t>
    </r>
    <r>
      <rPr>
        <b/>
        <u/>
        <vertAlign val="superscript"/>
        <sz val="11"/>
        <color theme="1"/>
        <rFont val="Calibri"/>
        <family val="2"/>
        <scheme val="minor"/>
      </rPr>
      <t>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</si>
  <si>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 xml:space="preserve">1 </t>
    </r>
    <r>
      <rPr>
        <b/>
        <sz val="11"/>
        <color theme="1"/>
        <rFont val="Calibri"/>
        <family val="2"/>
        <scheme val="minor"/>
      </rPr>
      <t>= 13.264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</si>
  <si>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 xml:space="preserve">2 </t>
    </r>
    <r>
      <rPr>
        <b/>
        <sz val="11"/>
        <color theme="1"/>
        <rFont val="Calibri"/>
        <family val="2"/>
        <scheme val="minor"/>
      </rPr>
      <t>= -0.092</t>
    </r>
  </si>
  <si>
    <t>a = -407.37</t>
  </si>
  <si>
    <t>For 8 randomly selected observations,the following data were recorded :</t>
  </si>
  <si>
    <t>3.7393 = 8A + 36B</t>
  </si>
  <si>
    <t>22.7385 = 36A + 204B</t>
  </si>
  <si>
    <r>
      <t>The Values of a,b</t>
    </r>
    <r>
      <rPr>
        <u/>
        <vertAlign val="subscript"/>
        <sz val="11"/>
        <color theme="1"/>
        <rFont val="Calibri"/>
        <family val="2"/>
        <scheme val="minor"/>
      </rPr>
      <t>1</t>
    </r>
    <r>
      <rPr>
        <u/>
        <sz val="11"/>
        <color theme="1"/>
        <rFont val="Calibri"/>
        <family val="2"/>
        <scheme val="minor"/>
      </rPr>
      <t xml:space="preserve"> and b</t>
    </r>
    <r>
      <rPr>
        <u/>
        <vertAlign val="subscript"/>
        <sz val="11"/>
        <color theme="1"/>
        <rFont val="Calibri"/>
        <family val="2"/>
        <scheme val="minor"/>
      </rPr>
      <t>2</t>
    </r>
    <r>
      <rPr>
        <u/>
        <sz val="11"/>
        <color theme="1"/>
        <rFont val="Calibri"/>
        <family val="2"/>
        <scheme val="minor"/>
      </rPr>
      <t xml:space="preserve"> are</t>
    </r>
  </si>
  <si>
    <r>
      <t>Fit an exponential curve of the foem Y = ab</t>
    </r>
    <r>
      <rPr>
        <b/>
        <vertAlign val="superscript"/>
        <sz val="11"/>
        <color theme="1"/>
        <rFont val="Calibri"/>
        <family val="2"/>
        <scheme val="minor"/>
      </rPr>
      <t xml:space="preserve">X </t>
    </r>
    <r>
      <rPr>
        <b/>
        <sz val="11"/>
        <color theme="1"/>
        <rFont val="Calibri"/>
        <family val="2"/>
        <scheme val="minor"/>
      </rPr>
      <t>to the following data :</t>
    </r>
  </si>
  <si>
    <t>X            :</t>
  </si>
  <si>
    <t>Y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</si>
</sst>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u/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8" fillId="0" borderId="0" xfId="0" applyFont="1"/>
    <xf numFmtId="0" fontId="1" fillId="0" borderId="0" xfId="0" applyFont="1"/>
    <xf numFmtId="0" fontId="8" fillId="0" borderId="0" xfId="0" applyFont="1"/>
    <xf numFmtId="0" fontId="2" fillId="0" borderId="0" xfId="0" applyFont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0102449693788276"/>
                  <c:y val="-8.717556138815980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'Exponential variable '!$B$7:$B$14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'Exponential variable '!$C$7:$C$14</c:f>
              <c:numCache>
                <c:formatCode>General</c:formatCode>
                <c:ptCount val="8"/>
                <c:pt idx="0">
                  <c:v>1</c:v>
                </c:pt>
                <c:pt idx="1">
                  <c:v>1.2</c:v>
                </c:pt>
                <c:pt idx="2">
                  <c:v>1.8</c:v>
                </c:pt>
                <c:pt idx="3">
                  <c:v>2.5</c:v>
                </c:pt>
                <c:pt idx="4">
                  <c:v>3.6</c:v>
                </c:pt>
                <c:pt idx="5">
                  <c:v>4.7</c:v>
                </c:pt>
                <c:pt idx="6">
                  <c:v>6.6</c:v>
                </c:pt>
                <c:pt idx="7">
                  <c:v>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E-482A-943A-6BC8551B03F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87184671"/>
        <c:axId val="967492527"/>
      </c:scatterChart>
      <c:valAx>
        <c:axId val="128718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492527"/>
        <c:crosses val="autoZero"/>
        <c:crossBetween val="midCat"/>
      </c:valAx>
      <c:valAx>
        <c:axId val="96749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184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Polynomial</a:t>
            </a:r>
            <a:r>
              <a:rPr lang="en-IN" baseline="0"/>
              <a:t> Curve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114698162729659"/>
                  <c:y val="-0.1161934966462525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-0.092x</a:t>
                    </a:r>
                    <a:r>
                      <a:rPr lang="en-US" b="1" baseline="30000"/>
                      <a:t>2</a:t>
                    </a:r>
                    <a:r>
                      <a:rPr lang="en-US" b="1" baseline="0"/>
                      <a:t> + 13.264x - 407.37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'Polynomial Variable'!$B$10:$B$17</c:f>
              <c:numCache>
                <c:formatCode>General</c:formatCode>
                <c:ptCount val="8"/>
                <c:pt idx="0">
                  <c:v>65</c:v>
                </c:pt>
                <c:pt idx="1">
                  <c:v>66</c:v>
                </c:pt>
                <c:pt idx="2">
                  <c:v>67</c:v>
                </c:pt>
                <c:pt idx="3">
                  <c:v>67</c:v>
                </c:pt>
                <c:pt idx="4">
                  <c:v>68</c:v>
                </c:pt>
                <c:pt idx="5">
                  <c:v>69</c:v>
                </c:pt>
                <c:pt idx="6">
                  <c:v>70</c:v>
                </c:pt>
                <c:pt idx="7">
                  <c:v>72</c:v>
                </c:pt>
              </c:numCache>
            </c:numRef>
          </c:xVal>
          <c:yVal>
            <c:numRef>
              <c:f>'Polynomial Variable'!$C$10:$C$17</c:f>
              <c:numCache>
                <c:formatCode>General</c:formatCode>
                <c:ptCount val="8"/>
                <c:pt idx="0">
                  <c:v>67</c:v>
                </c:pt>
                <c:pt idx="1">
                  <c:v>68</c:v>
                </c:pt>
                <c:pt idx="2">
                  <c:v>65</c:v>
                </c:pt>
                <c:pt idx="3">
                  <c:v>68</c:v>
                </c:pt>
                <c:pt idx="4">
                  <c:v>72</c:v>
                </c:pt>
                <c:pt idx="5">
                  <c:v>72</c:v>
                </c:pt>
                <c:pt idx="6">
                  <c:v>69</c:v>
                </c:pt>
                <c:pt idx="7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67-414F-8A7A-0F9C85DD13D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85672191"/>
        <c:axId val="1405971599"/>
      </c:scatterChart>
      <c:valAx>
        <c:axId val="128567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971599"/>
        <c:crosses val="autoZero"/>
        <c:crossBetween val="midCat"/>
      </c:valAx>
      <c:valAx>
        <c:axId val="140597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67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Polynomial</a:t>
            </a:r>
            <a:r>
              <a:rPr lang="en-IN" baseline="0"/>
              <a:t> curve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4887182852143482"/>
                  <c:y val="-0.144873140857392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'Polynomial Variable Equation'!$B$10:$B$19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</c:numCache>
            </c:numRef>
          </c:xVal>
          <c:yVal>
            <c:numRef>
              <c:f>'Polynomial Variable Equation'!$C$10:$C$19</c:f>
              <c:numCache>
                <c:formatCode>General</c:formatCode>
                <c:ptCount val="10"/>
                <c:pt idx="0">
                  <c:v>2</c:v>
                </c:pt>
                <c:pt idx="1">
                  <c:v>7</c:v>
                </c:pt>
                <c:pt idx="2">
                  <c:v>7</c:v>
                </c:pt>
                <c:pt idx="3">
                  <c:v>10</c:v>
                </c:pt>
                <c:pt idx="4">
                  <c:v>8</c:v>
                </c:pt>
                <c:pt idx="5">
                  <c:v>12</c:v>
                </c:pt>
                <c:pt idx="6">
                  <c:v>10</c:v>
                </c:pt>
                <c:pt idx="7">
                  <c:v>14</c:v>
                </c:pt>
                <c:pt idx="8">
                  <c:v>11</c:v>
                </c:pt>
                <c:pt idx="9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A-4AB1-86B0-38BC2D90E54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99648591"/>
        <c:axId val="1202714767"/>
      </c:scatterChart>
      <c:valAx>
        <c:axId val="119964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714767"/>
        <c:crosses val="autoZero"/>
        <c:crossBetween val="midCat"/>
      </c:valAx>
      <c:valAx>
        <c:axId val="120271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648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6</xdr:row>
      <xdr:rowOff>60960</xdr:rowOff>
    </xdr:from>
    <xdr:to>
      <xdr:col>15</xdr:col>
      <xdr:colOff>365760</xdr:colOff>
      <xdr:row>21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12361-3B99-40BC-9291-BE14E7F00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60960</xdr:colOff>
      <xdr:row>0</xdr:row>
      <xdr:rowOff>53340</xdr:rowOff>
    </xdr:from>
    <xdr:to>
      <xdr:col>20</xdr:col>
      <xdr:colOff>365760</xdr:colOff>
      <xdr:row>15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8FC2B2-D57E-486E-B35D-AEB365071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457200</xdr:colOff>
      <xdr:row>10</xdr:row>
      <xdr:rowOff>160020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07D9F6B-8927-436B-B724-9AED39B2E7F3}"/>
            </a:ext>
          </a:extLst>
        </xdr:cNvPr>
        <xdr:cNvSpPr txBox="1"/>
      </xdr:nvSpPr>
      <xdr:spPr>
        <a:xfrm>
          <a:off x="6629400" y="20116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99060</xdr:colOff>
      <xdr:row>0</xdr:row>
      <xdr:rowOff>30480</xdr:rowOff>
    </xdr:from>
    <xdr:to>
      <xdr:col>22</xdr:col>
      <xdr:colOff>403860</xdr:colOff>
      <xdr:row>15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FCE225-3090-4B3F-9018-AEAEDE694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7536-E059-43BB-BC53-7B5AE29E99C9}">
  <dimension ref="A2:J21"/>
  <sheetViews>
    <sheetView tabSelected="1" workbookViewId="0">
      <selection activeCell="H11" sqref="H11"/>
    </sheetView>
  </sheetViews>
  <sheetFormatPr defaultRowHeight="14.4" x14ac:dyDescent="0.3"/>
  <cols>
    <col min="3" max="3" width="9.33203125" customWidth="1"/>
  </cols>
  <sheetData>
    <row r="2" spans="1:10" ht="16.2" x14ac:dyDescent="0.3">
      <c r="A2" s="3" t="s">
        <v>34</v>
      </c>
      <c r="B2" s="9" t="s">
        <v>46</v>
      </c>
      <c r="C2" s="9"/>
      <c r="D2" s="9"/>
      <c r="E2" s="9"/>
      <c r="F2" s="9"/>
      <c r="G2" s="9"/>
      <c r="H2" s="9"/>
    </row>
    <row r="3" spans="1:10" x14ac:dyDescent="0.3">
      <c r="B3" s="3" t="s">
        <v>47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</row>
    <row r="4" spans="1:10" x14ac:dyDescent="0.3">
      <c r="B4" s="3" t="s">
        <v>48</v>
      </c>
      <c r="C4" s="3">
        <v>1</v>
      </c>
      <c r="D4" s="3">
        <v>1.2</v>
      </c>
      <c r="E4" s="3">
        <v>1.8</v>
      </c>
      <c r="F4" s="3">
        <v>2.5</v>
      </c>
      <c r="G4" s="3">
        <v>3.6</v>
      </c>
      <c r="H4" s="3">
        <v>4.7</v>
      </c>
      <c r="I4" s="3">
        <v>6.6</v>
      </c>
      <c r="J4" s="3">
        <v>9.1</v>
      </c>
    </row>
    <row r="6" spans="1:10" x14ac:dyDescent="0.3">
      <c r="B6" s="13" t="s">
        <v>0</v>
      </c>
      <c r="C6" s="13" t="s">
        <v>1</v>
      </c>
      <c r="D6" s="13" t="s">
        <v>4</v>
      </c>
      <c r="E6" s="13" t="s">
        <v>5</v>
      </c>
      <c r="F6" s="13" t="s">
        <v>2</v>
      </c>
    </row>
    <row r="7" spans="1:10" x14ac:dyDescent="0.3">
      <c r="B7" s="1">
        <v>1</v>
      </c>
      <c r="C7">
        <v>1</v>
      </c>
      <c r="D7">
        <f>LOG(C7)</f>
        <v>0</v>
      </c>
      <c r="E7">
        <f>B7*D7</f>
        <v>0</v>
      </c>
      <c r="F7" s="2">
        <f>B7^2</f>
        <v>1</v>
      </c>
    </row>
    <row r="8" spans="1:10" x14ac:dyDescent="0.3">
      <c r="B8" s="1">
        <v>2</v>
      </c>
      <c r="C8">
        <v>1.2</v>
      </c>
      <c r="D8">
        <f t="shared" ref="D8:D14" si="0">LOG(C8)</f>
        <v>7.9181246047624818E-2</v>
      </c>
      <c r="E8">
        <f t="shared" ref="E8:E14" si="1">B8*D8</f>
        <v>0.15836249209524964</v>
      </c>
      <c r="F8" s="2">
        <f t="shared" ref="F8:F14" si="2">B8^2</f>
        <v>4</v>
      </c>
    </row>
    <row r="9" spans="1:10" x14ac:dyDescent="0.3">
      <c r="B9" s="1">
        <v>3</v>
      </c>
      <c r="C9">
        <v>1.8</v>
      </c>
      <c r="D9">
        <f t="shared" si="0"/>
        <v>0.25527250510330607</v>
      </c>
      <c r="E9">
        <f t="shared" si="1"/>
        <v>0.76581751530991826</v>
      </c>
      <c r="F9" s="2">
        <f t="shared" si="2"/>
        <v>9</v>
      </c>
    </row>
    <row r="10" spans="1:10" x14ac:dyDescent="0.3">
      <c r="B10" s="1">
        <v>4</v>
      </c>
      <c r="C10">
        <v>2.5</v>
      </c>
      <c r="D10">
        <f t="shared" si="0"/>
        <v>0.3979400086720376</v>
      </c>
      <c r="E10">
        <f t="shared" si="1"/>
        <v>1.5917600346881504</v>
      </c>
      <c r="F10" s="2">
        <f t="shared" si="2"/>
        <v>16</v>
      </c>
    </row>
    <row r="11" spans="1:10" x14ac:dyDescent="0.3">
      <c r="B11" s="1">
        <v>5</v>
      </c>
      <c r="C11">
        <v>3.6</v>
      </c>
      <c r="D11">
        <f t="shared" si="0"/>
        <v>0.55630250076728727</v>
      </c>
      <c r="E11">
        <f t="shared" si="1"/>
        <v>2.7815125038364363</v>
      </c>
      <c r="F11" s="2">
        <f t="shared" si="2"/>
        <v>25</v>
      </c>
    </row>
    <row r="12" spans="1:10" x14ac:dyDescent="0.3">
      <c r="B12" s="1">
        <v>6</v>
      </c>
      <c r="C12">
        <v>4.7</v>
      </c>
      <c r="D12">
        <f t="shared" si="0"/>
        <v>0.67209785793571752</v>
      </c>
      <c r="E12">
        <f t="shared" si="1"/>
        <v>4.0325871476143051</v>
      </c>
      <c r="F12" s="2">
        <f t="shared" si="2"/>
        <v>36</v>
      </c>
    </row>
    <row r="13" spans="1:10" x14ac:dyDescent="0.3">
      <c r="B13" s="1">
        <v>7</v>
      </c>
      <c r="C13">
        <v>6.6</v>
      </c>
      <c r="D13">
        <f t="shared" si="0"/>
        <v>0.81954393554186866</v>
      </c>
      <c r="E13">
        <f t="shared" si="1"/>
        <v>5.736807548793081</v>
      </c>
      <c r="F13" s="2">
        <f t="shared" si="2"/>
        <v>49</v>
      </c>
    </row>
    <row r="14" spans="1:10" x14ac:dyDescent="0.3">
      <c r="B14" s="13">
        <v>8</v>
      </c>
      <c r="C14" s="13">
        <v>9.1</v>
      </c>
      <c r="D14" s="13">
        <f t="shared" si="0"/>
        <v>0.95904139232109353</v>
      </c>
      <c r="E14" s="13">
        <f t="shared" si="1"/>
        <v>7.6723311385687483</v>
      </c>
      <c r="F14" s="13">
        <f t="shared" si="2"/>
        <v>64</v>
      </c>
    </row>
    <row r="16" spans="1:10" x14ac:dyDescent="0.3">
      <c r="B16" s="8" t="s">
        <v>13</v>
      </c>
      <c r="C16" s="8"/>
      <c r="D16" s="8"/>
      <c r="E16" s="8" t="s">
        <v>10</v>
      </c>
      <c r="F16" s="8"/>
    </row>
    <row r="17" spans="2:5" x14ac:dyDescent="0.3">
      <c r="B17" t="s">
        <v>43</v>
      </c>
      <c r="D17" s="7" t="s">
        <v>8</v>
      </c>
      <c r="E17" s="3" t="s">
        <v>11</v>
      </c>
    </row>
    <row r="18" spans="2:5" x14ac:dyDescent="0.3">
      <c r="B18" t="s">
        <v>44</v>
      </c>
      <c r="D18" s="7" t="s">
        <v>9</v>
      </c>
      <c r="E18" s="3" t="s">
        <v>12</v>
      </c>
    </row>
    <row r="20" spans="2:5" x14ac:dyDescent="0.3">
      <c r="E20" t="s">
        <v>14</v>
      </c>
    </row>
    <row r="21" spans="2:5" x14ac:dyDescent="0.3">
      <c r="E21" s="5" t="s">
        <v>6</v>
      </c>
    </row>
  </sheetData>
  <mergeCells count="1">
    <mergeCell ref="B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1BF1-19DD-4572-8BD7-DADB9C2A5D88}">
  <dimension ref="A2:L26"/>
  <sheetViews>
    <sheetView workbookViewId="0"/>
  </sheetViews>
  <sheetFormatPr defaultRowHeight="14.4" x14ac:dyDescent="0.3"/>
  <cols>
    <col min="6" max="6" width="10" bestFit="1" customWidth="1"/>
    <col min="8" max="8" width="10.109375" bestFit="1" customWidth="1"/>
  </cols>
  <sheetData>
    <row r="2" spans="1:12" x14ac:dyDescent="0.3">
      <c r="A2" s="3" t="s">
        <v>34</v>
      </c>
      <c r="B2" s="9" t="s">
        <v>42</v>
      </c>
      <c r="C2" s="9"/>
      <c r="D2" s="9"/>
      <c r="E2" s="9"/>
      <c r="F2" s="9"/>
      <c r="G2" s="9"/>
      <c r="H2" s="9"/>
    </row>
    <row r="3" spans="1:12" x14ac:dyDescent="0.3">
      <c r="B3" s="9" t="s">
        <v>24</v>
      </c>
      <c r="C3" s="9"/>
      <c r="D3" s="9"/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</row>
    <row r="4" spans="1:12" x14ac:dyDescent="0.3">
      <c r="B4" s="9" t="s">
        <v>23</v>
      </c>
      <c r="C4" s="9"/>
      <c r="D4" s="9"/>
      <c r="E4" s="3">
        <v>65</v>
      </c>
      <c r="F4" s="3">
        <v>66</v>
      </c>
      <c r="G4" s="3">
        <v>67</v>
      </c>
      <c r="H4" s="3">
        <v>67</v>
      </c>
      <c r="I4" s="3">
        <v>68</v>
      </c>
      <c r="J4" s="3">
        <v>69</v>
      </c>
      <c r="K4" s="3">
        <v>70</v>
      </c>
      <c r="L4" s="3">
        <v>72</v>
      </c>
    </row>
    <row r="5" spans="1:12" x14ac:dyDescent="0.3">
      <c r="B5" s="9" t="s">
        <v>22</v>
      </c>
      <c r="C5" s="9"/>
      <c r="D5" s="9"/>
      <c r="E5" s="3">
        <v>67</v>
      </c>
      <c r="F5" s="3">
        <v>68</v>
      </c>
      <c r="G5" s="3">
        <v>65</v>
      </c>
      <c r="H5" s="3">
        <v>68</v>
      </c>
      <c r="I5" s="3">
        <v>72</v>
      </c>
      <c r="J5" s="3">
        <v>72</v>
      </c>
      <c r="K5" s="3">
        <v>69</v>
      </c>
      <c r="L5" s="3">
        <v>71</v>
      </c>
    </row>
    <row r="6" spans="1:12" x14ac:dyDescent="0.3">
      <c r="B6" s="9" t="s">
        <v>25</v>
      </c>
      <c r="C6" s="9"/>
      <c r="D6" s="9"/>
      <c r="E6" s="9"/>
      <c r="F6" s="9"/>
      <c r="G6" s="9"/>
      <c r="H6" s="9"/>
      <c r="I6" s="9"/>
      <c r="J6" s="9"/>
    </row>
    <row r="7" spans="1:12" ht="16.8" x14ac:dyDescent="0.35">
      <c r="D7" s="9" t="s">
        <v>33</v>
      </c>
      <c r="E7" s="9"/>
    </row>
    <row r="9" spans="1:12" ht="16.2" x14ac:dyDescent="0.3">
      <c r="B9" s="4" t="s">
        <v>0</v>
      </c>
      <c r="C9" s="4" t="s">
        <v>1</v>
      </c>
      <c r="D9" s="4" t="s">
        <v>15</v>
      </c>
      <c r="E9" s="4" t="s">
        <v>16</v>
      </c>
      <c r="F9" s="4" t="s">
        <v>17</v>
      </c>
      <c r="G9" s="4" t="s">
        <v>3</v>
      </c>
      <c r="H9" s="4" t="s">
        <v>18</v>
      </c>
    </row>
    <row r="10" spans="1:12" x14ac:dyDescent="0.3">
      <c r="B10" s="1">
        <v>65</v>
      </c>
      <c r="C10">
        <v>67</v>
      </c>
      <c r="D10">
        <f>B10^2</f>
        <v>4225</v>
      </c>
      <c r="E10">
        <f>B10^3</f>
        <v>274625</v>
      </c>
      <c r="F10">
        <f>B10^4</f>
        <v>17850625</v>
      </c>
      <c r="G10">
        <f>B10*C10</f>
        <v>4355</v>
      </c>
      <c r="H10" s="2">
        <f>D10*C10</f>
        <v>283075</v>
      </c>
    </row>
    <row r="11" spans="1:12" x14ac:dyDescent="0.3">
      <c r="B11" s="1">
        <v>66</v>
      </c>
      <c r="C11">
        <v>68</v>
      </c>
      <c r="D11">
        <f t="shared" ref="D11:D17" si="0">B11^2</f>
        <v>4356</v>
      </c>
      <c r="E11">
        <f t="shared" ref="E11:E17" si="1">B11^3</f>
        <v>287496</v>
      </c>
      <c r="F11">
        <f t="shared" ref="F11:F17" si="2">B11^4</f>
        <v>18974736</v>
      </c>
      <c r="G11">
        <f t="shared" ref="G11:G17" si="3">B11*C11</f>
        <v>4488</v>
      </c>
      <c r="H11" s="2">
        <f t="shared" ref="H11:H17" si="4">D11*C11</f>
        <v>296208</v>
      </c>
    </row>
    <row r="12" spans="1:12" x14ac:dyDescent="0.3">
      <c r="B12" s="1">
        <v>67</v>
      </c>
      <c r="C12">
        <v>65</v>
      </c>
      <c r="D12">
        <f t="shared" si="0"/>
        <v>4489</v>
      </c>
      <c r="E12">
        <f t="shared" si="1"/>
        <v>300763</v>
      </c>
      <c r="F12">
        <f t="shared" si="2"/>
        <v>20151121</v>
      </c>
      <c r="G12">
        <f t="shared" si="3"/>
        <v>4355</v>
      </c>
      <c r="H12" s="2">
        <f t="shared" si="4"/>
        <v>291785</v>
      </c>
    </row>
    <row r="13" spans="1:12" x14ac:dyDescent="0.3">
      <c r="B13" s="1">
        <v>67</v>
      </c>
      <c r="C13">
        <v>68</v>
      </c>
      <c r="D13">
        <f t="shared" si="0"/>
        <v>4489</v>
      </c>
      <c r="E13">
        <f t="shared" si="1"/>
        <v>300763</v>
      </c>
      <c r="F13">
        <f t="shared" si="2"/>
        <v>20151121</v>
      </c>
      <c r="G13">
        <f t="shared" si="3"/>
        <v>4556</v>
      </c>
      <c r="H13" s="2">
        <f t="shared" si="4"/>
        <v>305252</v>
      </c>
    </row>
    <row r="14" spans="1:12" x14ac:dyDescent="0.3">
      <c r="B14" s="1">
        <v>68</v>
      </c>
      <c r="C14">
        <v>72</v>
      </c>
      <c r="D14">
        <f t="shared" si="0"/>
        <v>4624</v>
      </c>
      <c r="E14">
        <f t="shared" si="1"/>
        <v>314432</v>
      </c>
      <c r="F14">
        <f t="shared" si="2"/>
        <v>21381376</v>
      </c>
      <c r="G14">
        <f t="shared" si="3"/>
        <v>4896</v>
      </c>
      <c r="H14" s="2">
        <f t="shared" si="4"/>
        <v>332928</v>
      </c>
    </row>
    <row r="15" spans="1:12" x14ac:dyDescent="0.3">
      <c r="B15" s="1">
        <v>69</v>
      </c>
      <c r="C15">
        <v>72</v>
      </c>
      <c r="D15">
        <f t="shared" si="0"/>
        <v>4761</v>
      </c>
      <c r="E15">
        <f t="shared" si="1"/>
        <v>328509</v>
      </c>
      <c r="F15">
        <f t="shared" si="2"/>
        <v>22667121</v>
      </c>
      <c r="G15">
        <f t="shared" si="3"/>
        <v>4968</v>
      </c>
      <c r="H15" s="2">
        <f t="shared" si="4"/>
        <v>342792</v>
      </c>
    </row>
    <row r="16" spans="1:12" x14ac:dyDescent="0.3">
      <c r="B16" s="1">
        <v>70</v>
      </c>
      <c r="C16">
        <v>69</v>
      </c>
      <c r="D16">
        <f t="shared" si="0"/>
        <v>4900</v>
      </c>
      <c r="E16">
        <f t="shared" si="1"/>
        <v>343000</v>
      </c>
      <c r="F16">
        <f t="shared" si="2"/>
        <v>24010000</v>
      </c>
      <c r="G16">
        <f t="shared" si="3"/>
        <v>4830</v>
      </c>
      <c r="H16" s="2">
        <f t="shared" si="4"/>
        <v>338100</v>
      </c>
    </row>
    <row r="17" spans="2:10" x14ac:dyDescent="0.3">
      <c r="B17" s="1">
        <v>72</v>
      </c>
      <c r="C17">
        <v>71</v>
      </c>
      <c r="D17">
        <f t="shared" si="0"/>
        <v>5184</v>
      </c>
      <c r="E17">
        <f t="shared" si="1"/>
        <v>373248</v>
      </c>
      <c r="F17">
        <f t="shared" si="2"/>
        <v>26873856</v>
      </c>
      <c r="G17">
        <f t="shared" si="3"/>
        <v>5112</v>
      </c>
      <c r="H17" s="2">
        <f t="shared" si="4"/>
        <v>368064</v>
      </c>
    </row>
    <row r="18" spans="2:10" x14ac:dyDescent="0.3">
      <c r="B18" s="4">
        <f>SUM(B10:B17)</f>
        <v>544</v>
      </c>
      <c r="C18" s="4">
        <f t="shared" ref="C18:H18" si="5">SUM(C10:C17)</f>
        <v>552</v>
      </c>
      <c r="D18" s="4">
        <f t="shared" si="5"/>
        <v>37028</v>
      </c>
      <c r="E18" s="4">
        <f t="shared" si="5"/>
        <v>2522836</v>
      </c>
      <c r="F18" s="4">
        <f t="shared" si="5"/>
        <v>172059956</v>
      </c>
      <c r="G18" s="4">
        <f t="shared" si="5"/>
        <v>37560</v>
      </c>
      <c r="H18" s="4">
        <f t="shared" si="5"/>
        <v>2558204</v>
      </c>
    </row>
    <row r="20" spans="2:10" ht="15.6" x14ac:dyDescent="0.35">
      <c r="B20" s="10" t="s">
        <v>7</v>
      </c>
      <c r="C20" s="10"/>
      <c r="H20" s="10" t="s">
        <v>45</v>
      </c>
      <c r="I20" s="10"/>
      <c r="J20" s="10"/>
    </row>
    <row r="21" spans="2:10" ht="15.6" x14ac:dyDescent="0.35">
      <c r="B21" t="s">
        <v>35</v>
      </c>
      <c r="G21" s="6" t="s">
        <v>8</v>
      </c>
      <c r="H21" s="3" t="s">
        <v>41</v>
      </c>
    </row>
    <row r="22" spans="2:10" ht="15.6" x14ac:dyDescent="0.35">
      <c r="B22" t="s">
        <v>36</v>
      </c>
      <c r="G22" s="6" t="s">
        <v>9</v>
      </c>
      <c r="H22" s="3" t="s">
        <v>39</v>
      </c>
    </row>
    <row r="23" spans="2:10" ht="15.6" x14ac:dyDescent="0.35">
      <c r="B23" t="s">
        <v>37</v>
      </c>
      <c r="G23" s="6" t="s">
        <v>19</v>
      </c>
      <c r="H23" s="3" t="s">
        <v>40</v>
      </c>
    </row>
    <row r="25" spans="2:10" x14ac:dyDescent="0.3">
      <c r="B25" t="s">
        <v>20</v>
      </c>
    </row>
    <row r="26" spans="2:10" ht="16.2" x14ac:dyDescent="0.3">
      <c r="B26" s="11" t="s">
        <v>38</v>
      </c>
      <c r="C26" s="11"/>
      <c r="D26" s="11"/>
    </row>
  </sheetData>
  <mergeCells count="9">
    <mergeCell ref="B20:C20"/>
    <mergeCell ref="H20:J20"/>
    <mergeCell ref="B26:D26"/>
    <mergeCell ref="B2:H2"/>
    <mergeCell ref="B3:D3"/>
    <mergeCell ref="B4:D4"/>
    <mergeCell ref="B5:D5"/>
    <mergeCell ref="B6:J6"/>
    <mergeCell ref="D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E2E3-5F9E-4280-9942-EDD6C7FE7FE3}">
  <dimension ref="A2:N25"/>
  <sheetViews>
    <sheetView showWhiteSpace="0" zoomScaleNormal="100" workbookViewId="0">
      <selection activeCell="A2" sqref="A2"/>
    </sheetView>
  </sheetViews>
  <sheetFormatPr defaultRowHeight="14.4" x14ac:dyDescent="0.3"/>
  <cols>
    <col min="6" max="6" width="10.109375" bestFit="1" customWidth="1"/>
  </cols>
  <sheetData>
    <row r="2" spans="1:14" x14ac:dyDescent="0.3">
      <c r="A2" s="3" t="s">
        <v>34</v>
      </c>
      <c r="B2" s="9" t="s">
        <v>21</v>
      </c>
      <c r="C2" s="9"/>
      <c r="D2" s="9"/>
      <c r="E2" s="9"/>
      <c r="F2" s="9"/>
      <c r="G2" s="9"/>
      <c r="H2" s="9"/>
    </row>
    <row r="3" spans="1:14" x14ac:dyDescent="0.3">
      <c r="B3" s="9" t="s">
        <v>24</v>
      </c>
      <c r="C3" s="9"/>
      <c r="D3" s="9"/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10</v>
      </c>
    </row>
    <row r="4" spans="1:14" x14ac:dyDescent="0.3">
      <c r="B4" s="9" t="s">
        <v>23</v>
      </c>
      <c r="C4" s="9"/>
      <c r="D4" s="9"/>
      <c r="E4" s="3">
        <v>1</v>
      </c>
      <c r="F4" s="3">
        <v>1</v>
      </c>
      <c r="G4" s="3">
        <v>2</v>
      </c>
      <c r="H4" s="3">
        <v>2</v>
      </c>
      <c r="I4" s="3">
        <v>3</v>
      </c>
      <c r="J4" s="3">
        <v>3</v>
      </c>
      <c r="K4" s="3">
        <v>4</v>
      </c>
      <c r="L4" s="3">
        <v>5</v>
      </c>
      <c r="M4" s="3">
        <v>6</v>
      </c>
      <c r="N4" s="3">
        <v>7</v>
      </c>
    </row>
    <row r="5" spans="1:14" x14ac:dyDescent="0.3">
      <c r="B5" s="9" t="s">
        <v>22</v>
      </c>
      <c r="C5" s="9"/>
      <c r="D5" s="9"/>
      <c r="E5" s="3">
        <v>2</v>
      </c>
      <c r="F5" s="3">
        <v>7</v>
      </c>
      <c r="G5" s="3">
        <v>7</v>
      </c>
      <c r="H5" s="3">
        <v>10</v>
      </c>
      <c r="I5" s="3">
        <v>8</v>
      </c>
      <c r="J5" s="3">
        <v>12</v>
      </c>
      <c r="K5" s="3">
        <v>10</v>
      </c>
      <c r="L5" s="3">
        <v>14</v>
      </c>
      <c r="M5" s="3">
        <v>11</v>
      </c>
      <c r="N5" s="3">
        <v>14</v>
      </c>
    </row>
    <row r="6" spans="1:14" x14ac:dyDescent="0.3">
      <c r="B6" s="9" t="s">
        <v>25</v>
      </c>
      <c r="C6" s="9"/>
      <c r="D6" s="9"/>
      <c r="E6" s="9"/>
      <c r="F6" s="9"/>
      <c r="G6" s="9"/>
      <c r="H6" s="9"/>
      <c r="I6" s="9"/>
      <c r="J6" s="9"/>
    </row>
    <row r="7" spans="1:14" ht="16.8" x14ac:dyDescent="0.35">
      <c r="D7" s="9" t="s">
        <v>33</v>
      </c>
      <c r="E7" s="9"/>
    </row>
    <row r="9" spans="1:14" ht="16.2" x14ac:dyDescent="0.3">
      <c r="B9" s="4" t="s">
        <v>0</v>
      </c>
      <c r="C9" s="4" t="s">
        <v>1</v>
      </c>
      <c r="D9" s="4" t="s">
        <v>15</v>
      </c>
      <c r="E9" s="4" t="s">
        <v>16</v>
      </c>
      <c r="F9" s="4" t="s">
        <v>17</v>
      </c>
      <c r="G9" s="4" t="s">
        <v>3</v>
      </c>
      <c r="H9" s="4" t="s">
        <v>18</v>
      </c>
    </row>
    <row r="10" spans="1:14" x14ac:dyDescent="0.3">
      <c r="B10" s="1">
        <v>1</v>
      </c>
      <c r="C10">
        <v>2</v>
      </c>
      <c r="D10">
        <f>B10^2</f>
        <v>1</v>
      </c>
      <c r="E10">
        <f>B10^3</f>
        <v>1</v>
      </c>
      <c r="F10">
        <f>B10^4</f>
        <v>1</v>
      </c>
      <c r="G10">
        <f>B10*C10</f>
        <v>2</v>
      </c>
      <c r="H10" s="2">
        <f>D10*C10</f>
        <v>2</v>
      </c>
    </row>
    <row r="11" spans="1:14" x14ac:dyDescent="0.3">
      <c r="B11" s="1">
        <v>1</v>
      </c>
      <c r="C11">
        <v>7</v>
      </c>
      <c r="D11">
        <f t="shared" ref="D11:D19" si="0">B11^2</f>
        <v>1</v>
      </c>
      <c r="E11">
        <f t="shared" ref="E11:E19" si="1">B11^3</f>
        <v>1</v>
      </c>
      <c r="F11">
        <f t="shared" ref="F11:F19" si="2">B11^4</f>
        <v>1</v>
      </c>
      <c r="G11">
        <f t="shared" ref="G11:G19" si="3">B11*C11</f>
        <v>7</v>
      </c>
      <c r="H11" s="2">
        <f t="shared" ref="H11:H19" si="4">D11*C11</f>
        <v>7</v>
      </c>
    </row>
    <row r="12" spans="1:14" x14ac:dyDescent="0.3">
      <c r="B12" s="1">
        <v>2</v>
      </c>
      <c r="C12">
        <v>7</v>
      </c>
      <c r="D12">
        <f t="shared" si="0"/>
        <v>4</v>
      </c>
      <c r="E12">
        <f t="shared" si="1"/>
        <v>8</v>
      </c>
      <c r="F12">
        <f t="shared" si="2"/>
        <v>16</v>
      </c>
      <c r="G12">
        <f t="shared" si="3"/>
        <v>14</v>
      </c>
      <c r="H12" s="2">
        <f t="shared" si="4"/>
        <v>28</v>
      </c>
    </row>
    <row r="13" spans="1:14" x14ac:dyDescent="0.3">
      <c r="B13" s="1">
        <v>2</v>
      </c>
      <c r="C13">
        <v>10</v>
      </c>
      <c r="D13">
        <f t="shared" si="0"/>
        <v>4</v>
      </c>
      <c r="E13">
        <f t="shared" si="1"/>
        <v>8</v>
      </c>
      <c r="F13">
        <f t="shared" si="2"/>
        <v>16</v>
      </c>
      <c r="G13">
        <f t="shared" si="3"/>
        <v>20</v>
      </c>
      <c r="H13" s="2">
        <f t="shared" si="4"/>
        <v>40</v>
      </c>
    </row>
    <row r="14" spans="1:14" x14ac:dyDescent="0.3">
      <c r="B14" s="1">
        <v>3</v>
      </c>
      <c r="C14">
        <v>8</v>
      </c>
      <c r="D14">
        <f t="shared" si="0"/>
        <v>9</v>
      </c>
      <c r="E14">
        <f t="shared" si="1"/>
        <v>27</v>
      </c>
      <c r="F14">
        <f t="shared" si="2"/>
        <v>81</v>
      </c>
      <c r="G14">
        <f t="shared" si="3"/>
        <v>24</v>
      </c>
      <c r="H14" s="2">
        <f t="shared" si="4"/>
        <v>72</v>
      </c>
    </row>
    <row r="15" spans="1:14" x14ac:dyDescent="0.3">
      <c r="B15" s="1">
        <v>3</v>
      </c>
      <c r="C15">
        <v>12</v>
      </c>
      <c r="D15">
        <f t="shared" si="0"/>
        <v>9</v>
      </c>
      <c r="E15">
        <f t="shared" si="1"/>
        <v>27</v>
      </c>
      <c r="F15">
        <f t="shared" si="2"/>
        <v>81</v>
      </c>
      <c r="G15">
        <f t="shared" si="3"/>
        <v>36</v>
      </c>
      <c r="H15" s="2">
        <f t="shared" si="4"/>
        <v>108</v>
      </c>
    </row>
    <row r="16" spans="1:14" x14ac:dyDescent="0.3">
      <c r="B16" s="1">
        <v>4</v>
      </c>
      <c r="C16">
        <v>10</v>
      </c>
      <c r="D16">
        <f t="shared" si="0"/>
        <v>16</v>
      </c>
      <c r="E16">
        <f t="shared" si="1"/>
        <v>64</v>
      </c>
      <c r="F16">
        <f t="shared" si="2"/>
        <v>256</v>
      </c>
      <c r="G16">
        <f t="shared" si="3"/>
        <v>40</v>
      </c>
      <c r="H16" s="2">
        <f t="shared" si="4"/>
        <v>160</v>
      </c>
    </row>
    <row r="17" spans="2:10" x14ac:dyDescent="0.3">
      <c r="B17" s="1">
        <v>5</v>
      </c>
      <c r="C17">
        <v>14</v>
      </c>
      <c r="D17">
        <f t="shared" si="0"/>
        <v>25</v>
      </c>
      <c r="E17">
        <f t="shared" si="1"/>
        <v>125</v>
      </c>
      <c r="F17">
        <f t="shared" si="2"/>
        <v>625</v>
      </c>
      <c r="G17">
        <f t="shared" si="3"/>
        <v>70</v>
      </c>
      <c r="H17" s="2">
        <f t="shared" si="4"/>
        <v>350</v>
      </c>
    </row>
    <row r="18" spans="2:10" x14ac:dyDescent="0.3">
      <c r="B18" s="1">
        <v>6</v>
      </c>
      <c r="C18">
        <v>11</v>
      </c>
      <c r="D18">
        <f t="shared" si="0"/>
        <v>36</v>
      </c>
      <c r="E18">
        <f t="shared" si="1"/>
        <v>216</v>
      </c>
      <c r="F18">
        <f t="shared" si="2"/>
        <v>1296</v>
      </c>
      <c r="G18">
        <f t="shared" si="3"/>
        <v>66</v>
      </c>
      <c r="H18" s="2">
        <f t="shared" si="4"/>
        <v>396</v>
      </c>
    </row>
    <row r="19" spans="2:10" x14ac:dyDescent="0.3">
      <c r="B19" s="1">
        <v>7</v>
      </c>
      <c r="C19">
        <v>14</v>
      </c>
      <c r="D19">
        <f t="shared" si="0"/>
        <v>49</v>
      </c>
      <c r="E19">
        <f t="shared" si="1"/>
        <v>343</v>
      </c>
      <c r="F19">
        <f t="shared" si="2"/>
        <v>2401</v>
      </c>
      <c r="G19">
        <f t="shared" si="3"/>
        <v>98</v>
      </c>
      <c r="H19" s="2">
        <f t="shared" si="4"/>
        <v>686</v>
      </c>
    </row>
    <row r="20" spans="2:10" x14ac:dyDescent="0.3">
      <c r="B20" s="4">
        <f>SUM(B10:B19)</f>
        <v>34</v>
      </c>
      <c r="C20" s="4">
        <f t="shared" ref="C20:H20" si="5">SUM(C10:C19)</f>
        <v>95</v>
      </c>
      <c r="D20" s="4">
        <f t="shared" si="5"/>
        <v>154</v>
      </c>
      <c r="E20" s="4">
        <f t="shared" si="5"/>
        <v>820</v>
      </c>
      <c r="F20" s="4">
        <f t="shared" si="5"/>
        <v>4774</v>
      </c>
      <c r="G20" s="4">
        <f t="shared" si="5"/>
        <v>377</v>
      </c>
      <c r="H20" s="4">
        <f t="shared" si="5"/>
        <v>1849</v>
      </c>
    </row>
    <row r="22" spans="2:10" ht="15.6" x14ac:dyDescent="0.35">
      <c r="B22" s="10" t="s">
        <v>7</v>
      </c>
      <c r="C22" s="10"/>
      <c r="F22" s="10" t="s">
        <v>45</v>
      </c>
      <c r="G22" s="10"/>
      <c r="H22" s="10"/>
    </row>
    <row r="23" spans="2:10" ht="15.6" x14ac:dyDescent="0.35">
      <c r="B23" s="12" t="s">
        <v>29</v>
      </c>
      <c r="C23" s="12"/>
      <c r="D23" s="12"/>
      <c r="E23" s="6" t="s">
        <v>8</v>
      </c>
      <c r="F23" s="3" t="s">
        <v>30</v>
      </c>
    </row>
    <row r="24" spans="2:10" ht="15.6" x14ac:dyDescent="0.35">
      <c r="B24" s="12" t="s">
        <v>28</v>
      </c>
      <c r="C24" s="12"/>
      <c r="D24" s="12"/>
      <c r="E24" s="6" t="s">
        <v>9</v>
      </c>
      <c r="F24" s="3" t="s">
        <v>31</v>
      </c>
      <c r="H24" s="12" t="s">
        <v>20</v>
      </c>
      <c r="I24" s="12"/>
      <c r="J24" s="12"/>
    </row>
    <row r="25" spans="2:10" ht="16.8" x14ac:dyDescent="0.35">
      <c r="B25" s="12" t="s">
        <v>27</v>
      </c>
      <c r="C25" s="12"/>
      <c r="D25" s="12"/>
      <c r="E25" s="6" t="s">
        <v>19</v>
      </c>
      <c r="F25" s="3" t="s">
        <v>32</v>
      </c>
      <c r="H25" s="11" t="s">
        <v>26</v>
      </c>
      <c r="I25" s="11"/>
      <c r="J25" s="11"/>
    </row>
  </sheetData>
  <mergeCells count="13">
    <mergeCell ref="B2:H2"/>
    <mergeCell ref="B3:D3"/>
    <mergeCell ref="B4:D4"/>
    <mergeCell ref="B5:D5"/>
    <mergeCell ref="B22:C22"/>
    <mergeCell ref="F22:H22"/>
    <mergeCell ref="B6:J6"/>
    <mergeCell ref="D7:E7"/>
    <mergeCell ref="H25:J25"/>
    <mergeCell ref="B25:D25"/>
    <mergeCell ref="B23:D23"/>
    <mergeCell ref="B24:D24"/>
    <mergeCell ref="H24:J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Exponential variable </vt:lpstr>
      <vt:lpstr>Polynomial Variable</vt:lpstr>
      <vt:lpstr>Polynomial Variable Equation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Debangshu Roy</cp:lastModifiedBy>
  <dcterms:created xsi:type="dcterms:W3CDTF">2023-01-24T13:21:48Z</dcterms:created>
  <dcterms:modified xsi:type="dcterms:W3CDTF">2023-02-06T12:57:09Z</dcterms:modified>
</cp:coreProperties>
</file>