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nshuraj/Desktop/"/>
    </mc:Choice>
  </mc:AlternateContent>
  <xr:revisionPtr revIDLastSave="0" documentId="8_{2A201ADB-0029-074C-B718-659C65D98C40}" xr6:coauthVersionLast="45" xr6:coauthVersionMax="45" xr10:uidLastSave="{00000000-0000-0000-0000-000000000000}"/>
  <bookViews>
    <workbookView xWindow="0" yWindow="0" windowWidth="28800" windowHeight="18000" xr2:uid="{D8D959AB-D5B0-984D-BEC7-D3756B9CF6BB}"/>
  </bookViews>
  <sheets>
    <sheet name="Performance_Sheet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2" i="3"/>
  <c r="O12" i="3"/>
  <c r="O13" i="3"/>
  <c r="O14" i="3"/>
  <c r="O15" i="3"/>
  <c r="O16" i="3"/>
  <c r="A15" i="3"/>
  <c r="A16" i="3"/>
  <c r="A3" i="3"/>
  <c r="A4" i="3"/>
  <c r="A5" i="3"/>
  <c r="A6" i="3"/>
  <c r="A7" i="3"/>
  <c r="A8" i="3"/>
  <c r="A9" i="3"/>
  <c r="A10" i="3"/>
  <c r="A11" i="3"/>
  <c r="A12" i="3"/>
  <c r="A13" i="3"/>
  <c r="A14" i="3"/>
  <c r="A2" i="3"/>
  <c r="K12" i="3"/>
  <c r="K13" i="3"/>
  <c r="K14" i="3"/>
  <c r="K15" i="3"/>
  <c r="K16" i="3"/>
  <c r="J12" i="3"/>
  <c r="J13" i="3"/>
  <c r="J14" i="3"/>
  <c r="J15" i="3"/>
  <c r="J16" i="3"/>
  <c r="I12" i="3"/>
  <c r="I13" i="3"/>
  <c r="I14" i="3"/>
  <c r="I15" i="3"/>
  <c r="I16" i="3"/>
  <c r="H12" i="3"/>
  <c r="H13" i="3"/>
  <c r="H14" i="3"/>
  <c r="H15" i="3"/>
  <c r="H16" i="3"/>
  <c r="K3" i="3"/>
  <c r="K4" i="3"/>
  <c r="K5" i="3"/>
  <c r="K7" i="3"/>
  <c r="K8" i="3"/>
  <c r="K9" i="3"/>
  <c r="K10" i="3"/>
  <c r="K11" i="3"/>
  <c r="O3" i="3"/>
  <c r="O4" i="3"/>
  <c r="O5" i="3"/>
  <c r="O7" i="3"/>
  <c r="O8" i="3"/>
  <c r="O9" i="3"/>
  <c r="O10" i="3"/>
  <c r="O11" i="3"/>
  <c r="J10" i="3"/>
  <c r="J11" i="3"/>
  <c r="I10" i="3"/>
  <c r="I11" i="3"/>
  <c r="H10" i="3"/>
  <c r="H11" i="3"/>
  <c r="J3" i="3" l="1"/>
  <c r="J4" i="3"/>
  <c r="J5" i="3"/>
  <c r="J6" i="3"/>
  <c r="J7" i="3"/>
  <c r="J8" i="3"/>
  <c r="J9" i="3"/>
  <c r="J2" i="3"/>
  <c r="H2" i="3"/>
  <c r="I2" i="3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O6" i="3" l="1"/>
  <c r="K6" i="3"/>
  <c r="L15" i="3"/>
  <c r="L5" i="3"/>
  <c r="L9" i="3"/>
  <c r="L13" i="3"/>
  <c r="L12" i="3"/>
  <c r="L16" i="3"/>
  <c r="L6" i="3"/>
  <c r="L10" i="3"/>
  <c r="L14" i="3"/>
  <c r="L7" i="3"/>
  <c r="L11" i="3"/>
  <c r="L2" i="3"/>
  <c r="L4" i="3"/>
  <c r="L3" i="3"/>
  <c r="L8" i="3"/>
  <c r="K2" i="3"/>
  <c r="O2" i="3"/>
</calcChain>
</file>

<file path=xl/sharedStrings.xml><?xml version="1.0" encoding="utf-8"?>
<sst xmlns="http://schemas.openxmlformats.org/spreadsheetml/2006/main" count="51" uniqueCount="34">
  <si>
    <t>HINDI</t>
  </si>
  <si>
    <t>ENGLISH</t>
  </si>
  <si>
    <t>MATHS</t>
  </si>
  <si>
    <t>SST</t>
  </si>
  <si>
    <t>TOTAL</t>
  </si>
  <si>
    <t>%</t>
  </si>
  <si>
    <t>NAME</t>
  </si>
  <si>
    <t>ROLL NO</t>
  </si>
  <si>
    <t>AMAN</t>
  </si>
  <si>
    <t>AMIT</t>
  </si>
  <si>
    <t>GRADE</t>
  </si>
  <si>
    <t>RADHA</t>
  </si>
  <si>
    <t>KIRTI</t>
  </si>
  <si>
    <t>VIJAY</t>
  </si>
  <si>
    <t>SONU</t>
  </si>
  <si>
    <t>RANI</t>
  </si>
  <si>
    <t>ARJUN</t>
  </si>
  <si>
    <t>RANK</t>
  </si>
  <si>
    <t>AVERAGE</t>
  </si>
  <si>
    <t>TOTAL MARKS</t>
  </si>
  <si>
    <t>SIMRAN</t>
  </si>
  <si>
    <t>ROHAN</t>
  </si>
  <si>
    <t>NEHA</t>
  </si>
  <si>
    <t>RAGHAV</t>
  </si>
  <si>
    <t>B</t>
  </si>
  <si>
    <t>TANYA</t>
  </si>
  <si>
    <t>DEV</t>
  </si>
  <si>
    <t>ANKITA</t>
  </si>
  <si>
    <t>C</t>
  </si>
  <si>
    <t>A+</t>
  </si>
  <si>
    <t>A</t>
  </si>
  <si>
    <t>D</t>
  </si>
  <si>
    <t>COUNT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</si>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</sst>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Subject-wise Comparison for All Students</a:t>
            </a:r>
            <a:endParaRPr lang="en-GB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744180672859981"/>
          <c:y val="4.2913402049718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Performance_Sheet!$C$1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Performance_Sheet!$B$2:$B$16</c:f>
              <c:strCache>
                <c:ptCount val="15"/>
                <c:pt idx="0">
                  <c:v>AMIT</c:v>
                </c:pt>
                <c:pt idx="1">
                  <c:v>AMAN</c:v>
                </c:pt>
                <c:pt idx="2">
                  <c:v>RADHA</c:v>
                </c:pt>
                <c:pt idx="3">
                  <c:v>KIRTI</c:v>
                </c:pt>
                <c:pt idx="4">
                  <c:v>VIJAY</c:v>
                </c:pt>
                <c:pt idx="5">
                  <c:v>SONU</c:v>
                </c:pt>
                <c:pt idx="6">
                  <c:v>RANI</c:v>
                </c:pt>
                <c:pt idx="7">
                  <c:v>ARJUN</c:v>
                </c:pt>
                <c:pt idx="8">
                  <c:v>SIMRAN</c:v>
                </c:pt>
                <c:pt idx="9">
                  <c:v>ROHAN</c:v>
                </c:pt>
                <c:pt idx="10">
                  <c:v>NEHA</c:v>
                </c:pt>
                <c:pt idx="11">
                  <c:v>RAGHAV</c:v>
                </c:pt>
                <c:pt idx="12">
                  <c:v>TANYA</c:v>
                </c:pt>
                <c:pt idx="13">
                  <c:v>DEV</c:v>
                </c:pt>
                <c:pt idx="14">
                  <c:v>ANKITA</c:v>
                </c:pt>
              </c:strCache>
            </c:strRef>
          </c:cat>
          <c:val>
            <c:numRef>
              <c:f>Performance_Sheet!$C$2:$C$16</c:f>
              <c:numCache>
                <c:formatCode>General</c:formatCode>
                <c:ptCount val="15"/>
                <c:pt idx="0">
                  <c:v>60</c:v>
                </c:pt>
                <c:pt idx="1">
                  <c:v>40</c:v>
                </c:pt>
                <c:pt idx="2">
                  <c:v>90</c:v>
                </c:pt>
                <c:pt idx="3">
                  <c:v>70</c:v>
                </c:pt>
                <c:pt idx="4">
                  <c:v>60</c:v>
                </c:pt>
                <c:pt idx="5">
                  <c:v>95</c:v>
                </c:pt>
                <c:pt idx="6">
                  <c:v>35</c:v>
                </c:pt>
                <c:pt idx="7">
                  <c:v>75</c:v>
                </c:pt>
                <c:pt idx="8">
                  <c:v>85</c:v>
                </c:pt>
                <c:pt idx="9">
                  <c:v>50</c:v>
                </c:pt>
                <c:pt idx="10">
                  <c:v>85</c:v>
                </c:pt>
                <c:pt idx="11">
                  <c:v>70</c:v>
                </c:pt>
                <c:pt idx="12">
                  <c:v>66</c:v>
                </c:pt>
                <c:pt idx="13">
                  <c:v>50</c:v>
                </c:pt>
                <c:pt idx="1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2-2544-B6CE-4096C2C89617}"/>
            </c:ext>
          </c:extLst>
        </c:ser>
        <c:ser>
          <c:idx val="1"/>
          <c:order val="1"/>
          <c:tx>
            <c:strRef>
              <c:f>Performance_Sheet!$D$1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Performance_Sheet!$B$2:$B$16</c:f>
              <c:strCache>
                <c:ptCount val="15"/>
                <c:pt idx="0">
                  <c:v>AMIT</c:v>
                </c:pt>
                <c:pt idx="1">
                  <c:v>AMAN</c:v>
                </c:pt>
                <c:pt idx="2">
                  <c:v>RADHA</c:v>
                </c:pt>
                <c:pt idx="3">
                  <c:v>KIRTI</c:v>
                </c:pt>
                <c:pt idx="4">
                  <c:v>VIJAY</c:v>
                </c:pt>
                <c:pt idx="5">
                  <c:v>SONU</c:v>
                </c:pt>
                <c:pt idx="6">
                  <c:v>RANI</c:v>
                </c:pt>
                <c:pt idx="7">
                  <c:v>ARJUN</c:v>
                </c:pt>
                <c:pt idx="8">
                  <c:v>SIMRAN</c:v>
                </c:pt>
                <c:pt idx="9">
                  <c:v>ROHAN</c:v>
                </c:pt>
                <c:pt idx="10">
                  <c:v>NEHA</c:v>
                </c:pt>
                <c:pt idx="11">
                  <c:v>RAGHAV</c:v>
                </c:pt>
                <c:pt idx="12">
                  <c:v>TANYA</c:v>
                </c:pt>
                <c:pt idx="13">
                  <c:v>DEV</c:v>
                </c:pt>
                <c:pt idx="14">
                  <c:v>ANKITA</c:v>
                </c:pt>
              </c:strCache>
            </c:strRef>
          </c:cat>
          <c:val>
            <c:numRef>
              <c:f>Performance_Sheet!$D$2:$D$16</c:f>
              <c:numCache>
                <c:formatCode>General</c:formatCode>
                <c:ptCount val="15"/>
                <c:pt idx="0">
                  <c:v>77</c:v>
                </c:pt>
                <c:pt idx="1">
                  <c:v>60</c:v>
                </c:pt>
                <c:pt idx="2">
                  <c:v>80</c:v>
                </c:pt>
                <c:pt idx="3">
                  <c:v>20</c:v>
                </c:pt>
                <c:pt idx="4">
                  <c:v>90</c:v>
                </c:pt>
                <c:pt idx="5">
                  <c:v>90</c:v>
                </c:pt>
                <c:pt idx="6">
                  <c:v>45</c:v>
                </c:pt>
                <c:pt idx="7">
                  <c:v>70</c:v>
                </c:pt>
                <c:pt idx="8">
                  <c:v>95</c:v>
                </c:pt>
                <c:pt idx="9">
                  <c:v>60</c:v>
                </c:pt>
                <c:pt idx="10">
                  <c:v>70</c:v>
                </c:pt>
                <c:pt idx="11">
                  <c:v>72</c:v>
                </c:pt>
                <c:pt idx="12">
                  <c:v>69</c:v>
                </c:pt>
                <c:pt idx="13">
                  <c:v>48</c:v>
                </c:pt>
                <c:pt idx="1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2-2544-B6CE-4096C2C89617}"/>
            </c:ext>
          </c:extLst>
        </c:ser>
        <c:ser>
          <c:idx val="2"/>
          <c:order val="2"/>
          <c:tx>
            <c:strRef>
              <c:f>Performance_Sheet!$E$1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Performance_Sheet!$B$2:$B$16</c:f>
              <c:strCache>
                <c:ptCount val="15"/>
                <c:pt idx="0">
                  <c:v>AMIT</c:v>
                </c:pt>
                <c:pt idx="1">
                  <c:v>AMAN</c:v>
                </c:pt>
                <c:pt idx="2">
                  <c:v>RADHA</c:v>
                </c:pt>
                <c:pt idx="3">
                  <c:v>KIRTI</c:v>
                </c:pt>
                <c:pt idx="4">
                  <c:v>VIJAY</c:v>
                </c:pt>
                <c:pt idx="5">
                  <c:v>SONU</c:v>
                </c:pt>
                <c:pt idx="6">
                  <c:v>RANI</c:v>
                </c:pt>
                <c:pt idx="7">
                  <c:v>ARJUN</c:v>
                </c:pt>
                <c:pt idx="8">
                  <c:v>SIMRAN</c:v>
                </c:pt>
                <c:pt idx="9">
                  <c:v>ROHAN</c:v>
                </c:pt>
                <c:pt idx="10">
                  <c:v>NEHA</c:v>
                </c:pt>
                <c:pt idx="11">
                  <c:v>RAGHAV</c:v>
                </c:pt>
                <c:pt idx="12">
                  <c:v>TANYA</c:v>
                </c:pt>
                <c:pt idx="13">
                  <c:v>DEV</c:v>
                </c:pt>
                <c:pt idx="14">
                  <c:v>ANKITA</c:v>
                </c:pt>
              </c:strCache>
            </c:strRef>
          </c:cat>
          <c:val>
            <c:numRef>
              <c:f>Performance_Sheet!$E$2:$E$16</c:f>
              <c:numCache>
                <c:formatCode>General</c:formatCode>
                <c:ptCount val="15"/>
                <c:pt idx="0">
                  <c:v>68</c:v>
                </c:pt>
                <c:pt idx="1">
                  <c:v>70</c:v>
                </c:pt>
                <c:pt idx="2">
                  <c:v>85</c:v>
                </c:pt>
                <c:pt idx="3">
                  <c:v>55</c:v>
                </c:pt>
                <c:pt idx="4">
                  <c:v>45</c:v>
                </c:pt>
                <c:pt idx="5">
                  <c:v>95</c:v>
                </c:pt>
                <c:pt idx="6">
                  <c:v>40</c:v>
                </c:pt>
                <c:pt idx="7">
                  <c:v>25</c:v>
                </c:pt>
                <c:pt idx="8">
                  <c:v>90</c:v>
                </c:pt>
                <c:pt idx="9">
                  <c:v>55</c:v>
                </c:pt>
                <c:pt idx="10">
                  <c:v>80</c:v>
                </c:pt>
                <c:pt idx="11">
                  <c:v>71</c:v>
                </c:pt>
                <c:pt idx="12">
                  <c:v>65</c:v>
                </c:pt>
                <c:pt idx="13">
                  <c:v>45</c:v>
                </c:pt>
                <c:pt idx="1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2-2544-B6CE-4096C2C89617}"/>
            </c:ext>
          </c:extLst>
        </c:ser>
        <c:ser>
          <c:idx val="3"/>
          <c:order val="3"/>
          <c:tx>
            <c:strRef>
              <c:f>Performance_Sheet!$F$1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Performance_Sheet!$B$2:$B$16</c:f>
              <c:strCache>
                <c:ptCount val="15"/>
                <c:pt idx="0">
                  <c:v>AMIT</c:v>
                </c:pt>
                <c:pt idx="1">
                  <c:v>AMAN</c:v>
                </c:pt>
                <c:pt idx="2">
                  <c:v>RADHA</c:v>
                </c:pt>
                <c:pt idx="3">
                  <c:v>KIRTI</c:v>
                </c:pt>
                <c:pt idx="4">
                  <c:v>VIJAY</c:v>
                </c:pt>
                <c:pt idx="5">
                  <c:v>SONU</c:v>
                </c:pt>
                <c:pt idx="6">
                  <c:v>RANI</c:v>
                </c:pt>
                <c:pt idx="7">
                  <c:v>ARJUN</c:v>
                </c:pt>
                <c:pt idx="8">
                  <c:v>SIMRAN</c:v>
                </c:pt>
                <c:pt idx="9">
                  <c:v>ROHAN</c:v>
                </c:pt>
                <c:pt idx="10">
                  <c:v>NEHA</c:v>
                </c:pt>
                <c:pt idx="11">
                  <c:v>RAGHAV</c:v>
                </c:pt>
                <c:pt idx="12">
                  <c:v>TANYA</c:v>
                </c:pt>
                <c:pt idx="13">
                  <c:v>DEV</c:v>
                </c:pt>
                <c:pt idx="14">
                  <c:v>ANKITA</c:v>
                </c:pt>
              </c:strCache>
            </c:strRef>
          </c:cat>
          <c:val>
            <c:numRef>
              <c:f>Performance_Sheet!$F$2:$F$16</c:f>
              <c:numCache>
                <c:formatCode>General</c:formatCode>
                <c:ptCount val="15"/>
                <c:pt idx="0">
                  <c:v>95</c:v>
                </c:pt>
                <c:pt idx="1">
                  <c:v>70</c:v>
                </c:pt>
                <c:pt idx="2">
                  <c:v>75</c:v>
                </c:pt>
                <c:pt idx="3">
                  <c:v>76</c:v>
                </c:pt>
                <c:pt idx="4">
                  <c:v>50</c:v>
                </c:pt>
                <c:pt idx="5">
                  <c:v>85</c:v>
                </c:pt>
                <c:pt idx="6">
                  <c:v>30</c:v>
                </c:pt>
                <c:pt idx="7">
                  <c:v>65</c:v>
                </c:pt>
                <c:pt idx="8">
                  <c:v>80</c:v>
                </c:pt>
                <c:pt idx="9">
                  <c:v>40</c:v>
                </c:pt>
                <c:pt idx="10">
                  <c:v>75</c:v>
                </c:pt>
                <c:pt idx="11">
                  <c:v>68</c:v>
                </c:pt>
                <c:pt idx="12">
                  <c:v>67</c:v>
                </c:pt>
                <c:pt idx="13">
                  <c:v>35</c:v>
                </c:pt>
                <c:pt idx="1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42-2544-B6CE-4096C2C89617}"/>
            </c:ext>
          </c:extLst>
        </c:ser>
        <c:ser>
          <c:idx val="4"/>
          <c:order val="4"/>
          <c:tx>
            <c:strRef>
              <c:f>Performance_Sheet!$G$1</c:f>
              <c:strCache>
                <c:ptCount val="1"/>
                <c:pt idx="0">
                  <c:v>SST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Performance_Sheet!$B$2:$B$16</c:f>
              <c:strCache>
                <c:ptCount val="15"/>
                <c:pt idx="0">
                  <c:v>AMIT</c:v>
                </c:pt>
                <c:pt idx="1">
                  <c:v>AMAN</c:v>
                </c:pt>
                <c:pt idx="2">
                  <c:v>RADHA</c:v>
                </c:pt>
                <c:pt idx="3">
                  <c:v>KIRTI</c:v>
                </c:pt>
                <c:pt idx="4">
                  <c:v>VIJAY</c:v>
                </c:pt>
                <c:pt idx="5">
                  <c:v>SONU</c:v>
                </c:pt>
                <c:pt idx="6">
                  <c:v>RANI</c:v>
                </c:pt>
                <c:pt idx="7">
                  <c:v>ARJUN</c:v>
                </c:pt>
                <c:pt idx="8">
                  <c:v>SIMRAN</c:v>
                </c:pt>
                <c:pt idx="9">
                  <c:v>ROHAN</c:v>
                </c:pt>
                <c:pt idx="10">
                  <c:v>NEHA</c:v>
                </c:pt>
                <c:pt idx="11">
                  <c:v>RAGHAV</c:v>
                </c:pt>
                <c:pt idx="12">
                  <c:v>TANYA</c:v>
                </c:pt>
                <c:pt idx="13">
                  <c:v>DEV</c:v>
                </c:pt>
                <c:pt idx="14">
                  <c:v>ANKITA</c:v>
                </c:pt>
              </c:strCache>
            </c:strRef>
          </c:cat>
          <c:val>
            <c:numRef>
              <c:f>Performance_Sheet!$G$2:$G$16</c:f>
              <c:numCache>
                <c:formatCode>General</c:formatCode>
                <c:ptCount val="15"/>
                <c:pt idx="0">
                  <c:v>83</c:v>
                </c:pt>
                <c:pt idx="1">
                  <c:v>60</c:v>
                </c:pt>
                <c:pt idx="2">
                  <c:v>80</c:v>
                </c:pt>
                <c:pt idx="3">
                  <c:v>50</c:v>
                </c:pt>
                <c:pt idx="4">
                  <c:v>57</c:v>
                </c:pt>
                <c:pt idx="5">
                  <c:v>90</c:v>
                </c:pt>
                <c:pt idx="6">
                  <c:v>25</c:v>
                </c:pt>
                <c:pt idx="7">
                  <c:v>85</c:v>
                </c:pt>
                <c:pt idx="8">
                  <c:v>85</c:v>
                </c:pt>
                <c:pt idx="9">
                  <c:v>35</c:v>
                </c:pt>
                <c:pt idx="10">
                  <c:v>65</c:v>
                </c:pt>
                <c:pt idx="11">
                  <c:v>73</c:v>
                </c:pt>
                <c:pt idx="12">
                  <c:v>66</c:v>
                </c:pt>
                <c:pt idx="13">
                  <c:v>42</c:v>
                </c:pt>
                <c:pt idx="1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42-2544-B6CE-4096C2C8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149616"/>
        <c:axId val="557151248"/>
      </c:barChart>
      <c:catAx>
        <c:axId val="55714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51248"/>
        <c:crosses val="autoZero"/>
        <c:auto val="1"/>
        <c:lblAlgn val="ctr"/>
        <c:lblOffset val="100"/>
        <c:noMultiLvlLbl val="0"/>
      </c:catAx>
      <c:valAx>
        <c:axId val="557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4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Total Marks per Student</a:t>
            </a:r>
            <a:endParaRPr lang="en-GB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10704214693234E-2"/>
          <c:y val="0.19414579945237528"/>
          <c:w val="0.88954797728587454"/>
          <c:h val="0.633302717094325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Performance_Sheet!$N$2:$N$16</c:f>
              <c:strCache>
                <c:ptCount val="15"/>
                <c:pt idx="0">
                  <c:v>AMIT</c:v>
                </c:pt>
                <c:pt idx="1">
                  <c:v>AMAN</c:v>
                </c:pt>
                <c:pt idx="2">
                  <c:v>RADHA</c:v>
                </c:pt>
                <c:pt idx="3">
                  <c:v>KIRTI</c:v>
                </c:pt>
                <c:pt idx="4">
                  <c:v>VIJAY</c:v>
                </c:pt>
                <c:pt idx="5">
                  <c:v>SONU</c:v>
                </c:pt>
                <c:pt idx="6">
                  <c:v>RANI</c:v>
                </c:pt>
                <c:pt idx="7">
                  <c:v>ARJUN</c:v>
                </c:pt>
                <c:pt idx="8">
                  <c:v>SIMRAN</c:v>
                </c:pt>
                <c:pt idx="9">
                  <c:v>ROHAN</c:v>
                </c:pt>
                <c:pt idx="10">
                  <c:v>NEHA</c:v>
                </c:pt>
                <c:pt idx="11">
                  <c:v>RAGHAV</c:v>
                </c:pt>
                <c:pt idx="12">
                  <c:v>TANYA</c:v>
                </c:pt>
                <c:pt idx="13">
                  <c:v>DEV</c:v>
                </c:pt>
                <c:pt idx="14">
                  <c:v>ANKITA</c:v>
                </c:pt>
              </c:strCache>
            </c:strRef>
          </c:cat>
          <c:val>
            <c:numRef>
              <c:f>Performance_Sheet!$O$2:$O$16</c:f>
              <c:numCache>
                <c:formatCode>General</c:formatCode>
                <c:ptCount val="15"/>
                <c:pt idx="0">
                  <c:v>76.599999999999994</c:v>
                </c:pt>
                <c:pt idx="1">
                  <c:v>60</c:v>
                </c:pt>
                <c:pt idx="2">
                  <c:v>82</c:v>
                </c:pt>
                <c:pt idx="3">
                  <c:v>54.2</c:v>
                </c:pt>
                <c:pt idx="4">
                  <c:v>60.4</c:v>
                </c:pt>
                <c:pt idx="5">
                  <c:v>91</c:v>
                </c:pt>
                <c:pt idx="6">
                  <c:v>35</c:v>
                </c:pt>
                <c:pt idx="7">
                  <c:v>64</c:v>
                </c:pt>
                <c:pt idx="8">
                  <c:v>87</c:v>
                </c:pt>
                <c:pt idx="9">
                  <c:v>48</c:v>
                </c:pt>
                <c:pt idx="10">
                  <c:v>75</c:v>
                </c:pt>
                <c:pt idx="11">
                  <c:v>70.8</c:v>
                </c:pt>
                <c:pt idx="12">
                  <c:v>66.600000000000009</c:v>
                </c:pt>
                <c:pt idx="13">
                  <c:v>44</c:v>
                </c:pt>
                <c:pt idx="14">
                  <c:v>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E-F543-8651-2133C3C0C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129424"/>
        <c:axId val="1299212976"/>
      </c:barChart>
      <c:catAx>
        <c:axId val="126812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12976"/>
        <c:crosses val="autoZero"/>
        <c:auto val="1"/>
        <c:lblAlgn val="ctr"/>
        <c:lblOffset val="100"/>
        <c:noMultiLvlLbl val="0"/>
      </c:catAx>
      <c:valAx>
        <c:axId val="12992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2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Grade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Distribution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Performance_Sheet!$R$1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CB-6A49-8DB2-F61C168D6A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CB-6A49-8DB2-F61C168D6A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CB-6A49-8DB2-F61C168D6A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CB-6A49-8DB2-F61C168D6A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CB-6A49-8DB2-F61C168D6AF0}"/>
              </c:ext>
            </c:extLst>
          </c:dPt>
          <c:cat>
            <c:strRef>
              <c:f>Performance_Sheet!$Q$2:$Q$6</c:f>
              <c:strCache>
                <c:ptCount val="5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</c:strCache>
            </c:strRef>
          </c:cat>
          <c:val>
            <c:numRef>
              <c:f>Performance_Sheet!$R$2:$R$6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B-FB4A-833E-FDAE5F152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18</xdr:row>
      <xdr:rowOff>131870</xdr:rowOff>
    </xdr:from>
    <xdr:to>
      <xdr:col>10</xdr:col>
      <xdr:colOff>774700</xdr:colOff>
      <xdr:row>41</xdr:row>
      <xdr:rowOff>203199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7A002D-4383-DC4C-9D76-C5DD1FF2C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738674</xdr:colOff>
      <xdr:row>17</xdr:row>
      <xdr:rowOff>168469</xdr:rowOff>
    </xdr:from>
    <xdr:to>
      <xdr:col>21</xdr:col>
      <xdr:colOff>220306</xdr:colOff>
      <xdr:row>41</xdr:row>
      <xdr:rowOff>142551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208F26-3D1D-0A4E-B4B9-463ED7BD7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764593</xdr:colOff>
      <xdr:row>44</xdr:row>
      <xdr:rowOff>102641</xdr:rowOff>
    </xdr:from>
    <xdr:to>
      <xdr:col>15</xdr:col>
      <xdr:colOff>159559</xdr:colOff>
      <xdr:row>68</xdr:row>
      <xdr:rowOff>25919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6D8851-A689-414D-A3DF-FDF27C532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8FB6-B761-8B44-8E63-47EE1AD9E891}">
  <dimension ref="A1:R18"/>
  <sheetViews>
    <sheetView tabSelected="1" zoomScale="92" zoomScaleNormal="144" workbookViewId="0">
      <selection activeCell="R11" sqref="R11"/>
    </sheetView>
  </sheetViews>
  <sheetFormatPr baseColWidth="10" defaultRowHeight="16" x14ac:dyDescent="0.2"/>
  <sheetData>
    <row r="1" spans="1:18" ht="34" x14ac:dyDescent="0.2">
      <c r="A1" s="1" t="s">
        <v>7</v>
      </c>
      <c r="B1" s="1" t="s">
        <v>6</v>
      </c>
      <c r="C1" s="2" t="s">
        <v>0</v>
      </c>
      <c r="D1" s="2" t="s">
        <v>1</v>
      </c>
      <c r="E1" s="2" t="s">
        <v>2</v>
      </c>
      <c r="F1" s="2" t="s">
        <v>33</v>
      </c>
      <c r="G1" s="2" t="s">
        <v>3</v>
      </c>
      <c r="H1" s="2" t="s">
        <v>4</v>
      </c>
      <c r="I1" s="2" t="s">
        <v>5</v>
      </c>
      <c r="J1" s="2" t="s">
        <v>18</v>
      </c>
      <c r="K1" s="2" t="s">
        <v>10</v>
      </c>
      <c r="L1" s="2" t="s">
        <v>17</v>
      </c>
      <c r="N1" s="2" t="s">
        <v>6</v>
      </c>
      <c r="O1" s="2" t="s">
        <v>19</v>
      </c>
      <c r="Q1" s="3" t="s">
        <v>10</v>
      </c>
      <c r="R1" s="3" t="s">
        <v>32</v>
      </c>
    </row>
    <row r="2" spans="1:18" x14ac:dyDescent="0.2">
      <c r="A2" s="1">
        <f>ROW()-1</f>
        <v>1</v>
      </c>
      <c r="B2" s="1" t="s">
        <v>9</v>
      </c>
      <c r="C2" s="2">
        <v>60</v>
      </c>
      <c r="D2" s="2">
        <v>77</v>
      </c>
      <c r="E2" s="2">
        <v>68</v>
      </c>
      <c r="F2" s="2">
        <v>95</v>
      </c>
      <c r="G2" s="2">
        <v>83</v>
      </c>
      <c r="H2" s="2">
        <f>C2+D2+E2+F2+G2</f>
        <v>383</v>
      </c>
      <c r="I2" s="2">
        <f>(H2/500)*100</f>
        <v>76.599999999999994</v>
      </c>
      <c r="J2" s="2">
        <f>AVERAGE(C2:G2)</f>
        <v>76.599999999999994</v>
      </c>
      <c r="K2" s="1" t="str">
        <f>IF(I2&gt;=90,"A+",IF(I2&gt;=80,"A",IF(I2&gt;=70,"B",IF(I2&gt;=60,"C","D"))))</f>
        <v>B</v>
      </c>
      <c r="L2" s="1">
        <f>RANK(J2, J$2:J$16)</f>
        <v>4</v>
      </c>
      <c r="N2" s="1" t="s">
        <v>9</v>
      </c>
      <c r="O2" s="3">
        <f>I2</f>
        <v>76.599999999999994</v>
      </c>
      <c r="Q2" s="3" t="s">
        <v>29</v>
      </c>
      <c r="R2" s="3">
        <f>COUNTIF(K$2:K$16, Q2)</f>
        <v>1</v>
      </c>
    </row>
    <row r="3" spans="1:18" x14ac:dyDescent="0.2">
      <c r="A3" s="1">
        <f t="shared" ref="A3:A16" si="0">ROW()-1</f>
        <v>2</v>
      </c>
      <c r="B3" s="1" t="s">
        <v>8</v>
      </c>
      <c r="C3" s="2">
        <v>40</v>
      </c>
      <c r="D3" s="2">
        <v>60</v>
      </c>
      <c r="E3" s="2">
        <v>70</v>
      </c>
      <c r="F3" s="2">
        <v>70</v>
      </c>
      <c r="G3" s="2">
        <v>60</v>
      </c>
      <c r="H3" s="2">
        <f>C3+D3+E3+F3+G3</f>
        <v>300</v>
      </c>
      <c r="I3" s="2">
        <f>(H3/500)*100</f>
        <v>60</v>
      </c>
      <c r="J3" s="2">
        <f t="shared" ref="J3:J16" si="1">AVERAGE(C3:G3)</f>
        <v>60</v>
      </c>
      <c r="K3" s="1" t="str">
        <f t="shared" ref="K3:K16" si="2">IF(I3&gt;=90,"A+",IF(I3&gt;=80,"A",IF(I3&gt;=70,"B",IF(I3&gt;=60,"C","D"))))</f>
        <v>C</v>
      </c>
      <c r="L3" s="1">
        <f t="shared" ref="L3:L16" si="3">RANK(J3, J$2:J$16)</f>
        <v>11</v>
      </c>
      <c r="N3" s="1" t="s">
        <v>8</v>
      </c>
      <c r="O3" s="3">
        <f t="shared" ref="O3:O16" si="4">I3</f>
        <v>60</v>
      </c>
      <c r="Q3" s="3" t="s">
        <v>30</v>
      </c>
      <c r="R3" s="3">
        <f t="shared" ref="R3:R6" si="5">COUNTIF(K$2:K$16, Q3)</f>
        <v>2</v>
      </c>
    </row>
    <row r="4" spans="1:18" x14ac:dyDescent="0.2">
      <c r="A4" s="1">
        <f t="shared" si="0"/>
        <v>3</v>
      </c>
      <c r="B4" s="1" t="s">
        <v>11</v>
      </c>
      <c r="C4" s="1">
        <v>90</v>
      </c>
      <c r="D4" s="1">
        <v>80</v>
      </c>
      <c r="E4" s="1">
        <v>85</v>
      </c>
      <c r="F4" s="1">
        <v>75</v>
      </c>
      <c r="G4" s="1">
        <v>80</v>
      </c>
      <c r="H4" s="2">
        <f t="shared" ref="H4:H8" si="6">C4+D4+E4+F4+G4</f>
        <v>410</v>
      </c>
      <c r="I4" s="2">
        <f t="shared" ref="I4:I16" si="7">(H4/500)*100</f>
        <v>82</v>
      </c>
      <c r="J4" s="2">
        <f t="shared" si="1"/>
        <v>82</v>
      </c>
      <c r="K4" s="1" t="str">
        <f t="shared" si="2"/>
        <v>A</v>
      </c>
      <c r="L4" s="1">
        <f t="shared" si="3"/>
        <v>3</v>
      </c>
      <c r="N4" s="1" t="s">
        <v>11</v>
      </c>
      <c r="O4" s="3">
        <f t="shared" si="4"/>
        <v>82</v>
      </c>
      <c r="Q4" s="3" t="s">
        <v>24</v>
      </c>
      <c r="R4" s="3">
        <f t="shared" si="5"/>
        <v>3</v>
      </c>
    </row>
    <row r="5" spans="1:18" x14ac:dyDescent="0.2">
      <c r="A5" s="1">
        <f t="shared" si="0"/>
        <v>4</v>
      </c>
      <c r="B5" s="1" t="s">
        <v>12</v>
      </c>
      <c r="C5" s="1">
        <v>70</v>
      </c>
      <c r="D5" s="1">
        <v>20</v>
      </c>
      <c r="E5" s="1">
        <v>55</v>
      </c>
      <c r="F5" s="1">
        <v>76</v>
      </c>
      <c r="G5" s="1">
        <v>50</v>
      </c>
      <c r="H5" s="2">
        <f t="shared" si="6"/>
        <v>271</v>
      </c>
      <c r="I5" s="2">
        <f t="shared" si="7"/>
        <v>54.2</v>
      </c>
      <c r="J5" s="2">
        <f t="shared" si="1"/>
        <v>54.2</v>
      </c>
      <c r="K5" s="1" t="str">
        <f t="shared" si="2"/>
        <v>D</v>
      </c>
      <c r="L5" s="1">
        <f t="shared" si="3"/>
        <v>12</v>
      </c>
      <c r="M5" s="1"/>
      <c r="N5" s="1" t="s">
        <v>12</v>
      </c>
      <c r="O5" s="3">
        <f t="shared" si="4"/>
        <v>54.2</v>
      </c>
      <c r="Q5" s="3" t="s">
        <v>28</v>
      </c>
      <c r="R5" s="3">
        <f t="shared" si="5"/>
        <v>5</v>
      </c>
    </row>
    <row r="6" spans="1:18" x14ac:dyDescent="0.2">
      <c r="A6" s="1">
        <f t="shared" si="0"/>
        <v>5</v>
      </c>
      <c r="B6" s="1" t="s">
        <v>13</v>
      </c>
      <c r="C6" s="1">
        <v>60</v>
      </c>
      <c r="D6" s="1">
        <v>90</v>
      </c>
      <c r="E6" s="1">
        <v>45</v>
      </c>
      <c r="F6" s="1">
        <v>50</v>
      </c>
      <c r="G6" s="1">
        <v>57</v>
      </c>
      <c r="H6" s="2">
        <f t="shared" si="6"/>
        <v>302</v>
      </c>
      <c r="I6" s="2">
        <f t="shared" si="7"/>
        <v>60.4</v>
      </c>
      <c r="J6" s="2">
        <f t="shared" si="1"/>
        <v>60.4</v>
      </c>
      <c r="K6" s="1" t="str">
        <f t="shared" si="2"/>
        <v>C</v>
      </c>
      <c r="L6" s="1">
        <f t="shared" si="3"/>
        <v>10</v>
      </c>
      <c r="N6" s="1" t="s">
        <v>13</v>
      </c>
      <c r="O6" s="3">
        <f t="shared" si="4"/>
        <v>60.4</v>
      </c>
      <c r="Q6" s="3" t="s">
        <v>31</v>
      </c>
      <c r="R6" s="3">
        <f t="shared" si="5"/>
        <v>4</v>
      </c>
    </row>
    <row r="7" spans="1:18" x14ac:dyDescent="0.2">
      <c r="A7" s="1">
        <f t="shared" si="0"/>
        <v>6</v>
      </c>
      <c r="B7" s="1" t="s">
        <v>14</v>
      </c>
      <c r="C7" s="1">
        <v>95</v>
      </c>
      <c r="D7" s="1">
        <v>90</v>
      </c>
      <c r="E7" s="1">
        <v>95</v>
      </c>
      <c r="F7" s="1">
        <v>85</v>
      </c>
      <c r="G7" s="1">
        <v>90</v>
      </c>
      <c r="H7" s="2">
        <f t="shared" si="6"/>
        <v>455</v>
      </c>
      <c r="I7" s="2">
        <f t="shared" si="7"/>
        <v>91</v>
      </c>
      <c r="J7" s="2">
        <f t="shared" si="1"/>
        <v>91</v>
      </c>
      <c r="K7" s="1" t="str">
        <f t="shared" si="2"/>
        <v>A+</v>
      </c>
      <c r="L7" s="1">
        <f t="shared" si="3"/>
        <v>1</v>
      </c>
      <c r="N7" s="1" t="s">
        <v>14</v>
      </c>
      <c r="O7" s="3">
        <f t="shared" si="4"/>
        <v>91</v>
      </c>
    </row>
    <row r="8" spans="1:18" x14ac:dyDescent="0.2">
      <c r="A8" s="1">
        <f t="shared" si="0"/>
        <v>7</v>
      </c>
      <c r="B8" s="1" t="s">
        <v>15</v>
      </c>
      <c r="C8" s="1">
        <v>35</v>
      </c>
      <c r="D8" s="1">
        <v>45</v>
      </c>
      <c r="E8" s="1">
        <v>40</v>
      </c>
      <c r="F8" s="1">
        <v>30</v>
      </c>
      <c r="G8" s="1">
        <v>25</v>
      </c>
      <c r="H8" s="2">
        <f t="shared" si="6"/>
        <v>175</v>
      </c>
      <c r="I8" s="2">
        <f t="shared" si="7"/>
        <v>35</v>
      </c>
      <c r="J8" s="2">
        <f t="shared" si="1"/>
        <v>35</v>
      </c>
      <c r="K8" s="1" t="str">
        <f t="shared" si="2"/>
        <v>D</v>
      </c>
      <c r="L8" s="1">
        <f t="shared" si="3"/>
        <v>15</v>
      </c>
      <c r="N8" s="1" t="s">
        <v>15</v>
      </c>
      <c r="O8" s="3">
        <f t="shared" si="4"/>
        <v>35</v>
      </c>
    </row>
    <row r="9" spans="1:18" x14ac:dyDescent="0.2">
      <c r="A9" s="1">
        <f t="shared" si="0"/>
        <v>8</v>
      </c>
      <c r="B9" s="1" t="s">
        <v>16</v>
      </c>
      <c r="C9" s="1">
        <v>75</v>
      </c>
      <c r="D9" s="1">
        <v>70</v>
      </c>
      <c r="E9" s="1">
        <v>25</v>
      </c>
      <c r="F9" s="1">
        <v>65</v>
      </c>
      <c r="G9" s="1">
        <v>85</v>
      </c>
      <c r="H9" s="2">
        <f>C9+D9+E9+F9+G9</f>
        <v>320</v>
      </c>
      <c r="I9" s="2">
        <f t="shared" si="7"/>
        <v>64</v>
      </c>
      <c r="J9" s="2">
        <f t="shared" si="1"/>
        <v>64</v>
      </c>
      <c r="K9" s="1" t="str">
        <f t="shared" si="2"/>
        <v>C</v>
      </c>
      <c r="L9" s="1">
        <f t="shared" si="3"/>
        <v>8</v>
      </c>
      <c r="N9" s="1" t="s">
        <v>16</v>
      </c>
      <c r="O9" s="3">
        <f t="shared" si="4"/>
        <v>64</v>
      </c>
    </row>
    <row r="10" spans="1:18" x14ac:dyDescent="0.2">
      <c r="A10" s="1">
        <f t="shared" si="0"/>
        <v>9</v>
      </c>
      <c r="B10" s="1" t="s">
        <v>20</v>
      </c>
      <c r="C10" s="1">
        <v>85</v>
      </c>
      <c r="D10" s="1">
        <v>95</v>
      </c>
      <c r="E10" s="1">
        <v>90</v>
      </c>
      <c r="F10" s="1">
        <v>80</v>
      </c>
      <c r="G10" s="1">
        <v>85</v>
      </c>
      <c r="H10" s="2">
        <f t="shared" ref="H10:H16" si="8">C10+D10+E10+F10+G10</f>
        <v>435</v>
      </c>
      <c r="I10" s="2">
        <f t="shared" si="7"/>
        <v>87</v>
      </c>
      <c r="J10" s="2">
        <f t="shared" si="1"/>
        <v>87</v>
      </c>
      <c r="K10" s="1" t="str">
        <f t="shared" si="2"/>
        <v>A</v>
      </c>
      <c r="L10" s="1">
        <f t="shared" si="3"/>
        <v>2</v>
      </c>
      <c r="N10" s="1" t="s">
        <v>20</v>
      </c>
      <c r="O10" s="3">
        <f t="shared" si="4"/>
        <v>87</v>
      </c>
    </row>
    <row r="11" spans="1:18" x14ac:dyDescent="0.2">
      <c r="A11" s="1">
        <f t="shared" si="0"/>
        <v>10</v>
      </c>
      <c r="B11" s="1" t="s">
        <v>21</v>
      </c>
      <c r="C11" s="1">
        <v>50</v>
      </c>
      <c r="D11" s="1">
        <v>60</v>
      </c>
      <c r="E11" s="1">
        <v>55</v>
      </c>
      <c r="F11" s="1">
        <v>40</v>
      </c>
      <c r="G11" s="1">
        <v>35</v>
      </c>
      <c r="H11" s="2">
        <f t="shared" si="8"/>
        <v>240</v>
      </c>
      <c r="I11" s="2">
        <f t="shared" si="7"/>
        <v>48</v>
      </c>
      <c r="J11" s="2">
        <f t="shared" si="1"/>
        <v>48</v>
      </c>
      <c r="K11" s="1" t="str">
        <f t="shared" si="2"/>
        <v>D</v>
      </c>
      <c r="L11" s="1">
        <f t="shared" si="3"/>
        <v>13</v>
      </c>
      <c r="N11" s="1" t="s">
        <v>21</v>
      </c>
      <c r="O11" s="3">
        <f t="shared" si="4"/>
        <v>48</v>
      </c>
    </row>
    <row r="12" spans="1:18" x14ac:dyDescent="0.2">
      <c r="A12" s="1">
        <f t="shared" si="0"/>
        <v>11</v>
      </c>
      <c r="B12" s="1" t="s">
        <v>22</v>
      </c>
      <c r="C12" s="1">
        <v>85</v>
      </c>
      <c r="D12" s="1">
        <v>70</v>
      </c>
      <c r="E12" s="1">
        <v>80</v>
      </c>
      <c r="F12" s="1">
        <v>75</v>
      </c>
      <c r="G12" s="1">
        <v>65</v>
      </c>
      <c r="H12" s="2">
        <f t="shared" si="8"/>
        <v>375</v>
      </c>
      <c r="I12" s="2">
        <f t="shared" si="7"/>
        <v>75</v>
      </c>
      <c r="J12" s="2">
        <f t="shared" si="1"/>
        <v>75</v>
      </c>
      <c r="K12" s="1" t="str">
        <f t="shared" si="2"/>
        <v>B</v>
      </c>
      <c r="L12" s="1">
        <f t="shared" si="3"/>
        <v>5</v>
      </c>
      <c r="N12" s="1" t="s">
        <v>22</v>
      </c>
      <c r="O12" s="3">
        <f t="shared" si="4"/>
        <v>75</v>
      </c>
    </row>
    <row r="13" spans="1:18" x14ac:dyDescent="0.2">
      <c r="A13" s="1">
        <f t="shared" si="0"/>
        <v>12</v>
      </c>
      <c r="B13" s="1" t="s">
        <v>23</v>
      </c>
      <c r="C13" s="1">
        <v>70</v>
      </c>
      <c r="D13" s="1">
        <v>72</v>
      </c>
      <c r="E13" s="1">
        <v>71</v>
      </c>
      <c r="F13" s="1">
        <v>68</v>
      </c>
      <c r="G13" s="1">
        <v>73</v>
      </c>
      <c r="H13" s="2">
        <f t="shared" si="8"/>
        <v>354</v>
      </c>
      <c r="I13" s="2">
        <f t="shared" si="7"/>
        <v>70.8</v>
      </c>
      <c r="J13" s="2">
        <f t="shared" si="1"/>
        <v>70.8</v>
      </c>
      <c r="K13" s="1" t="str">
        <f t="shared" si="2"/>
        <v>B</v>
      </c>
      <c r="L13" s="1">
        <f t="shared" si="3"/>
        <v>6</v>
      </c>
      <c r="N13" s="1" t="s">
        <v>23</v>
      </c>
      <c r="O13" s="3">
        <f t="shared" si="4"/>
        <v>70.8</v>
      </c>
    </row>
    <row r="14" spans="1:18" x14ac:dyDescent="0.2">
      <c r="A14" s="1">
        <f t="shared" si="0"/>
        <v>13</v>
      </c>
      <c r="B14" s="1" t="s">
        <v>25</v>
      </c>
      <c r="C14" s="1">
        <v>66</v>
      </c>
      <c r="D14" s="1">
        <v>69</v>
      </c>
      <c r="E14" s="1">
        <v>65</v>
      </c>
      <c r="F14" s="1">
        <v>67</v>
      </c>
      <c r="G14" s="1">
        <v>66</v>
      </c>
      <c r="H14" s="2">
        <f t="shared" si="8"/>
        <v>333</v>
      </c>
      <c r="I14" s="2">
        <f t="shared" si="7"/>
        <v>66.600000000000009</v>
      </c>
      <c r="J14" s="2">
        <f t="shared" si="1"/>
        <v>66.599999999999994</v>
      </c>
      <c r="K14" s="1" t="str">
        <f t="shared" si="2"/>
        <v>C</v>
      </c>
      <c r="L14" s="1">
        <f t="shared" si="3"/>
        <v>7</v>
      </c>
      <c r="N14" s="1" t="s">
        <v>25</v>
      </c>
      <c r="O14" s="3">
        <f t="shared" si="4"/>
        <v>66.600000000000009</v>
      </c>
    </row>
    <row r="15" spans="1:18" x14ac:dyDescent="0.2">
      <c r="A15" s="1">
        <f t="shared" si="0"/>
        <v>14</v>
      </c>
      <c r="B15" s="1" t="s">
        <v>26</v>
      </c>
      <c r="C15" s="1">
        <v>50</v>
      </c>
      <c r="D15" s="1">
        <v>48</v>
      </c>
      <c r="E15" s="1">
        <v>45</v>
      </c>
      <c r="F15" s="1">
        <v>35</v>
      </c>
      <c r="G15" s="1">
        <v>42</v>
      </c>
      <c r="H15" s="2">
        <f t="shared" si="8"/>
        <v>220</v>
      </c>
      <c r="I15" s="2">
        <f t="shared" si="7"/>
        <v>44</v>
      </c>
      <c r="J15" s="2">
        <f t="shared" si="1"/>
        <v>44</v>
      </c>
      <c r="K15" s="1" t="str">
        <f t="shared" si="2"/>
        <v>D</v>
      </c>
      <c r="L15" s="1">
        <f t="shared" si="3"/>
        <v>14</v>
      </c>
      <c r="N15" s="1" t="s">
        <v>26</v>
      </c>
      <c r="O15" s="3">
        <f t="shared" si="4"/>
        <v>44</v>
      </c>
    </row>
    <row r="16" spans="1:18" x14ac:dyDescent="0.2">
      <c r="A16" s="1">
        <f t="shared" si="0"/>
        <v>15</v>
      </c>
      <c r="B16" s="1" t="s">
        <v>27</v>
      </c>
      <c r="C16" s="1">
        <v>61</v>
      </c>
      <c r="D16" s="1">
        <v>60</v>
      </c>
      <c r="E16" s="1">
        <v>59</v>
      </c>
      <c r="F16" s="1">
        <v>63</v>
      </c>
      <c r="G16" s="1">
        <v>65</v>
      </c>
      <c r="H16" s="2">
        <f t="shared" si="8"/>
        <v>308</v>
      </c>
      <c r="I16" s="2">
        <f t="shared" si="7"/>
        <v>61.6</v>
      </c>
      <c r="J16" s="2">
        <f t="shared" si="1"/>
        <v>61.6</v>
      </c>
      <c r="K16" s="1" t="str">
        <f t="shared" si="2"/>
        <v>C</v>
      </c>
      <c r="L16" s="1">
        <f t="shared" si="3"/>
        <v>9</v>
      </c>
      <c r="N16" s="1" t="s">
        <v>27</v>
      </c>
      <c r="O16" s="3">
        <f t="shared" si="4"/>
        <v>61.6</v>
      </c>
    </row>
    <row r="17" spans="1:15" x14ac:dyDescent="0.2">
      <c r="A17" s="1"/>
      <c r="O17" s="3"/>
    </row>
    <row r="18" spans="1:15" x14ac:dyDescent="0.2">
      <c r="A18" s="1"/>
    </row>
  </sheetData>
  <conditionalFormatting sqref="C2:G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2025-07-29T20:09:06Z</dcterms:created>
  <dcterms:modified xsi:type="dcterms:W3CDTF">2025-08-05T14:42:36Z</dcterms:modified>
</cp:coreProperties>
</file>