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E:\Semester-06\Machine Learning\"/>
    </mc:Choice>
  </mc:AlternateContent>
  <xr:revisionPtr revIDLastSave="0" documentId="13_ncr:1_{9F56BE07-F9DB-40EC-82B8-B46314942C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" l="1"/>
  <c r="F4" i="1"/>
  <c r="F5" i="1"/>
  <c r="F6" i="1"/>
  <c r="D2" i="1"/>
  <c r="E2" i="1" s="1"/>
  <c r="G2" i="1" s="1"/>
  <c r="G12" i="1" s="1"/>
  <c r="D3" i="1"/>
  <c r="E3" i="1" s="1"/>
  <c r="G3" i="1" s="1"/>
  <c r="D4" i="1"/>
  <c r="E4" i="1" s="1"/>
  <c r="G4" i="1" s="1"/>
  <c r="D5" i="1"/>
  <c r="E5" i="1" s="1"/>
  <c r="G5" i="1" s="1"/>
  <c r="D6" i="1"/>
  <c r="E6" i="1" s="1"/>
  <c r="G6" i="1" s="1"/>
  <c r="D7" i="1"/>
  <c r="E7" i="1" s="1"/>
  <c r="G7" i="1" s="1"/>
  <c r="D8" i="1"/>
  <c r="E8" i="1" s="1"/>
  <c r="G8" i="1" s="1"/>
  <c r="D9" i="1"/>
  <c r="E9" i="1" s="1"/>
  <c r="G9" i="1" s="1"/>
  <c r="D10" i="1"/>
  <c r="E10" i="1" s="1"/>
  <c r="G10" i="1" s="1"/>
  <c r="D11" i="1"/>
  <c r="E11" i="1" s="1"/>
  <c r="G11" i="1" s="1"/>
  <c r="C12" i="1"/>
  <c r="B12" i="1"/>
  <c r="B13" i="1"/>
  <c r="H6" i="1" s="1"/>
  <c r="C13" i="1"/>
  <c r="I7" i="1" s="1"/>
  <c r="K7" i="1" s="1"/>
  <c r="F2" i="1" l="1"/>
  <c r="F11" i="1"/>
  <c r="F3" i="1"/>
  <c r="F10" i="1"/>
  <c r="F9" i="1"/>
  <c r="F8" i="1"/>
  <c r="E12" i="1"/>
  <c r="F7" i="1"/>
  <c r="D12" i="1"/>
  <c r="I5" i="1"/>
  <c r="K5" i="1" s="1"/>
  <c r="H9" i="1"/>
  <c r="J9" i="1" s="1"/>
  <c r="H8" i="1"/>
  <c r="J8" i="1" s="1"/>
  <c r="I4" i="1"/>
  <c r="K4" i="1" s="1"/>
  <c r="H5" i="1"/>
  <c r="J5" i="1" s="1"/>
  <c r="I3" i="1"/>
  <c r="K3" i="1" s="1"/>
  <c r="H4" i="1"/>
  <c r="J4" i="1" s="1"/>
  <c r="H3" i="1"/>
  <c r="J3" i="1" s="1"/>
  <c r="H2" i="1"/>
  <c r="J2" i="1" s="1"/>
  <c r="I11" i="1"/>
  <c r="K11" i="1" s="1"/>
  <c r="I2" i="1"/>
  <c r="K2" i="1" s="1"/>
  <c r="H11" i="1"/>
  <c r="J11" i="1" s="1"/>
  <c r="I10" i="1"/>
  <c r="K10" i="1" s="1"/>
  <c r="H10" i="1"/>
  <c r="J10" i="1" s="1"/>
  <c r="I6" i="1"/>
  <c r="K6" i="1" s="1"/>
  <c r="J6" i="1"/>
  <c r="I9" i="1"/>
  <c r="K9" i="1" s="1"/>
  <c r="H7" i="1"/>
  <c r="I8" i="1"/>
  <c r="K8" i="1" s="1"/>
  <c r="F12" i="1" l="1"/>
  <c r="L6" i="1"/>
  <c r="L4" i="1"/>
  <c r="L2" i="1"/>
  <c r="L5" i="1"/>
  <c r="H12" i="1"/>
  <c r="K12" i="1"/>
  <c r="C16" i="1" s="1"/>
  <c r="C18" i="1" s="1"/>
  <c r="L10" i="1"/>
  <c r="L3" i="1"/>
  <c r="L11" i="1"/>
  <c r="I12" i="1"/>
  <c r="L8" i="1"/>
  <c r="L7" i="1"/>
  <c r="J7" i="1"/>
  <c r="J12" i="1" s="1"/>
  <c r="B16" i="1" s="1"/>
  <c r="B18" i="1" s="1"/>
  <c r="L9" i="1"/>
  <c r="L12" i="1" l="1"/>
  <c r="J16" i="1" s="1"/>
</calcChain>
</file>

<file path=xl/sharedStrings.xml><?xml version="1.0" encoding="utf-8"?>
<sst xmlns="http://schemas.openxmlformats.org/spreadsheetml/2006/main" count="71" uniqueCount="64">
  <si>
    <t>Product Run</t>
  </si>
  <si>
    <t>Lot Size</t>
  </si>
  <si>
    <t>Man-Hour</t>
  </si>
  <si>
    <t>Average</t>
  </si>
  <si>
    <t>Sum</t>
  </si>
  <si>
    <t>Degree of Freedom</t>
  </si>
  <si>
    <t>(Xi-X) Deviation of X</t>
  </si>
  <si>
    <t>(Yi-Y) Deviation of Y</t>
  </si>
  <si>
    <t>(Xi-X)^2                          Square of Deviation</t>
  </si>
  <si>
    <t>(Yi-Y)^2                          Square of Deviation</t>
  </si>
  <si>
    <t>Variance</t>
  </si>
  <si>
    <t>Standard Deviation</t>
  </si>
  <si>
    <t xml:space="preserve"> </t>
  </si>
  <si>
    <t>(Xi-X)(Yi-Y)</t>
  </si>
  <si>
    <t>B0</t>
  </si>
  <si>
    <t>B1</t>
  </si>
  <si>
    <t>The sum of Residuals is Zero</t>
  </si>
  <si>
    <t>The sum of residual square is minimum</t>
  </si>
  <si>
    <t>The sum of observed value is equal to sum of Fitted Value</t>
  </si>
  <si>
    <t>Y^ = 10+2*x</t>
  </si>
  <si>
    <t>e = Yi-Y^</t>
  </si>
  <si>
    <t>e*y^</t>
  </si>
  <si>
    <t>e*Xi</t>
  </si>
  <si>
    <t>Error Metrics</t>
  </si>
  <si>
    <t>Regression Statistics</t>
  </si>
  <si>
    <t>Multiple R</t>
  </si>
  <si>
    <t>R Square</t>
  </si>
  <si>
    <t>Adjusted R Square</t>
  </si>
  <si>
    <t>Standard Error</t>
  </si>
  <si>
    <t>Observations</t>
  </si>
  <si>
    <t>Anova = Analysis of Varience</t>
  </si>
  <si>
    <t>SUMMARY OUTPUT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</si>
  <si>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</si>
  <si>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</si>
  <si>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</si>
  <si>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</si>
  <si>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</si>
  <si>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</si>
  <si>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</si>
  <si>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</si>
  <si>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</si>
  <si>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</si>
  <si>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</si>
  <si>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</si>
  <si>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</si>
  <si>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</si>
  <si>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</si>
  <si>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</si>
  <si>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</si>
  <si>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</si>
  <si>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SSTO = Total sum of square</t>
  </si>
  <si>
    <t>SSR = Regression sum of square</t>
  </si>
  <si>
    <t>MS = Mean square</t>
  </si>
  <si>
    <t>RSS = SSE = Residual sum of square</t>
  </si>
  <si>
    <t>Total deviation = Deviation of fitted Regression Line + Deviation around regression line</t>
  </si>
  <si>
    <t>Sum of squared deviation have the relationship</t>
  </si>
  <si>
    <t>SSTO = SSE + SSR</t>
  </si>
  <si>
    <t>SE = Standard error = root(MST)</t>
  </si>
  <si>
    <t>F* = MSR/MSE</t>
  </si>
  <si>
    <t>Accessing Model Accuracy</t>
  </si>
  <si>
    <t>The sum of weighted residuals is zero when the residual in the th trial is weighted by the level of independent variable in the th trial.</t>
  </si>
  <si>
    <t>the sum of weighted residuals is zero when the residual in the th trial is weighted by the fitted value of response variable in the th trial.</t>
  </si>
  <si>
    <t>The regression line always go through</t>
  </si>
  <si>
    <t>Total sum of squares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</si>
</sst>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30</c:v>
                </c:pt>
                <c:pt idx="1">
                  <c:v>20</c:v>
                </c:pt>
                <c:pt idx="2">
                  <c:v>60</c:v>
                </c:pt>
                <c:pt idx="3">
                  <c:v>80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30</c:v>
                </c:pt>
                <c:pt idx="8">
                  <c:v>70</c:v>
                </c:pt>
                <c:pt idx="9">
                  <c:v>60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73</c:v>
                </c:pt>
                <c:pt idx="1">
                  <c:v>50</c:v>
                </c:pt>
                <c:pt idx="2">
                  <c:v>128</c:v>
                </c:pt>
                <c:pt idx="3">
                  <c:v>170</c:v>
                </c:pt>
                <c:pt idx="4">
                  <c:v>87</c:v>
                </c:pt>
                <c:pt idx="5">
                  <c:v>108</c:v>
                </c:pt>
                <c:pt idx="6">
                  <c:v>135</c:v>
                </c:pt>
                <c:pt idx="7">
                  <c:v>69</c:v>
                </c:pt>
                <c:pt idx="8">
                  <c:v>148</c:v>
                </c:pt>
                <c:pt idx="9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2-4B8E-B403-17639F4B6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607904"/>
        <c:axId val="944825552"/>
      </c:scatterChart>
      <c:valAx>
        <c:axId val="72360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25552"/>
        <c:crosses val="autoZero"/>
        <c:crossBetween val="midCat"/>
      </c:valAx>
      <c:valAx>
        <c:axId val="9448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60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389574</xdr:colOff>
      <xdr:row>1</xdr:row>
      <xdr:rowOff>10094</xdr:rowOff>
    </xdr:from>
    <xdr:to>
      <xdr:col>20</xdr:col>
      <xdr:colOff>73158</xdr:colOff>
      <xdr:row>14</xdr:row>
      <xdr:rowOff>353893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5876D7-173B-285D-6904-B6A469327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051E1-78DA-499C-BA8B-2DAB1E0A9643}">
  <dimension ref="A1:N22"/>
  <sheetViews>
    <sheetView tabSelected="1" zoomScale="101" workbookViewId="0">
      <selection activeCell="O3" sqref="O3"/>
    </sheetView>
  </sheetViews>
  <sheetFormatPr defaultRowHeight="14.4" x14ac:dyDescent="0.3"/>
  <sheetData>
    <row r="1" spans="1:12" x14ac:dyDescent="0.3">
      <c r="A1" t="s">
        <v>31</v>
      </c>
    </row>
    <row r="2" spans="1:12" ht="15" thickBot="1" x14ac:dyDescent="0.35"/>
    <row r="3" spans="1:12" x14ac:dyDescent="0.3">
      <c r="A3" s="15" t="s">
        <v>24</v>
      </c>
      <c r="B3" s="15"/>
    </row>
    <row r="4" spans="1:12" x14ac:dyDescent="0.3">
      <c r="A4" t="s">
        <v>25</v>
      </c>
      <c r="B4">
        <v>0.9978013897915684</v>
      </c>
    </row>
    <row r="5" spans="1:12" x14ac:dyDescent="0.3">
      <c r="A5" t="s">
        <v>26</v>
      </c>
      <c r="B5">
        <v>0.99560761346998539</v>
      </c>
    </row>
    <row r="6" spans="1:12" x14ac:dyDescent="0.3">
      <c r="A6" t="s">
        <v>27</v>
      </c>
      <c r="B6">
        <v>0.99505856515373359</v>
      </c>
    </row>
    <row r="7" spans="1:12" x14ac:dyDescent="0.3">
      <c r="A7" t="s">
        <v>28</v>
      </c>
      <c r="B7">
        <v>2.738612787525831</v>
      </c>
    </row>
    <row r="8" spans="1:12" ht="15" thickBot="1" x14ac:dyDescent="0.35">
      <c r="A8" s="13" t="s">
        <v>29</v>
      </c>
      <c r="B8" s="13">
        <v>10</v>
      </c>
    </row>
    <row r="10" spans="1:12" ht="15" thickBot="1" x14ac:dyDescent="0.35">
      <c r="A10" t="s">
        <v>32</v>
      </c>
    </row>
    <row r="11" spans="1:12" x14ac:dyDescent="0.3">
      <c r="A11" s="14"/>
      <c r="B11" s="14" t="s">
        <v>37</v>
      </c>
      <c r="C11" s="14" t="s">
        <v>38</v>
      </c>
      <c r="D11" s="14" t="s">
        <v>39</v>
      </c>
      <c r="E11" s="14" t="s">
        <v>40</v>
      </c>
      <c r="F11" s="14" t="s">
        <v>41</v>
      </c>
      <c r="I11" s="16" t="s">
        <v>52</v>
      </c>
    </row>
    <row r="12" spans="1:12" x14ac:dyDescent="0.3">
      <c r="A12" t="s">
        <v>33</v>
      </c>
      <c r="B12">
        <v>1</v>
      </c>
      <c r="C12">
        <v>13600</v>
      </c>
      <c r="D12">
        <v>13600</v>
      </c>
      <c r="E12">
        <v>1813.3333333333328</v>
      </c>
      <c r="F12">
        <v>1.0195880639218739E-10</v>
      </c>
      <c r="I12" t="s">
        <v>51</v>
      </c>
    </row>
    <row r="13" spans="1:12" x14ac:dyDescent="0.3">
      <c r="A13" t="s">
        <v>34</v>
      </c>
      <c r="B13">
        <v>8</v>
      </c>
      <c r="C13">
        <v>60.000000000000014</v>
      </c>
      <c r="D13">
        <v>7.5000000000000018</v>
      </c>
      <c r="I13" t="s">
        <v>53</v>
      </c>
    </row>
    <row r="14" spans="1:12" ht="15" thickBot="1" x14ac:dyDescent="0.35">
      <c r="A14" s="13" t="s">
        <v>35</v>
      </c>
      <c r="B14" s="13">
        <v>9</v>
      </c>
      <c r="C14" s="13">
        <v>13660</v>
      </c>
      <c r="D14" s="13"/>
      <c r="E14" s="13"/>
      <c r="F14" s="13"/>
      <c r="I14" t="s">
        <v>50</v>
      </c>
    </row>
    <row r="15" spans="1:12" ht="15" thickBot="1" x14ac:dyDescent="0.35"/>
    <row r="16" spans="1:12" x14ac:dyDescent="0.3">
      <c r="A16" s="14"/>
      <c r="B16" s="14" t="s">
        <v>42</v>
      </c>
      <c r="C16" s="14" t="s">
        <v>28</v>
      </c>
      <c r="D16" s="14" t="s">
        <v>43</v>
      </c>
      <c r="E16" s="14" t="s">
        <v>44</v>
      </c>
      <c r="F16" s="14" t="s">
        <v>45</v>
      </c>
      <c r="G16" s="14" t="s">
        <v>46</v>
      </c>
      <c r="H16" s="14" t="s">
        <v>47</v>
      </c>
      <c r="I16" s="14" t="s">
        <v>48</v>
      </c>
      <c r="L16" s="16" t="s">
        <v>54</v>
      </c>
    </row>
    <row r="17" spans="1:14" x14ac:dyDescent="0.3">
      <c r="A17" t="s">
        <v>36</v>
      </c>
      <c r="B17">
        <v>9.9999999999999716</v>
      </c>
      <c r="C17">
        <v>2.5029394483992098</v>
      </c>
      <c r="D17">
        <v>3.9953024058954414</v>
      </c>
      <c r="E17">
        <v>3.9757602801857627E-3</v>
      </c>
      <c r="F17">
        <v>4.2282112818257565</v>
      </c>
      <c r="G17">
        <v>15.771788718174186</v>
      </c>
      <c r="H17">
        <v>4.2282112818257565</v>
      </c>
      <c r="I17">
        <v>15.771788718174186</v>
      </c>
      <c r="L17" t="s">
        <v>55</v>
      </c>
    </row>
    <row r="18" spans="1:14" ht="15" thickBot="1" x14ac:dyDescent="0.35">
      <c r="A18" s="13" t="s">
        <v>49</v>
      </c>
      <c r="B18" s="13">
        <v>2.0000000000000004</v>
      </c>
      <c r="C18" s="13">
        <v>4.6966821831386209E-2</v>
      </c>
      <c r="D18" s="13">
        <v>42.583251793790176</v>
      </c>
      <c r="E18" s="13">
        <v>1.0195880639218703E-10</v>
      </c>
      <c r="F18" s="13">
        <v>1.8916943146394265</v>
      </c>
      <c r="G18" s="13">
        <v>2.1083056853605746</v>
      </c>
      <c r="H18" s="13">
        <v>1.8916943146394265</v>
      </c>
      <c r="I18" s="13">
        <v>2.1083056853605746</v>
      </c>
      <c r="L18" t="s">
        <v>56</v>
      </c>
      <c r="N18" t="s">
        <v>63</v>
      </c>
    </row>
    <row r="19" spans="1:14" x14ac:dyDescent="0.3">
      <c r="L19" t="s">
        <v>57</v>
      </c>
    </row>
    <row r="21" spans="1:14" x14ac:dyDescent="0.3">
      <c r="L21" t="s">
        <v>58</v>
      </c>
    </row>
    <row r="22" spans="1:14" x14ac:dyDescent="0.3">
      <c r="L22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opLeftCell="A34" zoomScale="96" workbookViewId="0">
      <selection activeCell="A38" sqref="A38"/>
    </sheetView>
  </sheetViews>
  <sheetFormatPr defaultRowHeight="14.4" x14ac:dyDescent="0.3"/>
  <cols>
    <col min="1" max="1" width="11.5546875" customWidth="1"/>
    <col min="2" max="2" width="16" customWidth="1"/>
    <col min="3" max="3" width="10.5546875" customWidth="1"/>
    <col min="4" max="4" width="14.5546875" customWidth="1"/>
    <col min="5" max="5" width="12.6640625" customWidth="1"/>
    <col min="6" max="6" width="13" customWidth="1"/>
    <col min="7" max="7" width="19" customWidth="1"/>
    <col min="8" max="8" width="13.6640625" customWidth="1"/>
    <col min="9" max="9" width="12.33203125" customWidth="1"/>
  </cols>
  <sheetData>
    <row r="1" spans="1:12" ht="48.6" customHeight="1" x14ac:dyDescent="0.3">
      <c r="A1" s="8" t="s">
        <v>0</v>
      </c>
      <c r="B1" s="8" t="s">
        <v>1</v>
      </c>
      <c r="C1" s="8" t="s">
        <v>2</v>
      </c>
      <c r="D1" s="8" t="s">
        <v>19</v>
      </c>
      <c r="E1" s="8" t="s">
        <v>20</v>
      </c>
      <c r="F1" s="8" t="s">
        <v>22</v>
      </c>
      <c r="G1" s="8" t="s">
        <v>21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13</v>
      </c>
    </row>
    <row r="2" spans="1:12" x14ac:dyDescent="0.3">
      <c r="A2" s="9">
        <v>1</v>
      </c>
      <c r="B2" s="9">
        <v>30</v>
      </c>
      <c r="C2" s="9">
        <v>73</v>
      </c>
      <c r="D2" s="12">
        <f>10+2*B2</f>
        <v>70</v>
      </c>
      <c r="E2" s="12">
        <f>C2-D2</f>
        <v>3</v>
      </c>
      <c r="F2" s="12">
        <f>E2*B2</f>
        <v>90</v>
      </c>
      <c r="G2" s="12">
        <f>E2*D2</f>
        <v>210</v>
      </c>
      <c r="H2" s="3">
        <f t="shared" ref="H2:H11" si="0">B2-$B$13</f>
        <v>-20</v>
      </c>
      <c r="I2" s="3">
        <f t="shared" ref="I2:I11" si="1">C2-$C$13</f>
        <v>-37</v>
      </c>
      <c r="J2" s="5">
        <f>POWER(H2,2)</f>
        <v>400</v>
      </c>
      <c r="K2" s="3">
        <f>POWER(I2,2)</f>
        <v>1369</v>
      </c>
      <c r="L2" s="3">
        <f>H2*I2</f>
        <v>740</v>
      </c>
    </row>
    <row r="3" spans="1:12" x14ac:dyDescent="0.3">
      <c r="A3" s="9">
        <v>2</v>
      </c>
      <c r="B3" s="9">
        <v>20</v>
      </c>
      <c r="C3" s="9">
        <v>50</v>
      </c>
      <c r="D3" s="12">
        <f t="shared" ref="D3:D11" si="2">10+2*B3</f>
        <v>50</v>
      </c>
      <c r="E3" s="12">
        <f t="shared" ref="E3:E11" si="3">C3-D3</f>
        <v>0</v>
      </c>
      <c r="F3" s="12">
        <f t="shared" ref="F3:F11" si="4">E3*B3</f>
        <v>0</v>
      </c>
      <c r="G3" s="12">
        <f t="shared" ref="G3:G11" si="5">E3*D3</f>
        <v>0</v>
      </c>
      <c r="H3" s="3">
        <f t="shared" si="0"/>
        <v>-30</v>
      </c>
      <c r="I3" s="3">
        <f t="shared" si="1"/>
        <v>-60</v>
      </c>
      <c r="J3" s="5">
        <f t="shared" ref="J3:J11" si="6">POWER(H3,2)</f>
        <v>900</v>
      </c>
      <c r="K3" s="3">
        <f t="shared" ref="K3:K11" si="7">POWER(I3,2)</f>
        <v>3600</v>
      </c>
      <c r="L3" s="3">
        <f t="shared" ref="L3:L11" si="8">H3*I3</f>
        <v>1800</v>
      </c>
    </row>
    <row r="4" spans="1:12" x14ac:dyDescent="0.3">
      <c r="A4" s="9">
        <v>3</v>
      </c>
      <c r="B4" s="9">
        <v>60</v>
      </c>
      <c r="C4" s="9">
        <v>128</v>
      </c>
      <c r="D4" s="12">
        <f t="shared" si="2"/>
        <v>130</v>
      </c>
      <c r="E4" s="12">
        <f t="shared" si="3"/>
        <v>-2</v>
      </c>
      <c r="F4" s="12">
        <f t="shared" si="4"/>
        <v>-120</v>
      </c>
      <c r="G4" s="12">
        <f t="shared" si="5"/>
        <v>-260</v>
      </c>
      <c r="H4" s="3">
        <f t="shared" si="0"/>
        <v>10</v>
      </c>
      <c r="I4" s="3">
        <f t="shared" si="1"/>
        <v>18</v>
      </c>
      <c r="J4" s="5">
        <f t="shared" si="6"/>
        <v>100</v>
      </c>
      <c r="K4" s="3">
        <f t="shared" si="7"/>
        <v>324</v>
      </c>
      <c r="L4" s="3">
        <f t="shared" si="8"/>
        <v>180</v>
      </c>
    </row>
    <row r="5" spans="1:12" x14ac:dyDescent="0.3">
      <c r="A5" s="9">
        <v>4</v>
      </c>
      <c r="B5" s="9">
        <v>80</v>
      </c>
      <c r="C5" s="9">
        <v>170</v>
      </c>
      <c r="D5" s="12">
        <f t="shared" si="2"/>
        <v>170</v>
      </c>
      <c r="E5" s="12">
        <f t="shared" si="3"/>
        <v>0</v>
      </c>
      <c r="F5" s="12">
        <f t="shared" si="4"/>
        <v>0</v>
      </c>
      <c r="G5" s="12">
        <f t="shared" si="5"/>
        <v>0</v>
      </c>
      <c r="H5" s="3">
        <f t="shared" si="0"/>
        <v>30</v>
      </c>
      <c r="I5" s="3">
        <f t="shared" si="1"/>
        <v>60</v>
      </c>
      <c r="J5" s="5">
        <f t="shared" si="6"/>
        <v>900</v>
      </c>
      <c r="K5" s="3">
        <f t="shared" si="7"/>
        <v>3600</v>
      </c>
      <c r="L5" s="3">
        <f t="shared" si="8"/>
        <v>1800</v>
      </c>
    </row>
    <row r="6" spans="1:12" x14ac:dyDescent="0.3">
      <c r="A6" s="9">
        <v>5</v>
      </c>
      <c r="B6" s="9">
        <v>40</v>
      </c>
      <c r="C6" s="9">
        <v>87</v>
      </c>
      <c r="D6" s="12">
        <f t="shared" si="2"/>
        <v>90</v>
      </c>
      <c r="E6" s="12">
        <f t="shared" si="3"/>
        <v>-3</v>
      </c>
      <c r="F6" s="12">
        <f t="shared" si="4"/>
        <v>-120</v>
      </c>
      <c r="G6" s="12">
        <f t="shared" si="5"/>
        <v>-270</v>
      </c>
      <c r="H6" s="3">
        <f t="shared" si="0"/>
        <v>-10</v>
      </c>
      <c r="I6" s="3">
        <f t="shared" si="1"/>
        <v>-23</v>
      </c>
      <c r="J6" s="5">
        <f t="shared" si="6"/>
        <v>100</v>
      </c>
      <c r="K6" s="3">
        <f t="shared" si="7"/>
        <v>529</v>
      </c>
      <c r="L6" s="3">
        <f t="shared" si="8"/>
        <v>230</v>
      </c>
    </row>
    <row r="7" spans="1:12" x14ac:dyDescent="0.3">
      <c r="A7" s="9">
        <v>6</v>
      </c>
      <c r="B7" s="9">
        <v>50</v>
      </c>
      <c r="C7" s="9">
        <v>108</v>
      </c>
      <c r="D7" s="12">
        <f t="shared" si="2"/>
        <v>110</v>
      </c>
      <c r="E7" s="12">
        <f t="shared" si="3"/>
        <v>-2</v>
      </c>
      <c r="F7" s="12">
        <f t="shared" si="4"/>
        <v>-100</v>
      </c>
      <c r="G7" s="12">
        <f t="shared" si="5"/>
        <v>-220</v>
      </c>
      <c r="H7" s="3">
        <f t="shared" si="0"/>
        <v>0</v>
      </c>
      <c r="I7" s="3">
        <f t="shared" si="1"/>
        <v>-2</v>
      </c>
      <c r="J7" s="5">
        <f t="shared" si="6"/>
        <v>0</v>
      </c>
      <c r="K7" s="3">
        <f t="shared" si="7"/>
        <v>4</v>
      </c>
      <c r="L7" s="3">
        <f t="shared" si="8"/>
        <v>0</v>
      </c>
    </row>
    <row r="8" spans="1:12" x14ac:dyDescent="0.3">
      <c r="A8" s="9">
        <v>7</v>
      </c>
      <c r="B8" s="9">
        <v>60</v>
      </c>
      <c r="C8" s="9">
        <v>135</v>
      </c>
      <c r="D8" s="12">
        <f t="shared" si="2"/>
        <v>130</v>
      </c>
      <c r="E8" s="12">
        <f t="shared" si="3"/>
        <v>5</v>
      </c>
      <c r="F8" s="12">
        <f t="shared" si="4"/>
        <v>300</v>
      </c>
      <c r="G8" s="12">
        <f t="shared" si="5"/>
        <v>650</v>
      </c>
      <c r="H8" s="3">
        <f t="shared" si="0"/>
        <v>10</v>
      </c>
      <c r="I8" s="3">
        <f t="shared" si="1"/>
        <v>25</v>
      </c>
      <c r="J8" s="5">
        <f t="shared" si="6"/>
        <v>100</v>
      </c>
      <c r="K8" s="3">
        <f t="shared" si="7"/>
        <v>625</v>
      </c>
      <c r="L8" s="3">
        <f t="shared" si="8"/>
        <v>250</v>
      </c>
    </row>
    <row r="9" spans="1:12" x14ac:dyDescent="0.3">
      <c r="A9" s="9">
        <v>8</v>
      </c>
      <c r="B9" s="9">
        <v>30</v>
      </c>
      <c r="C9" s="9">
        <v>69</v>
      </c>
      <c r="D9" s="12">
        <f t="shared" si="2"/>
        <v>70</v>
      </c>
      <c r="E9" s="12">
        <f t="shared" si="3"/>
        <v>-1</v>
      </c>
      <c r="F9" s="12">
        <f t="shared" si="4"/>
        <v>-30</v>
      </c>
      <c r="G9" s="12">
        <f t="shared" si="5"/>
        <v>-70</v>
      </c>
      <c r="H9" s="3">
        <f t="shared" si="0"/>
        <v>-20</v>
      </c>
      <c r="I9" s="3">
        <f t="shared" si="1"/>
        <v>-41</v>
      </c>
      <c r="J9" s="5">
        <f t="shared" si="6"/>
        <v>400</v>
      </c>
      <c r="K9" s="3">
        <f t="shared" si="7"/>
        <v>1681</v>
      </c>
      <c r="L9" s="3">
        <f t="shared" si="8"/>
        <v>820</v>
      </c>
    </row>
    <row r="10" spans="1:12" x14ac:dyDescent="0.3">
      <c r="A10" s="9">
        <v>9</v>
      </c>
      <c r="B10" s="9">
        <v>70</v>
      </c>
      <c r="C10" s="9">
        <v>148</v>
      </c>
      <c r="D10" s="12">
        <f t="shared" si="2"/>
        <v>150</v>
      </c>
      <c r="E10" s="12">
        <f t="shared" si="3"/>
        <v>-2</v>
      </c>
      <c r="F10" s="12">
        <f t="shared" si="4"/>
        <v>-140</v>
      </c>
      <c r="G10" s="12">
        <f t="shared" si="5"/>
        <v>-300</v>
      </c>
      <c r="H10" s="3">
        <f t="shared" si="0"/>
        <v>20</v>
      </c>
      <c r="I10" s="3">
        <f t="shared" si="1"/>
        <v>38</v>
      </c>
      <c r="J10" s="5">
        <f t="shared" si="6"/>
        <v>400</v>
      </c>
      <c r="K10" s="3">
        <f t="shared" si="7"/>
        <v>1444</v>
      </c>
      <c r="L10" s="3">
        <f t="shared" si="8"/>
        <v>760</v>
      </c>
    </row>
    <row r="11" spans="1:12" x14ac:dyDescent="0.3">
      <c r="A11" s="9">
        <v>10</v>
      </c>
      <c r="B11" s="9">
        <v>60</v>
      </c>
      <c r="C11" s="9">
        <v>132</v>
      </c>
      <c r="D11" s="12">
        <f t="shared" si="2"/>
        <v>130</v>
      </c>
      <c r="E11" s="12">
        <f t="shared" si="3"/>
        <v>2</v>
      </c>
      <c r="F11" s="12">
        <f t="shared" si="4"/>
        <v>120</v>
      </c>
      <c r="G11" s="12">
        <f t="shared" si="5"/>
        <v>260</v>
      </c>
      <c r="H11" s="3">
        <f t="shared" si="0"/>
        <v>10</v>
      </c>
      <c r="I11" s="3">
        <f t="shared" si="1"/>
        <v>22</v>
      </c>
      <c r="J11" s="5">
        <f t="shared" si="6"/>
        <v>100</v>
      </c>
      <c r="K11" s="3">
        <f t="shared" si="7"/>
        <v>484</v>
      </c>
      <c r="L11" s="3">
        <f t="shared" si="8"/>
        <v>220</v>
      </c>
    </row>
    <row r="12" spans="1:12" x14ac:dyDescent="0.3">
      <c r="A12" s="10" t="s">
        <v>4</v>
      </c>
      <c r="B12" s="10">
        <f t="shared" ref="B12:L12" si="9">SUM(B2:B11)</f>
        <v>500</v>
      </c>
      <c r="C12" s="10">
        <f t="shared" si="9"/>
        <v>1100</v>
      </c>
      <c r="D12" s="10">
        <f t="shared" si="9"/>
        <v>1100</v>
      </c>
      <c r="E12" s="10">
        <f t="shared" si="9"/>
        <v>0</v>
      </c>
      <c r="F12" s="10">
        <f t="shared" si="9"/>
        <v>0</v>
      </c>
      <c r="G12" s="10">
        <f t="shared" si="9"/>
        <v>0</v>
      </c>
      <c r="H12" s="4">
        <f t="shared" si="9"/>
        <v>0</v>
      </c>
      <c r="I12" s="4">
        <f t="shared" si="9"/>
        <v>0</v>
      </c>
      <c r="J12" s="6">
        <f t="shared" si="9"/>
        <v>3400</v>
      </c>
      <c r="K12" s="4">
        <f t="shared" si="9"/>
        <v>13660</v>
      </c>
      <c r="L12" s="4">
        <f t="shared" si="9"/>
        <v>6800</v>
      </c>
    </row>
    <row r="13" spans="1:12" x14ac:dyDescent="0.3">
      <c r="A13" s="10" t="s">
        <v>3</v>
      </c>
      <c r="B13" s="10">
        <f>AVERAGE(B2:B11)</f>
        <v>50</v>
      </c>
      <c r="C13" s="10">
        <f>AVERAGE(C2:C11)</f>
        <v>110</v>
      </c>
      <c r="D13" s="7"/>
      <c r="E13" s="7"/>
      <c r="F13" s="7"/>
      <c r="G13" s="7"/>
      <c r="H13" s="2"/>
      <c r="K13" s="2"/>
    </row>
    <row r="14" spans="1:12" x14ac:dyDescent="0.3">
      <c r="A14" s="7"/>
      <c r="B14" s="7"/>
      <c r="C14" s="7"/>
      <c r="D14" s="7"/>
      <c r="E14" s="7"/>
      <c r="F14" s="7"/>
      <c r="G14" s="7"/>
      <c r="K14" s="1"/>
    </row>
    <row r="15" spans="1:12" ht="28.8" x14ac:dyDescent="0.3">
      <c r="A15" s="7" t="s">
        <v>5</v>
      </c>
      <c r="B15" s="7">
        <v>9</v>
      </c>
      <c r="C15" s="7">
        <v>9</v>
      </c>
      <c r="D15" s="7"/>
      <c r="E15" s="7"/>
      <c r="F15" s="7"/>
      <c r="G15" s="7"/>
      <c r="H15" s="2" t="s">
        <v>12</v>
      </c>
    </row>
    <row r="16" spans="1:12" x14ac:dyDescent="0.3">
      <c r="A16" s="7" t="s">
        <v>10</v>
      </c>
      <c r="B16" s="7">
        <f>J12/B15</f>
        <v>377.77777777777777</v>
      </c>
      <c r="C16" s="7">
        <f>K12/C15</f>
        <v>1517.7777777777778</v>
      </c>
      <c r="D16" s="7"/>
      <c r="E16" s="7"/>
      <c r="F16" s="7"/>
      <c r="G16" s="7"/>
      <c r="I16" s="11" t="s">
        <v>15</v>
      </c>
      <c r="J16" s="11">
        <f>L12/J12</f>
        <v>2</v>
      </c>
    </row>
    <row r="17" spans="1:10" x14ac:dyDescent="0.3">
      <c r="A17" s="7"/>
      <c r="B17" s="7"/>
      <c r="C17" s="7"/>
      <c r="D17" s="7"/>
      <c r="E17" s="7"/>
      <c r="F17" s="7"/>
      <c r="G17" s="7"/>
      <c r="I17" s="11" t="s">
        <v>14</v>
      </c>
      <c r="J17" s="11">
        <f>C13-J16*B13</f>
        <v>10</v>
      </c>
    </row>
    <row r="18" spans="1:10" ht="28.8" x14ac:dyDescent="0.3">
      <c r="A18" s="7" t="s">
        <v>11</v>
      </c>
      <c r="B18" s="7">
        <f>SQRT(B16)</f>
        <v>19.436506316151</v>
      </c>
      <c r="C18" s="7">
        <f>SQRT(C16)</f>
        <v>38.958667556498618</v>
      </c>
      <c r="D18" s="7"/>
      <c r="E18" s="7"/>
      <c r="F18" s="7"/>
      <c r="G18" s="7"/>
    </row>
    <row r="21" spans="1:10" x14ac:dyDescent="0.3">
      <c r="A21" t="s">
        <v>16</v>
      </c>
    </row>
    <row r="22" spans="1:10" x14ac:dyDescent="0.3">
      <c r="A22" t="s">
        <v>17</v>
      </c>
    </row>
    <row r="23" spans="1:10" x14ac:dyDescent="0.3">
      <c r="A23" t="s">
        <v>18</v>
      </c>
    </row>
    <row r="24" spans="1:10" x14ac:dyDescent="0.3">
      <c r="A24" t="s">
        <v>60</v>
      </c>
    </row>
    <row r="25" spans="1:10" x14ac:dyDescent="0.3">
      <c r="A25" t="s">
        <v>61</v>
      </c>
    </row>
    <row r="26" spans="1:10" x14ac:dyDescent="0.3">
      <c r="A26" t="s">
        <v>62</v>
      </c>
    </row>
    <row r="28" spans="1:10" x14ac:dyDescent="0.3">
      <c r="A28" t="s">
        <v>23</v>
      </c>
    </row>
    <row r="29" spans="1:10" x14ac:dyDescent="0.3">
      <c r="A29" t="s">
        <v>24</v>
      </c>
    </row>
    <row r="30" spans="1:10" x14ac:dyDescent="0.3">
      <c r="A30" t="s">
        <v>25</v>
      </c>
    </row>
    <row r="31" spans="1:10" x14ac:dyDescent="0.3">
      <c r="A31" t="s">
        <v>26</v>
      </c>
    </row>
    <row r="32" spans="1:10" x14ac:dyDescent="0.3">
      <c r="A32" t="s">
        <v>27</v>
      </c>
    </row>
    <row r="33" spans="1:1" x14ac:dyDescent="0.3">
      <c r="A33" t="s">
        <v>28</v>
      </c>
    </row>
    <row r="34" spans="1:1" x14ac:dyDescent="0.3">
      <c r="A34" t="s">
        <v>29</v>
      </c>
    </row>
    <row r="36" spans="1:1" x14ac:dyDescent="0.3">
      <c r="A36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Devanshu Shah</dc:creator>
  <cp:lastModifiedBy>Devanshu Shah</cp:lastModifiedBy>
  <dcterms:created xsi:type="dcterms:W3CDTF">2015-06-05T18:17:20Z</dcterms:created>
  <dcterms:modified xsi:type="dcterms:W3CDTF">2024-01-31T04:20:37Z</dcterms:modified>
</cp:coreProperties>
</file>