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3F7E662-8180-49FF-8D27-40BDEF6126A5}" xr6:coauthVersionLast="47" xr6:coauthVersionMax="47" xr10:uidLastSave="{00000000-0000-0000-0000-000000000000}"/>
  <bookViews>
    <workbookView xWindow="-110" yWindow="-110" windowWidth="19420" windowHeight="11020" activeTab="1" xr2:uid="{3D0DD033-3A43-3B41-910A-DA8B103B830A}"/>
  </bookViews>
  <sheets>
    <sheet name="Lookups" sheetId="1" r:id="rId1"/>
    <sheet name="Multiple Criteria" sheetId="2" r:id="rId2"/>
  </sheets>
  <definedNames>
    <definedName name="_xlnm._FilterDatabase" localSheetId="0" hidden="1">Lookups!$K$3:$M$12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1"/>
  <c r="I6" i="1"/>
  <c r="I7" i="1"/>
  <c r="I8" i="1"/>
  <c r="I9" i="1"/>
  <c r="I10" i="1"/>
  <c r="I11" i="1"/>
  <c r="I12" i="1"/>
  <c r="I4" i="1"/>
  <c r="G5" i="1"/>
  <c r="G6" i="1"/>
  <c r="G7" i="1"/>
  <c r="G8" i="1"/>
  <c r="G9" i="1"/>
  <c r="G10" i="1"/>
  <c r="G11" i="1"/>
  <c r="G12" i="1"/>
  <c r="G4" i="1"/>
  <c r="H5" i="1"/>
  <c r="H6" i="1"/>
  <c r="H7" i="1"/>
  <c r="H8" i="1"/>
  <c r="H9" i="1"/>
  <c r="H10" i="1"/>
  <c r="H11" i="1"/>
  <c r="H12" i="1"/>
  <c r="H4" i="1"/>
  <c r="D5" i="1"/>
  <c r="D4" i="1"/>
  <c r="D3" i="1"/>
  <c r="C5" i="1"/>
  <c r="C4" i="1"/>
  <c r="C3" i="1"/>
  <c r="B7" i="1"/>
  <c r="B9" i="1" s="1"/>
  <c r="B8" i="1"/>
</calcChain>
</file>

<file path=xl/sharedStrings.xml><?xml version="1.0" encoding="utf-8"?>
<sst xmlns="http://schemas.openxmlformats.org/spreadsheetml/2006/main" count="123" uniqueCount="53">
  <si>
    <t>Conditional Function</t>
  </si>
  <si>
    <t>Lookups</t>
  </si>
  <si>
    <t>Siswa</t>
  </si>
  <si>
    <t>Nilai</t>
  </si>
  <si>
    <t>Grade</t>
  </si>
  <si>
    <t>Andi</t>
  </si>
  <si>
    <t>Kode Siswa</t>
  </si>
  <si>
    <t>Nama</t>
  </si>
  <si>
    <t>Kelas</t>
  </si>
  <si>
    <t>Jurusan</t>
  </si>
  <si>
    <t>Budi</t>
  </si>
  <si>
    <t>A001</t>
  </si>
  <si>
    <t>IPS</t>
  </si>
  <si>
    <t>A002</t>
  </si>
  <si>
    <t>C</t>
  </si>
  <si>
    <t>Cindy</t>
  </si>
  <si>
    <t>A005</t>
  </si>
  <si>
    <t>B</t>
  </si>
  <si>
    <t>untuk kondisi nilai Andi&gt;80, nilai Budi&lt;90</t>
  </si>
  <si>
    <t>A003</t>
  </si>
  <si>
    <t>A009</t>
  </si>
  <si>
    <t>A</t>
  </si>
  <si>
    <t>AND</t>
  </si>
  <si>
    <t>A004</t>
  </si>
  <si>
    <t>Dewi</t>
  </si>
  <si>
    <t>IPA</t>
  </si>
  <si>
    <t>OR</t>
  </si>
  <si>
    <t>Endah</t>
  </si>
  <si>
    <t>NOT</t>
  </si>
  <si>
    <t>A006</t>
  </si>
  <si>
    <t>Firman</t>
  </si>
  <si>
    <t>A008</t>
  </si>
  <si>
    <t>Tentukan grade jika:</t>
  </si>
  <si>
    <t>A007</t>
  </si>
  <si>
    <t>Galih</t>
  </si>
  <si>
    <t>Bahasa</t>
  </si>
  <si>
    <t>1 jika &gt;=85</t>
  </si>
  <si>
    <t>Hilman</t>
  </si>
  <si>
    <t>2 jika &gt;=75 dan &lt;85</t>
  </si>
  <si>
    <t>Indra</t>
  </si>
  <si>
    <t>3 Jika &lt;75</t>
  </si>
  <si>
    <t>Jumlah terjual</t>
  </si>
  <si>
    <t>Apel</t>
  </si>
  <si>
    <t>Jeruk</t>
  </si>
  <si>
    <t>Mangga</t>
  </si>
  <si>
    <t>Sirsak</t>
  </si>
  <si>
    <t>Jakarta</t>
  </si>
  <si>
    <t>Bandung</t>
  </si>
  <si>
    <t>Surabaya</t>
  </si>
  <si>
    <t>Semarang</t>
  </si>
  <si>
    <t>Lokasi Penjualan</t>
  </si>
  <si>
    <t>Nama Buah</t>
  </si>
  <si>
    <t>Jumlah Terjual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</si>
</sst>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999D-3CFC-2E4B-B8BF-2C00BF9C0D4D}">
  <dimension ref="A1:O18"/>
  <sheetViews>
    <sheetView topLeftCell="E1" zoomScale="66" zoomScaleNormal="66" workbookViewId="0">
      <selection activeCell="I4" sqref="I4"/>
    </sheetView>
  </sheetViews>
  <sheetFormatPr defaultColWidth="10.6640625" defaultRowHeight="15.5" outlineLevelCol="1" x14ac:dyDescent="0.35"/>
  <cols>
    <col min="1" max="1" width="8.33203125" hidden="1" customWidth="1" outlineLevel="1"/>
    <col min="2" max="2" width="12" hidden="1" customWidth="1" outlineLevel="1"/>
    <col min="3" max="3" width="13.33203125" hidden="1" customWidth="1" outlineLevel="1"/>
    <col min="4" max="4" width="0" hidden="1" customWidth="1" outlineLevel="1"/>
    <col min="5" max="5" width="10.83203125" collapsed="1"/>
    <col min="6" max="9" width="12.5" customWidth="1" outlineLevel="1"/>
    <col min="10" max="15" width="10.83203125" customWidth="1" outlineLevel="1"/>
  </cols>
  <sheetData>
    <row r="1" spans="1:15" s="2" customFormat="1" ht="21" x14ac:dyDescent="0.5">
      <c r="A1" s="1" t="s">
        <v>0</v>
      </c>
      <c r="F1" s="1" t="s">
        <v>1</v>
      </c>
    </row>
    <row r="2" spans="1:15" x14ac:dyDescent="0.35">
      <c r="A2" s="3" t="s">
        <v>2</v>
      </c>
      <c r="B2" s="3" t="s">
        <v>3</v>
      </c>
      <c r="C2" s="3" t="s">
        <v>4</v>
      </c>
    </row>
    <row r="3" spans="1:15" x14ac:dyDescent="0.35">
      <c r="A3" s="3" t="s">
        <v>5</v>
      </c>
      <c r="B3" s="3">
        <v>89</v>
      </c>
      <c r="C3" s="3">
        <f>IF(B3&gt;=85,1,IF(AND(B3&gt;=75,B3&lt;85),2,IF(B3&lt;75,3)))</f>
        <v>1</v>
      </c>
      <c r="D3">
        <f>IF(B3&gt;=85,1,IF(B3&gt;=75,2,IF(B3&lt;75,3)))</f>
        <v>1</v>
      </c>
      <c r="F3" s="4" t="s">
        <v>6</v>
      </c>
      <c r="G3" s="4" t="s">
        <v>7</v>
      </c>
      <c r="H3" s="4" t="s">
        <v>8</v>
      </c>
      <c r="I3" s="4" t="s">
        <v>9</v>
      </c>
      <c r="J3" s="5"/>
      <c r="K3" s="6" t="s">
        <v>9</v>
      </c>
      <c r="L3" s="6" t="s">
        <v>6</v>
      </c>
      <c r="M3" s="6" t="s">
        <v>8</v>
      </c>
    </row>
    <row r="4" spans="1:15" x14ac:dyDescent="0.35">
      <c r="A4" s="3" t="s">
        <v>10</v>
      </c>
      <c r="B4" s="3">
        <v>84</v>
      </c>
      <c r="C4" s="3">
        <f t="shared" ref="C4:C5" si="0">IF(B4&gt;=85,1,IF(AND(B4&gt;=75,B4&lt;85),2,IF(B4&lt;75,3)))</f>
        <v>2</v>
      </c>
      <c r="D4">
        <f>IF(B4&gt;=85,1,IF(B4&gt;=75,2,IF(B4&lt;75,3)))</f>
        <v>2</v>
      </c>
      <c r="F4" s="3" t="s">
        <v>11</v>
      </c>
      <c r="G4" s="3" t="str">
        <f>HLOOKUP(F4,$F$16:$O$17,2,FALSE)</f>
        <v>Andi</v>
      </c>
      <c r="H4" s="3" t="str">
        <f>VLOOKUP(F4,$L$3:$M$12,2,0)</f>
        <v>A</v>
      </c>
      <c r="I4" s="3" t="str">
        <f>INDEX($K$4:$K$12,MATCH(F4,$L$4:$L$12,0))</f>
        <v>IPA</v>
      </c>
      <c r="K4" s="3" t="s">
        <v>12</v>
      </c>
      <c r="L4" s="3" t="s">
        <v>13</v>
      </c>
      <c r="M4" s="3" t="s">
        <v>14</v>
      </c>
    </row>
    <row r="5" spans="1:15" x14ac:dyDescent="0.35">
      <c r="A5" s="3" t="s">
        <v>15</v>
      </c>
      <c r="B5" s="3">
        <v>70</v>
      </c>
      <c r="C5" s="3">
        <f t="shared" si="0"/>
        <v>3</v>
      </c>
      <c r="D5">
        <f>IF(B5&gt;=85,1,IF(B5&gt;=75,2,IF(B5&lt;75,3)))</f>
        <v>3</v>
      </c>
      <c r="F5" s="3" t="s">
        <v>13</v>
      </c>
      <c r="G5" s="3" t="str">
        <f t="shared" ref="G5:G12" si="1">HLOOKUP(F5,$F$16:$O$17,2,FALSE)</f>
        <v>Budi</v>
      </c>
      <c r="H5" s="3" t="str">
        <f t="shared" ref="H5:H12" si="2">VLOOKUP(F5,$L$3:$M$12,2,0)</f>
        <v>C</v>
      </c>
      <c r="I5" s="3" t="str">
        <f t="shared" ref="I5:I12" si="3">INDEX($K$4:$K$12,MATCH(F5,$L$4:$L$12,0))</f>
        <v>IPS</v>
      </c>
      <c r="K5" s="3" t="s">
        <v>12</v>
      </c>
      <c r="L5" s="3" t="s">
        <v>16</v>
      </c>
      <c r="M5" s="3" t="s">
        <v>17</v>
      </c>
    </row>
    <row r="6" spans="1:15" x14ac:dyDescent="0.35">
      <c r="A6" t="s">
        <v>18</v>
      </c>
      <c r="F6" s="3" t="s">
        <v>19</v>
      </c>
      <c r="G6" s="3" t="str">
        <f t="shared" si="1"/>
        <v>Cindy</v>
      </c>
      <c r="H6" s="3" t="str">
        <f t="shared" si="2"/>
        <v>C</v>
      </c>
      <c r="I6" s="3" t="str">
        <f t="shared" si="3"/>
        <v>IPA</v>
      </c>
      <c r="K6" s="3" t="s">
        <v>12</v>
      </c>
      <c r="L6" s="3" t="s">
        <v>20</v>
      </c>
      <c r="M6" s="3" t="s">
        <v>21</v>
      </c>
    </row>
    <row r="7" spans="1:15" x14ac:dyDescent="0.35">
      <c r="A7" t="s">
        <v>22</v>
      </c>
      <c r="B7" t="b">
        <f>AND(B3&gt;80,B4&lt;90)</f>
        <v>1</v>
      </c>
      <c r="F7" s="3" t="s">
        <v>23</v>
      </c>
      <c r="G7" s="3" t="str">
        <f t="shared" si="1"/>
        <v>Dewi</v>
      </c>
      <c r="H7" s="3" t="str">
        <f t="shared" si="2"/>
        <v>B</v>
      </c>
      <c r="I7" s="3" t="str">
        <f t="shared" si="3"/>
        <v>Bahasa</v>
      </c>
      <c r="K7" s="3" t="s">
        <v>25</v>
      </c>
      <c r="L7" s="3" t="s">
        <v>11</v>
      </c>
      <c r="M7" s="3" t="s">
        <v>21</v>
      </c>
    </row>
    <row r="8" spans="1:15" x14ac:dyDescent="0.35">
      <c r="A8" t="s">
        <v>26</v>
      </c>
      <c r="B8" t="b">
        <f>OR(B3&gt;80,B4&lt;90)</f>
        <v>1</v>
      </c>
      <c r="F8" s="3" t="s">
        <v>16</v>
      </c>
      <c r="G8" s="3" t="str">
        <f t="shared" si="1"/>
        <v>Endah</v>
      </c>
      <c r="H8" s="3" t="str">
        <f t="shared" si="2"/>
        <v>B</v>
      </c>
      <c r="I8" s="3" t="str">
        <f t="shared" si="3"/>
        <v>IPS</v>
      </c>
      <c r="K8" s="3" t="s">
        <v>25</v>
      </c>
      <c r="L8" s="3" t="s">
        <v>19</v>
      </c>
      <c r="M8" s="3" t="s">
        <v>14</v>
      </c>
    </row>
    <row r="9" spans="1:15" x14ac:dyDescent="0.35">
      <c r="A9" t="s">
        <v>28</v>
      </c>
      <c r="B9" t="b">
        <f>NOT(B7)</f>
        <v>0</v>
      </c>
      <c r="F9" s="3" t="s">
        <v>29</v>
      </c>
      <c r="G9" s="3" t="str">
        <f t="shared" si="1"/>
        <v>Firman</v>
      </c>
      <c r="H9" s="3" t="str">
        <f t="shared" si="2"/>
        <v>A</v>
      </c>
      <c r="I9" s="3" t="str">
        <f t="shared" si="3"/>
        <v>Bahasa</v>
      </c>
      <c r="K9" s="3" t="s">
        <v>25</v>
      </c>
      <c r="L9" s="3" t="s">
        <v>31</v>
      </c>
      <c r="M9" s="3" t="s">
        <v>17</v>
      </c>
    </row>
    <row r="10" spans="1:15" x14ac:dyDescent="0.35">
      <c r="A10" t="s">
        <v>32</v>
      </c>
      <c r="F10" s="3" t="s">
        <v>33</v>
      </c>
      <c r="G10" s="3" t="str">
        <f t="shared" si="1"/>
        <v>Galih</v>
      </c>
      <c r="H10" s="3" t="str">
        <f t="shared" si="2"/>
        <v>C</v>
      </c>
      <c r="I10" s="3" t="str">
        <f t="shared" si="3"/>
        <v>Bahasa</v>
      </c>
      <c r="K10" s="3" t="s">
        <v>35</v>
      </c>
      <c r="L10" s="3" t="s">
        <v>23</v>
      </c>
      <c r="M10" s="3" t="s">
        <v>17</v>
      </c>
    </row>
    <row r="11" spans="1:15" x14ac:dyDescent="0.35">
      <c r="A11" t="s">
        <v>36</v>
      </c>
      <c r="F11" s="3" t="s">
        <v>31</v>
      </c>
      <c r="G11" s="3" t="str">
        <f t="shared" si="1"/>
        <v>Hilman</v>
      </c>
      <c r="H11" s="3" t="str">
        <f t="shared" si="2"/>
        <v>B</v>
      </c>
      <c r="I11" s="3" t="str">
        <f t="shared" si="3"/>
        <v>IPA</v>
      </c>
      <c r="K11" s="3" t="s">
        <v>35</v>
      </c>
      <c r="L11" s="3" t="s">
        <v>29</v>
      </c>
      <c r="M11" s="3" t="s">
        <v>21</v>
      </c>
    </row>
    <row r="12" spans="1:15" x14ac:dyDescent="0.35">
      <c r="A12" t="s">
        <v>38</v>
      </c>
      <c r="F12" s="3" t="s">
        <v>20</v>
      </c>
      <c r="G12" s="3" t="str">
        <f t="shared" si="1"/>
        <v>Indra</v>
      </c>
      <c r="H12" s="3" t="str">
        <f t="shared" si="2"/>
        <v>A</v>
      </c>
      <c r="I12" s="3" t="str">
        <f t="shared" si="3"/>
        <v>IPS</v>
      </c>
      <c r="J12" s="5"/>
      <c r="K12" s="3" t="s">
        <v>35</v>
      </c>
      <c r="L12" s="3" t="s">
        <v>33</v>
      </c>
      <c r="M12" s="3" t="s">
        <v>14</v>
      </c>
      <c r="N12" s="5"/>
    </row>
    <row r="13" spans="1:15" x14ac:dyDescent="0.35">
      <c r="A13" t="s">
        <v>40</v>
      </c>
    </row>
    <row r="14" spans="1:15" x14ac:dyDescent="0.35">
      <c r="N14" s="5"/>
    </row>
    <row r="16" spans="1:15" x14ac:dyDescent="0.35">
      <c r="F16" s="4" t="s">
        <v>6</v>
      </c>
      <c r="G16" s="3" t="s">
        <v>31</v>
      </c>
      <c r="H16" s="3" t="s">
        <v>20</v>
      </c>
      <c r="I16" s="3" t="s">
        <v>33</v>
      </c>
      <c r="J16" s="3" t="s">
        <v>19</v>
      </c>
      <c r="K16" s="3" t="s">
        <v>23</v>
      </c>
      <c r="L16" s="3" t="s">
        <v>11</v>
      </c>
      <c r="M16" s="3" t="s">
        <v>29</v>
      </c>
      <c r="N16" s="3" t="s">
        <v>13</v>
      </c>
      <c r="O16" s="3" t="s">
        <v>16</v>
      </c>
    </row>
    <row r="17" spans="6:15" x14ac:dyDescent="0.35">
      <c r="F17" s="4" t="s">
        <v>7</v>
      </c>
      <c r="G17" s="3" t="s">
        <v>37</v>
      </c>
      <c r="H17" s="3" t="s">
        <v>39</v>
      </c>
      <c r="I17" s="3" t="s">
        <v>34</v>
      </c>
      <c r="J17" s="3" t="s">
        <v>15</v>
      </c>
      <c r="K17" s="3" t="s">
        <v>24</v>
      </c>
      <c r="L17" s="3" t="s">
        <v>5</v>
      </c>
      <c r="M17" s="3" t="s">
        <v>30</v>
      </c>
      <c r="N17" s="3" t="s">
        <v>10</v>
      </c>
      <c r="O17" s="3" t="s">
        <v>27</v>
      </c>
    </row>
    <row r="18" spans="6:15" x14ac:dyDescent="0.35">
      <c r="F18" s="4" t="s">
        <v>8</v>
      </c>
      <c r="G18" s="3" t="s">
        <v>17</v>
      </c>
      <c r="H18" s="3" t="s">
        <v>21</v>
      </c>
      <c r="I18" s="3" t="s">
        <v>14</v>
      </c>
      <c r="J18" s="3" t="s">
        <v>14</v>
      </c>
      <c r="K18" s="3" t="s">
        <v>17</v>
      </c>
      <c r="L18" s="3" t="s">
        <v>21</v>
      </c>
      <c r="M18" s="3" t="s">
        <v>21</v>
      </c>
      <c r="N18" s="3" t="s">
        <v>14</v>
      </c>
      <c r="O18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894B-14E7-2644-A4C6-F75E14952B01}">
  <dimension ref="B3:H16"/>
  <sheetViews>
    <sheetView tabSelected="1" zoomScale="81" zoomScaleNormal="81" workbookViewId="0">
      <selection activeCell="N11" sqref="N11"/>
    </sheetView>
  </sheetViews>
  <sheetFormatPr defaultColWidth="10.6640625" defaultRowHeight="15.5" x14ac:dyDescent="0.35"/>
  <cols>
    <col min="2" max="2" width="10.83203125" bestFit="1" customWidth="1"/>
    <col min="3" max="3" width="14.83203125" bestFit="1" customWidth="1"/>
    <col min="4" max="4" width="12.83203125" bestFit="1" customWidth="1"/>
    <col min="7" max="7" width="14.83203125" bestFit="1" customWidth="1"/>
  </cols>
  <sheetData>
    <row r="3" spans="2:8" x14ac:dyDescent="0.35">
      <c r="B3" s="7" t="s">
        <v>51</v>
      </c>
      <c r="C3" s="7" t="s">
        <v>50</v>
      </c>
      <c r="D3" s="7" t="s">
        <v>41</v>
      </c>
      <c r="G3" s="8" t="s">
        <v>51</v>
      </c>
      <c r="H3" s="9" t="s">
        <v>45</v>
      </c>
    </row>
    <row r="4" spans="2:8" x14ac:dyDescent="0.35">
      <c r="B4" t="s">
        <v>42</v>
      </c>
      <c r="C4" t="s">
        <v>46</v>
      </c>
      <c r="D4">
        <v>3277</v>
      </c>
      <c r="G4" s="8" t="s">
        <v>50</v>
      </c>
      <c r="H4" s="9" t="s">
        <v>47</v>
      </c>
    </row>
    <row r="5" spans="2:8" x14ac:dyDescent="0.35">
      <c r="B5" t="s">
        <v>43</v>
      </c>
      <c r="C5" t="s">
        <v>46</v>
      </c>
      <c r="D5">
        <v>2502</v>
      </c>
      <c r="G5" s="8" t="s">
        <v>52</v>
      </c>
      <c r="H5" s="9">
        <f>INDEX($D$4:$D$16, MATCH(1, INDEX(($B$4:$B$16=H3)*($C$4:$C$16=H4), 0), 0))</f>
        <v>2755</v>
      </c>
    </row>
    <row r="6" spans="2:8" x14ac:dyDescent="0.35">
      <c r="B6" t="s">
        <v>44</v>
      </c>
      <c r="C6" t="s">
        <v>46</v>
      </c>
      <c r="D6">
        <v>3195</v>
      </c>
    </row>
    <row r="7" spans="2:8" x14ac:dyDescent="0.35">
      <c r="B7" t="s">
        <v>45</v>
      </c>
      <c r="C7" t="s">
        <v>46</v>
      </c>
      <c r="D7">
        <v>2982</v>
      </c>
    </row>
    <row r="8" spans="2:8" x14ac:dyDescent="0.35">
      <c r="B8" t="s">
        <v>42</v>
      </c>
      <c r="C8" t="s">
        <v>47</v>
      </c>
      <c r="D8">
        <v>1615</v>
      </c>
    </row>
    <row r="9" spans="2:8" x14ac:dyDescent="0.35">
      <c r="B9" t="s">
        <v>43</v>
      </c>
      <c r="C9" t="s">
        <v>47</v>
      </c>
      <c r="D9">
        <v>1328</v>
      </c>
    </row>
    <row r="10" spans="2:8" x14ac:dyDescent="0.35">
      <c r="B10" t="s">
        <v>44</v>
      </c>
      <c r="C10" t="s">
        <v>47</v>
      </c>
      <c r="D10">
        <v>2113</v>
      </c>
    </row>
    <row r="11" spans="2:8" x14ac:dyDescent="0.35">
      <c r="B11" t="s">
        <v>45</v>
      </c>
      <c r="C11" t="s">
        <v>47</v>
      </c>
      <c r="D11">
        <v>2755</v>
      </c>
    </row>
    <row r="12" spans="2:8" x14ac:dyDescent="0.35">
      <c r="B12" t="s">
        <v>42</v>
      </c>
      <c r="C12" t="s">
        <v>48</v>
      </c>
      <c r="D12">
        <v>2916</v>
      </c>
    </row>
    <row r="13" spans="2:8" x14ac:dyDescent="0.35">
      <c r="B13" t="s">
        <v>43</v>
      </c>
      <c r="C13" t="s">
        <v>48</v>
      </c>
      <c r="D13">
        <v>3086</v>
      </c>
    </row>
    <row r="14" spans="2:8" x14ac:dyDescent="0.35">
      <c r="B14" t="s">
        <v>44</v>
      </c>
      <c r="C14" t="s">
        <v>48</v>
      </c>
      <c r="D14">
        <v>3378</v>
      </c>
    </row>
    <row r="15" spans="2:8" x14ac:dyDescent="0.35">
      <c r="B15" t="s">
        <v>44</v>
      </c>
      <c r="C15" t="s">
        <v>49</v>
      </c>
      <c r="D15">
        <v>1563</v>
      </c>
    </row>
    <row r="16" spans="2:8" x14ac:dyDescent="0.35">
      <c r="B16" t="s">
        <v>45</v>
      </c>
      <c r="C16" t="s">
        <v>49</v>
      </c>
      <c r="D16">
        <v>1424</v>
      </c>
    </row>
  </sheetData>
  <dataValidations count="2">
    <dataValidation type="list" allowBlank="1" showInputMessage="1" showErrorMessage="1" sqref="H3" xr:uid="{A4F14831-A9F6-674B-AF8F-DF5DA184E3C1}">
      <formula1>$B$4:$B$16</formula1>
    </dataValidation>
    <dataValidation type="list" allowBlank="1" showInputMessage="1" showErrorMessage="1" sqref="H4" xr:uid="{C2267429-64C3-2B41-B108-67F88F718510}">
      <formula1>$C$4:$C$16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Lookups</vt:lpstr>
      <vt:lpstr>Multiple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Adib</dc:creator>
  <cp:lastModifiedBy>Deva</cp:lastModifiedBy>
  <dcterms:created xsi:type="dcterms:W3CDTF">2023-10-26T12:11:10Z</dcterms:created>
  <dcterms:modified xsi:type="dcterms:W3CDTF">2025-08-15T05:07:44Z</dcterms:modified>
</cp:coreProperties>
</file>