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DCFD4E26-A2E6-475D-AB81-4AFD6558F17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Interval 5" sheetId="1" r:id="rId1"/>
    <sheet name="Interval 1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7" i="1"/>
  <c r="H18" i="2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17" i="2"/>
  <c r="K5" i="2"/>
  <c r="K4" i="2"/>
  <c r="K3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J5" i="1"/>
  <c r="J4" i="1"/>
  <c r="J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</calcChain>
</file>

<file path=xl/sharedStrings.xml><?xml version="1.0" encoding="utf-8"?>
<sst xmlns="http://schemas.openxmlformats.org/spreadsheetml/2006/main" count="22" uniqueCount="14">
  <si>
    <t>Date</t>
  </si>
  <si>
    <t>Adj Close</t>
  </si>
  <si>
    <t>MA(5)</t>
  </si>
  <si>
    <t>Error</t>
  </si>
  <si>
    <t>Absolute Error</t>
  </si>
  <si>
    <t>Error Square</t>
  </si>
  <si>
    <t>Percentage Error</t>
  </si>
  <si>
    <t>MAE</t>
  </si>
  <si>
    <t>MSE</t>
  </si>
  <si>
    <t>MPE</t>
  </si>
  <si>
    <t>MA(15)</t>
  </si>
  <si>
    <t>Absolute Mean</t>
  </si>
  <si>
    <t>Squared Error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</si>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</sst>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7" xfId="0" applyNumberFormat="1" applyFill="1" applyBorder="1"/>
    <xf numFmtId="0" fontId="0" fillId="2" borderId="0" xfId="0" applyFill="1" applyBorder="1"/>
    <xf numFmtId="0" fontId="0" fillId="2" borderId="8" xfId="0" applyFill="1" applyBorder="1"/>
    <xf numFmtId="14" fontId="0" fillId="2" borderId="9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3" borderId="6" xfId="0" applyFill="1" applyBorder="1"/>
    <xf numFmtId="0" fontId="0" fillId="3" borderId="8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5'!$B$2:$B$250</c:f>
              <c:numCache>
                <c:formatCode>General</c:formatCode>
                <c:ptCount val="249"/>
                <c:pt idx="0">
                  <c:v>12397.37988</c:v>
                </c:pt>
                <c:pt idx="1">
                  <c:v>12418.41992</c:v>
                </c:pt>
                <c:pt idx="2">
                  <c:v>12415.700199999999</c:v>
                </c:pt>
                <c:pt idx="3">
                  <c:v>12359.91992</c:v>
                </c:pt>
                <c:pt idx="4">
                  <c:v>12392.690430000001</c:v>
                </c:pt>
                <c:pt idx="5">
                  <c:v>12462.469730000001</c:v>
                </c:pt>
                <c:pt idx="6">
                  <c:v>12449.450199999999</c:v>
                </c:pt>
                <c:pt idx="7">
                  <c:v>12471.01953</c:v>
                </c:pt>
                <c:pt idx="8">
                  <c:v>12422.059569999999</c:v>
                </c:pt>
                <c:pt idx="9">
                  <c:v>12482.070309999999</c:v>
                </c:pt>
                <c:pt idx="10">
                  <c:v>12578.950199999999</c:v>
                </c:pt>
                <c:pt idx="11">
                  <c:v>12623.98047</c:v>
                </c:pt>
                <c:pt idx="12">
                  <c:v>12720.48047</c:v>
                </c:pt>
                <c:pt idx="13">
                  <c:v>12708.820309999999</c:v>
                </c:pt>
                <c:pt idx="14">
                  <c:v>12675.75</c:v>
                </c:pt>
                <c:pt idx="15">
                  <c:v>12758.849609999999</c:v>
                </c:pt>
                <c:pt idx="16">
                  <c:v>12734.62988</c:v>
                </c:pt>
                <c:pt idx="17">
                  <c:v>12660.45996</c:v>
                </c:pt>
                <c:pt idx="18">
                  <c:v>12653.719730000001</c:v>
                </c:pt>
                <c:pt idx="19">
                  <c:v>12632.910159999999</c:v>
                </c:pt>
                <c:pt idx="20">
                  <c:v>12716.45996</c:v>
                </c:pt>
                <c:pt idx="21">
                  <c:v>12705.410159999999</c:v>
                </c:pt>
                <c:pt idx="22">
                  <c:v>12862.23047</c:v>
                </c:pt>
                <c:pt idx="23">
                  <c:v>12845.12988</c:v>
                </c:pt>
                <c:pt idx="24">
                  <c:v>12878.200199999999</c:v>
                </c:pt>
                <c:pt idx="25">
                  <c:v>12883.950199999999</c:v>
                </c:pt>
                <c:pt idx="26">
                  <c:v>12890.45996</c:v>
                </c:pt>
                <c:pt idx="27">
                  <c:v>12801.23047</c:v>
                </c:pt>
                <c:pt idx="28">
                  <c:v>12874.04004</c:v>
                </c:pt>
                <c:pt idx="29">
                  <c:v>12878.280269999999</c:v>
                </c:pt>
                <c:pt idx="30">
                  <c:v>12780.950199999999</c:v>
                </c:pt>
                <c:pt idx="31">
                  <c:v>12904.08008</c:v>
                </c:pt>
                <c:pt idx="32">
                  <c:v>12949.87012</c:v>
                </c:pt>
                <c:pt idx="33">
                  <c:v>12965.690430000001</c:v>
                </c:pt>
                <c:pt idx="34">
                  <c:v>12938.66992</c:v>
                </c:pt>
                <c:pt idx="35">
                  <c:v>12984.690430000001</c:v>
                </c:pt>
                <c:pt idx="36">
                  <c:v>12982.950199999999</c:v>
                </c:pt>
                <c:pt idx="37">
                  <c:v>12981.509770000001</c:v>
                </c:pt>
                <c:pt idx="38">
                  <c:v>13005.12012</c:v>
                </c:pt>
                <c:pt idx="39">
                  <c:v>12952.070309999999</c:v>
                </c:pt>
                <c:pt idx="40">
                  <c:v>12980.29981</c:v>
                </c:pt>
                <c:pt idx="41">
                  <c:v>12977.570309999999</c:v>
                </c:pt>
                <c:pt idx="42">
                  <c:v>12962.809569999999</c:v>
                </c:pt>
                <c:pt idx="43">
                  <c:v>12759.150390000001</c:v>
                </c:pt>
                <c:pt idx="44">
                  <c:v>12837.33008</c:v>
                </c:pt>
                <c:pt idx="45">
                  <c:v>12907.940430000001</c:v>
                </c:pt>
                <c:pt idx="46">
                  <c:v>12922.01953</c:v>
                </c:pt>
                <c:pt idx="47">
                  <c:v>12959.70996</c:v>
                </c:pt>
                <c:pt idx="48">
                  <c:v>13177.679690000001</c:v>
                </c:pt>
                <c:pt idx="49">
                  <c:v>13194.099609999999</c:v>
                </c:pt>
                <c:pt idx="50">
                  <c:v>13252.759770000001</c:v>
                </c:pt>
                <c:pt idx="51">
                  <c:v>13232.62012</c:v>
                </c:pt>
                <c:pt idx="52">
                  <c:v>13239.12988</c:v>
                </c:pt>
                <c:pt idx="53">
                  <c:v>13170.190430000001</c:v>
                </c:pt>
                <c:pt idx="54">
                  <c:v>13124.62012</c:v>
                </c:pt>
                <c:pt idx="55">
                  <c:v>13046.139649999999</c:v>
                </c:pt>
                <c:pt idx="56">
                  <c:v>13080.73047</c:v>
                </c:pt>
                <c:pt idx="57">
                  <c:v>13241.62988</c:v>
                </c:pt>
                <c:pt idx="58">
                  <c:v>13197.73047</c:v>
                </c:pt>
                <c:pt idx="59">
                  <c:v>13126.20996</c:v>
                </c:pt>
                <c:pt idx="60">
                  <c:v>13145.820309999999</c:v>
                </c:pt>
                <c:pt idx="61">
                  <c:v>13212.04004</c:v>
                </c:pt>
                <c:pt idx="62">
                  <c:v>13264.490229999999</c:v>
                </c:pt>
                <c:pt idx="63">
                  <c:v>13199.54981</c:v>
                </c:pt>
                <c:pt idx="64">
                  <c:v>13074.75</c:v>
                </c:pt>
                <c:pt idx="65">
                  <c:v>13060.139649999999</c:v>
                </c:pt>
                <c:pt idx="66">
                  <c:v>12929.589840000001</c:v>
                </c:pt>
                <c:pt idx="67">
                  <c:v>12715.929690000001</c:v>
                </c:pt>
                <c:pt idx="68">
                  <c:v>12805.389649999999</c:v>
                </c:pt>
                <c:pt idx="69">
                  <c:v>12986.58008</c:v>
                </c:pt>
                <c:pt idx="70">
                  <c:v>12849.589840000001</c:v>
                </c:pt>
                <c:pt idx="71">
                  <c:v>12921.410159999999</c:v>
                </c:pt>
                <c:pt idx="72">
                  <c:v>13115.54004</c:v>
                </c:pt>
                <c:pt idx="73">
                  <c:v>13032.75</c:v>
                </c:pt>
                <c:pt idx="74">
                  <c:v>12964.099609999999</c:v>
                </c:pt>
                <c:pt idx="75">
                  <c:v>13029.259770000001</c:v>
                </c:pt>
                <c:pt idx="76">
                  <c:v>12927.16992</c:v>
                </c:pt>
                <c:pt idx="77">
                  <c:v>13001.559569999999</c:v>
                </c:pt>
                <c:pt idx="78">
                  <c:v>13090.719730000001</c:v>
                </c:pt>
                <c:pt idx="79">
                  <c:v>13204.62012</c:v>
                </c:pt>
                <c:pt idx="80">
                  <c:v>13228.309569999999</c:v>
                </c:pt>
                <c:pt idx="81">
                  <c:v>13213.62988</c:v>
                </c:pt>
                <c:pt idx="82">
                  <c:v>13279.320309999999</c:v>
                </c:pt>
                <c:pt idx="83">
                  <c:v>13268.570309999999</c:v>
                </c:pt>
                <c:pt idx="84">
                  <c:v>13206.589840000001</c:v>
                </c:pt>
                <c:pt idx="85">
                  <c:v>13038.26953</c:v>
                </c:pt>
                <c:pt idx="86">
                  <c:v>13008.530269999999</c:v>
                </c:pt>
                <c:pt idx="87">
                  <c:v>12932.089840000001</c:v>
                </c:pt>
                <c:pt idx="88">
                  <c:v>12835.059569999999</c:v>
                </c:pt>
                <c:pt idx="89">
                  <c:v>12855.04004</c:v>
                </c:pt>
                <c:pt idx="90">
                  <c:v>12820.599609999999</c:v>
                </c:pt>
                <c:pt idx="91">
                  <c:v>12695.349609999999</c:v>
                </c:pt>
                <c:pt idx="92">
                  <c:v>12632</c:v>
                </c:pt>
                <c:pt idx="93">
                  <c:v>12598.54981</c:v>
                </c:pt>
                <c:pt idx="94">
                  <c:v>12442.490229999999</c:v>
                </c:pt>
                <c:pt idx="95">
                  <c:v>12369.37988</c:v>
                </c:pt>
                <c:pt idx="96">
                  <c:v>12504.48047</c:v>
                </c:pt>
                <c:pt idx="97">
                  <c:v>12502.809569999999</c:v>
                </c:pt>
                <c:pt idx="98">
                  <c:v>12496.150390000001</c:v>
                </c:pt>
                <c:pt idx="99">
                  <c:v>12529.75</c:v>
                </c:pt>
                <c:pt idx="100">
                  <c:v>12454.83008</c:v>
                </c:pt>
                <c:pt idx="101">
                  <c:v>12580.690430000001</c:v>
                </c:pt>
                <c:pt idx="102">
                  <c:v>12419.860350000001</c:v>
                </c:pt>
                <c:pt idx="103">
                  <c:v>12393.450199999999</c:v>
                </c:pt>
                <c:pt idx="104">
                  <c:v>12118.570309999999</c:v>
                </c:pt>
                <c:pt idx="105">
                  <c:v>12101.45996</c:v>
                </c:pt>
                <c:pt idx="106">
                  <c:v>12127.950199999999</c:v>
                </c:pt>
                <c:pt idx="107">
                  <c:v>12414.79004</c:v>
                </c:pt>
                <c:pt idx="108">
                  <c:v>12460.95996</c:v>
                </c:pt>
                <c:pt idx="109">
                  <c:v>12554.200199999999</c:v>
                </c:pt>
                <c:pt idx="110">
                  <c:v>12411.23047</c:v>
                </c:pt>
                <c:pt idx="111">
                  <c:v>12573.79981</c:v>
                </c:pt>
                <c:pt idx="112">
                  <c:v>12496.37988</c:v>
                </c:pt>
                <c:pt idx="113">
                  <c:v>12651.910159999999</c:v>
                </c:pt>
                <c:pt idx="114">
                  <c:v>12767.16992</c:v>
                </c:pt>
                <c:pt idx="115">
                  <c:v>12741.820309999999</c:v>
                </c:pt>
                <c:pt idx="116">
                  <c:v>12837.33008</c:v>
                </c:pt>
                <c:pt idx="117">
                  <c:v>12824.389649999999</c:v>
                </c:pt>
                <c:pt idx="118">
                  <c:v>12573.570309999999</c:v>
                </c:pt>
                <c:pt idx="119">
                  <c:v>12640.780269999999</c:v>
                </c:pt>
                <c:pt idx="120">
                  <c:v>12502.660159999999</c:v>
                </c:pt>
                <c:pt idx="121">
                  <c:v>12534.66992</c:v>
                </c:pt>
                <c:pt idx="122">
                  <c:v>12627.009770000001</c:v>
                </c:pt>
                <c:pt idx="123">
                  <c:v>12602.259770000001</c:v>
                </c:pt>
                <c:pt idx="124">
                  <c:v>12880.089840000001</c:v>
                </c:pt>
                <c:pt idx="125">
                  <c:v>12871.389649999999</c:v>
                </c:pt>
                <c:pt idx="126">
                  <c:v>12943.660159999999</c:v>
                </c:pt>
                <c:pt idx="127">
                  <c:v>12896.66992</c:v>
                </c:pt>
                <c:pt idx="128">
                  <c:v>12772.469730000001</c:v>
                </c:pt>
                <c:pt idx="129">
                  <c:v>12736.29004</c:v>
                </c:pt>
                <c:pt idx="130">
                  <c:v>12653.12012</c:v>
                </c:pt>
                <c:pt idx="131">
                  <c:v>12604.530269999999</c:v>
                </c:pt>
                <c:pt idx="132">
                  <c:v>12573.26953</c:v>
                </c:pt>
                <c:pt idx="133">
                  <c:v>12777.089840000001</c:v>
                </c:pt>
                <c:pt idx="134">
                  <c:v>12727.20996</c:v>
                </c:pt>
                <c:pt idx="135">
                  <c:v>12805.54004</c:v>
                </c:pt>
                <c:pt idx="136">
                  <c:v>12908.700199999999</c:v>
                </c:pt>
                <c:pt idx="137">
                  <c:v>12943.360350000001</c:v>
                </c:pt>
                <c:pt idx="138">
                  <c:v>12822.570309999999</c:v>
                </c:pt>
                <c:pt idx="139">
                  <c:v>12721.45996</c:v>
                </c:pt>
                <c:pt idx="140">
                  <c:v>12617.320309999999</c:v>
                </c:pt>
                <c:pt idx="141">
                  <c:v>12676.04981</c:v>
                </c:pt>
                <c:pt idx="142">
                  <c:v>12887.929690000001</c:v>
                </c:pt>
                <c:pt idx="143">
                  <c:v>13075.660159999999</c:v>
                </c:pt>
                <c:pt idx="144">
                  <c:v>13073.009770000001</c:v>
                </c:pt>
                <c:pt idx="145">
                  <c:v>13008.679690000001</c:v>
                </c:pt>
                <c:pt idx="146">
                  <c:v>12976.12988</c:v>
                </c:pt>
                <c:pt idx="147">
                  <c:v>12878.87988</c:v>
                </c:pt>
                <c:pt idx="148">
                  <c:v>13096.16992</c:v>
                </c:pt>
                <c:pt idx="149">
                  <c:v>13117.509770000001</c:v>
                </c:pt>
                <c:pt idx="150">
                  <c:v>13168.599609999999</c:v>
                </c:pt>
                <c:pt idx="151">
                  <c:v>13175.639649999999</c:v>
                </c:pt>
                <c:pt idx="152">
                  <c:v>13165.190430000001</c:v>
                </c:pt>
                <c:pt idx="153">
                  <c:v>13207.950199999999</c:v>
                </c:pt>
                <c:pt idx="154">
                  <c:v>13169.429690000001</c:v>
                </c:pt>
                <c:pt idx="155">
                  <c:v>13172.139649999999</c:v>
                </c:pt>
                <c:pt idx="156">
                  <c:v>13164.780269999999</c:v>
                </c:pt>
                <c:pt idx="157">
                  <c:v>13250.110350000001</c:v>
                </c:pt>
                <c:pt idx="158">
                  <c:v>13275.200199999999</c:v>
                </c:pt>
                <c:pt idx="159">
                  <c:v>13271.639649999999</c:v>
                </c:pt>
                <c:pt idx="160">
                  <c:v>13203.58008</c:v>
                </c:pt>
                <c:pt idx="161">
                  <c:v>13172.759770000001</c:v>
                </c:pt>
                <c:pt idx="162">
                  <c:v>13057.45996</c:v>
                </c:pt>
                <c:pt idx="163">
                  <c:v>13157.969730000001</c:v>
                </c:pt>
                <c:pt idx="164">
                  <c:v>13124.66992</c:v>
                </c:pt>
                <c:pt idx="165">
                  <c:v>13102.990229999999</c:v>
                </c:pt>
                <c:pt idx="166">
                  <c:v>13107.48047</c:v>
                </c:pt>
                <c:pt idx="167">
                  <c:v>13000.70996</c:v>
                </c:pt>
                <c:pt idx="168">
                  <c:v>13090.839840000001</c:v>
                </c:pt>
                <c:pt idx="169">
                  <c:v>13035.940430000001</c:v>
                </c:pt>
                <c:pt idx="170">
                  <c:v>13047.48047</c:v>
                </c:pt>
                <c:pt idx="171">
                  <c:v>13292</c:v>
                </c:pt>
                <c:pt idx="172">
                  <c:v>13306.639649999999</c:v>
                </c:pt>
                <c:pt idx="173">
                  <c:v>13254.29004</c:v>
                </c:pt>
                <c:pt idx="174">
                  <c:v>13323.360350000001</c:v>
                </c:pt>
                <c:pt idx="175">
                  <c:v>13333.349609999999</c:v>
                </c:pt>
                <c:pt idx="176">
                  <c:v>13539.860350000001</c:v>
                </c:pt>
                <c:pt idx="177">
                  <c:v>13593.37012</c:v>
                </c:pt>
                <c:pt idx="178">
                  <c:v>13553.099609999999</c:v>
                </c:pt>
                <c:pt idx="179">
                  <c:v>13564.639649999999</c:v>
                </c:pt>
                <c:pt idx="180">
                  <c:v>13577.95996</c:v>
                </c:pt>
                <c:pt idx="181">
                  <c:v>13596.929690000001</c:v>
                </c:pt>
                <c:pt idx="182">
                  <c:v>13579.469730000001</c:v>
                </c:pt>
                <c:pt idx="183">
                  <c:v>13558.91992</c:v>
                </c:pt>
                <c:pt idx="184">
                  <c:v>13457.54981</c:v>
                </c:pt>
                <c:pt idx="185">
                  <c:v>13413.509770000001</c:v>
                </c:pt>
                <c:pt idx="186">
                  <c:v>13485.969730000001</c:v>
                </c:pt>
                <c:pt idx="187">
                  <c:v>13437.12988</c:v>
                </c:pt>
                <c:pt idx="188">
                  <c:v>13515.110350000001</c:v>
                </c:pt>
                <c:pt idx="189">
                  <c:v>13482.360350000001</c:v>
                </c:pt>
                <c:pt idx="190">
                  <c:v>13494.610350000001</c:v>
                </c:pt>
                <c:pt idx="191">
                  <c:v>13575.360350000001</c:v>
                </c:pt>
                <c:pt idx="192">
                  <c:v>13610.150390000001</c:v>
                </c:pt>
                <c:pt idx="193">
                  <c:v>13583.650390000001</c:v>
                </c:pt>
                <c:pt idx="194">
                  <c:v>13473.530269999999</c:v>
                </c:pt>
                <c:pt idx="195">
                  <c:v>13344.969730000001</c:v>
                </c:pt>
                <c:pt idx="196">
                  <c:v>13326.389649999999</c:v>
                </c:pt>
                <c:pt idx="197">
                  <c:v>13328.849609999999</c:v>
                </c:pt>
                <c:pt idx="198">
                  <c:v>13424.23047</c:v>
                </c:pt>
                <c:pt idx="199">
                  <c:v>13551.780269999999</c:v>
                </c:pt>
                <c:pt idx="200">
                  <c:v>13557</c:v>
                </c:pt>
                <c:pt idx="201">
                  <c:v>13548.940430000001</c:v>
                </c:pt>
                <c:pt idx="202">
                  <c:v>13343.509770000001</c:v>
                </c:pt>
                <c:pt idx="203">
                  <c:v>13345.889649999999</c:v>
                </c:pt>
                <c:pt idx="204">
                  <c:v>13102.530269999999</c:v>
                </c:pt>
                <c:pt idx="205">
                  <c:v>13077.339840000001</c:v>
                </c:pt>
                <c:pt idx="206">
                  <c:v>13103.679690000001</c:v>
                </c:pt>
                <c:pt idx="207">
                  <c:v>13107.20996</c:v>
                </c:pt>
                <c:pt idx="208">
                  <c:v>13096.45996</c:v>
                </c:pt>
                <c:pt idx="209">
                  <c:v>13232.62012</c:v>
                </c:pt>
                <c:pt idx="210">
                  <c:v>13093.160159999999</c:v>
                </c:pt>
                <c:pt idx="211">
                  <c:v>13112.440430000001</c:v>
                </c:pt>
                <c:pt idx="212">
                  <c:v>13245.679690000001</c:v>
                </c:pt>
                <c:pt idx="213">
                  <c:v>12932.73047</c:v>
                </c:pt>
                <c:pt idx="214">
                  <c:v>12811.320309999999</c:v>
                </c:pt>
                <c:pt idx="215">
                  <c:v>12815.389649999999</c:v>
                </c:pt>
                <c:pt idx="216">
                  <c:v>12815.08008</c:v>
                </c:pt>
                <c:pt idx="217">
                  <c:v>12756.179690000001</c:v>
                </c:pt>
                <c:pt idx="218">
                  <c:v>12570.950199999999</c:v>
                </c:pt>
                <c:pt idx="219">
                  <c:v>12542.37988</c:v>
                </c:pt>
                <c:pt idx="220">
                  <c:v>12588.309569999999</c:v>
                </c:pt>
                <c:pt idx="221">
                  <c:v>12795.95996</c:v>
                </c:pt>
                <c:pt idx="222">
                  <c:v>12788.509770000001</c:v>
                </c:pt>
                <c:pt idx="223">
                  <c:v>12836.889649999999</c:v>
                </c:pt>
                <c:pt idx="224">
                  <c:v>13009.530269999999</c:v>
                </c:pt>
                <c:pt idx="225">
                  <c:v>12967.37012</c:v>
                </c:pt>
                <c:pt idx="226">
                  <c:v>12878.12988</c:v>
                </c:pt>
                <c:pt idx="227">
                  <c:v>12985.110350000001</c:v>
                </c:pt>
                <c:pt idx="228">
                  <c:v>13021.820309999999</c:v>
                </c:pt>
                <c:pt idx="229">
                  <c:v>13025.58008</c:v>
                </c:pt>
                <c:pt idx="230">
                  <c:v>12965.599609999999</c:v>
                </c:pt>
                <c:pt idx="231">
                  <c:v>12951.780269999999</c:v>
                </c:pt>
                <c:pt idx="232">
                  <c:v>13034.490229999999</c:v>
                </c:pt>
                <c:pt idx="233">
                  <c:v>13074.04004</c:v>
                </c:pt>
                <c:pt idx="234">
                  <c:v>13155.12988</c:v>
                </c:pt>
                <c:pt idx="235">
                  <c:v>13169.87988</c:v>
                </c:pt>
                <c:pt idx="236">
                  <c:v>13248.440430000001</c:v>
                </c:pt>
                <c:pt idx="237">
                  <c:v>13245.450199999999</c:v>
                </c:pt>
                <c:pt idx="238">
                  <c:v>13170.719730000001</c:v>
                </c:pt>
                <c:pt idx="239">
                  <c:v>13135.009770000001</c:v>
                </c:pt>
                <c:pt idx="240">
                  <c:v>13235.389649999999</c:v>
                </c:pt>
                <c:pt idx="241">
                  <c:v>13350.95996</c:v>
                </c:pt>
                <c:pt idx="242">
                  <c:v>13251.969730000001</c:v>
                </c:pt>
                <c:pt idx="243">
                  <c:v>13311.719730000001</c:v>
                </c:pt>
                <c:pt idx="244">
                  <c:v>13190.839840000001</c:v>
                </c:pt>
                <c:pt idx="245">
                  <c:v>13138.929690000001</c:v>
                </c:pt>
                <c:pt idx="246">
                  <c:v>13114.589840000001</c:v>
                </c:pt>
                <c:pt idx="247">
                  <c:v>13096.309569999999</c:v>
                </c:pt>
                <c:pt idx="248">
                  <c:v>12938.110350000001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0-4022-B181-C068B3458C3E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'Interval 5'!$C$2:$C$250</c:f>
              <c:numCache>
                <c:formatCode>General</c:formatCode>
                <c:ptCount val="2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12396.82207</c:v>
                </c:pt>
                <c:pt idx="5">
                  <c:v>12409.840040000001</c:v>
                </c:pt>
                <c:pt idx="6">
                  <c:v>12416.046096000002</c:v>
                </c:pt>
                <c:pt idx="7">
                  <c:v>12427.109961999999</c:v>
                </c:pt>
                <c:pt idx="8">
                  <c:v>12439.537891999998</c:v>
                </c:pt>
                <c:pt idx="9">
                  <c:v>12457.413868</c:v>
                </c:pt>
                <c:pt idx="10">
                  <c:v>12480.709961999997</c:v>
                </c:pt>
                <c:pt idx="11">
                  <c:v>12515.616016</c:v>
                </c:pt>
                <c:pt idx="12">
                  <c:v>12565.508204000002</c:v>
                </c:pt>
                <c:pt idx="13">
                  <c:v>12622.860352</c:v>
                </c:pt>
                <c:pt idx="14">
                  <c:v>12661.596290000001</c:v>
                </c:pt>
                <c:pt idx="15">
                  <c:v>12697.576171999999</c:v>
                </c:pt>
                <c:pt idx="16">
                  <c:v>12719.706053999998</c:v>
                </c:pt>
                <c:pt idx="17">
                  <c:v>12707.701951999999</c:v>
                </c:pt>
                <c:pt idx="18">
                  <c:v>12696.681836</c:v>
                </c:pt>
                <c:pt idx="19">
                  <c:v>12688.113868</c:v>
                </c:pt>
                <c:pt idx="20">
                  <c:v>12679.635937999999</c:v>
                </c:pt>
                <c:pt idx="21">
                  <c:v>12673.791994000001</c:v>
                </c:pt>
                <c:pt idx="22">
                  <c:v>12714.146096</c:v>
                </c:pt>
                <c:pt idx="23">
                  <c:v>12752.428126000001</c:v>
                </c:pt>
                <c:pt idx="24">
                  <c:v>12801.486134000001</c:v>
                </c:pt>
                <c:pt idx="25">
                  <c:v>12834.984182</c:v>
                </c:pt>
                <c:pt idx="26">
                  <c:v>12871.994142</c:v>
                </c:pt>
                <c:pt idx="27">
                  <c:v>12859.794142000001</c:v>
                </c:pt>
                <c:pt idx="28">
                  <c:v>12865.576174</c:v>
                </c:pt>
                <c:pt idx="29">
                  <c:v>12865.592188000001</c:v>
                </c:pt>
                <c:pt idx="30">
                  <c:v>12844.992188</c:v>
                </c:pt>
                <c:pt idx="31">
                  <c:v>12847.716212000001</c:v>
                </c:pt>
                <c:pt idx="32">
                  <c:v>12877.444142</c:v>
                </c:pt>
                <c:pt idx="33">
                  <c:v>12895.774219999999</c:v>
                </c:pt>
                <c:pt idx="34">
                  <c:v>12907.852150000001</c:v>
                </c:pt>
                <c:pt idx="35">
                  <c:v>12948.600196000001</c:v>
                </c:pt>
                <c:pt idx="36">
                  <c:v>12964.374220000002</c:v>
                </c:pt>
                <c:pt idx="37">
                  <c:v>12970.702150000001</c:v>
                </c:pt>
                <c:pt idx="38">
                  <c:v>12978.588088</c:v>
                </c:pt>
                <c:pt idx="39">
                  <c:v>12981.268166</c:v>
                </c:pt>
                <c:pt idx="40">
                  <c:v>12980.390041999999</c:v>
                </c:pt>
                <c:pt idx="41">
                  <c:v>12979.314064</c:v>
                </c:pt>
                <c:pt idx="42">
                  <c:v>12975.574023999998</c:v>
                </c:pt>
                <c:pt idx="43">
                  <c:v>12926.380078</c:v>
                </c:pt>
                <c:pt idx="44">
                  <c:v>12903.432032000001</c:v>
                </c:pt>
                <c:pt idx="45">
                  <c:v>12888.960156000001</c:v>
                </c:pt>
                <c:pt idx="46">
                  <c:v>12877.85</c:v>
                </c:pt>
                <c:pt idx="47">
                  <c:v>12877.230078000001</c:v>
                </c:pt>
                <c:pt idx="48">
                  <c:v>12960.935938000001</c:v>
                </c:pt>
                <c:pt idx="49">
                  <c:v>13032.289844000001</c:v>
                </c:pt>
                <c:pt idx="50">
                  <c:v>13101.253712</c:v>
                </c:pt>
                <c:pt idx="51">
                  <c:v>13163.373830000002</c:v>
                </c:pt>
                <c:pt idx="52">
                  <c:v>13219.257814000001</c:v>
                </c:pt>
                <c:pt idx="53">
                  <c:v>13217.759962</c:v>
                </c:pt>
                <c:pt idx="54">
                  <c:v>13203.864063999999</c:v>
                </c:pt>
                <c:pt idx="55">
                  <c:v>13162.540040000002</c:v>
                </c:pt>
                <c:pt idx="56">
                  <c:v>13132.162109999999</c:v>
                </c:pt>
                <c:pt idx="57">
                  <c:v>13132.662109999999</c:v>
                </c:pt>
                <c:pt idx="58">
                  <c:v>13138.170118</c:v>
                </c:pt>
                <c:pt idx="59">
                  <c:v>13138.488086000001</c:v>
                </c:pt>
                <c:pt idx="60">
                  <c:v>13158.424218</c:v>
                </c:pt>
                <c:pt idx="61">
                  <c:v>13184.686132000003</c:v>
                </c:pt>
                <c:pt idx="62">
                  <c:v>13189.258202000001</c:v>
                </c:pt>
                <c:pt idx="63">
                  <c:v>13189.622069999998</c:v>
                </c:pt>
                <c:pt idx="64">
                  <c:v>13179.330077999999</c:v>
                </c:pt>
                <c:pt idx="65">
                  <c:v>13162.193945999999</c:v>
                </c:pt>
                <c:pt idx="66">
                  <c:v>13105.703905999999</c:v>
                </c:pt>
                <c:pt idx="67">
                  <c:v>12995.991797999999</c:v>
                </c:pt>
                <c:pt idx="68">
                  <c:v>12917.159766000001</c:v>
                </c:pt>
                <c:pt idx="69">
                  <c:v>12899.525782000001</c:v>
                </c:pt>
                <c:pt idx="70">
                  <c:v>12857.41582</c:v>
                </c:pt>
                <c:pt idx="71">
                  <c:v>12855.779884</c:v>
                </c:pt>
                <c:pt idx="72">
                  <c:v>12935.701954</c:v>
                </c:pt>
                <c:pt idx="73">
                  <c:v>12981.174024</c:v>
                </c:pt>
                <c:pt idx="74">
                  <c:v>12976.67793</c:v>
                </c:pt>
                <c:pt idx="75">
                  <c:v>13012.611916</c:v>
                </c:pt>
                <c:pt idx="76">
                  <c:v>13013.763868</c:v>
                </c:pt>
                <c:pt idx="77">
                  <c:v>12990.967773999999</c:v>
                </c:pt>
                <c:pt idx="78">
                  <c:v>13002.561720000002</c:v>
                </c:pt>
                <c:pt idx="79">
                  <c:v>13050.665821999999</c:v>
                </c:pt>
                <c:pt idx="80">
                  <c:v>13090.475781999998</c:v>
                </c:pt>
                <c:pt idx="81">
                  <c:v>13147.767774000002</c:v>
                </c:pt>
                <c:pt idx="82">
                  <c:v>13203.319922000001</c:v>
                </c:pt>
                <c:pt idx="83">
                  <c:v>13238.890037999998</c:v>
                </c:pt>
                <c:pt idx="84">
                  <c:v>13239.283981999999</c:v>
                </c:pt>
                <c:pt idx="85">
                  <c:v>13201.275974</c:v>
                </c:pt>
                <c:pt idx="86">
                  <c:v>13160.256052000001</c:v>
                </c:pt>
                <c:pt idx="87">
                  <c:v>13090.809958000002</c:v>
                </c:pt>
                <c:pt idx="88">
                  <c:v>13004.107809999998</c:v>
                </c:pt>
                <c:pt idx="89">
                  <c:v>12933.797849999999</c:v>
                </c:pt>
                <c:pt idx="90">
                  <c:v>12890.263865999999</c:v>
                </c:pt>
                <c:pt idx="91">
                  <c:v>12827.627733999998</c:v>
                </c:pt>
                <c:pt idx="92">
                  <c:v>12767.609765999998</c:v>
                </c:pt>
                <c:pt idx="93">
                  <c:v>12720.307814</c:v>
                </c:pt>
                <c:pt idx="94">
                  <c:v>12637.797851999998</c:v>
                </c:pt>
                <c:pt idx="95">
                  <c:v>12547.553905999999</c:v>
                </c:pt>
                <c:pt idx="96">
                  <c:v>12509.380078</c:v>
                </c:pt>
                <c:pt idx="97">
                  <c:v>12483.541992</c:v>
                </c:pt>
                <c:pt idx="98">
                  <c:v>12463.062108</c:v>
                </c:pt>
                <c:pt idx="99">
                  <c:v>12480.514062</c:v>
                </c:pt>
                <c:pt idx="100">
                  <c:v>12497.604102000001</c:v>
                </c:pt>
                <c:pt idx="101">
                  <c:v>12512.846094</c:v>
                </c:pt>
                <c:pt idx="102">
                  <c:v>12496.256250000002</c:v>
                </c:pt>
                <c:pt idx="103">
                  <c:v>12475.716212000001</c:v>
                </c:pt>
                <c:pt idx="104">
                  <c:v>12393.480274000001</c:v>
                </c:pt>
                <c:pt idx="105">
                  <c:v>12322.806249999998</c:v>
                </c:pt>
                <c:pt idx="106">
                  <c:v>12232.258204000002</c:v>
                </c:pt>
                <c:pt idx="107">
                  <c:v>12231.244142</c:v>
                </c:pt>
                <c:pt idx="108">
                  <c:v>12244.746093999998</c:v>
                </c:pt>
                <c:pt idx="109">
                  <c:v>12331.872072</c:v>
                </c:pt>
                <c:pt idx="110">
                  <c:v>12393.826174</c:v>
                </c:pt>
                <c:pt idx="111">
                  <c:v>12482.996095999999</c:v>
                </c:pt>
                <c:pt idx="112">
                  <c:v>12499.314064000002</c:v>
                </c:pt>
                <c:pt idx="113">
                  <c:v>12537.504104</c:v>
                </c:pt>
                <c:pt idx="114">
                  <c:v>12580.098048</c:v>
                </c:pt>
                <c:pt idx="115">
                  <c:v>12646.216016</c:v>
                </c:pt>
                <c:pt idx="116">
                  <c:v>12698.922070000001</c:v>
                </c:pt>
                <c:pt idx="117">
                  <c:v>12764.524023999998</c:v>
                </c:pt>
                <c:pt idx="118">
                  <c:v>12748.856053999998</c:v>
                </c:pt>
                <c:pt idx="119">
                  <c:v>12723.578124000001</c:v>
                </c:pt>
                <c:pt idx="120">
                  <c:v>12675.746093999998</c:v>
                </c:pt>
                <c:pt idx="121">
                  <c:v>12615.214061999999</c:v>
                </c:pt>
                <c:pt idx="122">
                  <c:v>12575.738086000001</c:v>
                </c:pt>
                <c:pt idx="123">
                  <c:v>12581.475978000002</c:v>
                </c:pt>
                <c:pt idx="124">
                  <c:v>12629.337892000001</c:v>
                </c:pt>
                <c:pt idx="125">
                  <c:v>12703.083790000001</c:v>
                </c:pt>
                <c:pt idx="126">
                  <c:v>12784.881837999999</c:v>
                </c:pt>
                <c:pt idx="127">
                  <c:v>12838.813868000001</c:v>
                </c:pt>
                <c:pt idx="128">
                  <c:v>12872.85586</c:v>
                </c:pt>
                <c:pt idx="129">
                  <c:v>12844.095899999998</c:v>
                </c:pt>
                <c:pt idx="130">
                  <c:v>12800.441993999999</c:v>
                </c:pt>
                <c:pt idx="131">
                  <c:v>12732.616016</c:v>
                </c:pt>
                <c:pt idx="132">
                  <c:v>12667.935937999999</c:v>
                </c:pt>
                <c:pt idx="133">
                  <c:v>12668.85996</c:v>
                </c:pt>
                <c:pt idx="134">
                  <c:v>12667.043944000001</c:v>
                </c:pt>
                <c:pt idx="135">
                  <c:v>12697.527928</c:v>
                </c:pt>
                <c:pt idx="136">
                  <c:v>12758.361913999999</c:v>
                </c:pt>
                <c:pt idx="137">
                  <c:v>12832.380078</c:v>
                </c:pt>
                <c:pt idx="138">
                  <c:v>12841.476172000001</c:v>
                </c:pt>
                <c:pt idx="139">
                  <c:v>12840.326171999999</c:v>
                </c:pt>
                <c:pt idx="140">
                  <c:v>12802.682226000001</c:v>
                </c:pt>
                <c:pt idx="141">
                  <c:v>12756.152147999999</c:v>
                </c:pt>
                <c:pt idx="142">
                  <c:v>12745.066016000001</c:v>
                </c:pt>
                <c:pt idx="143">
                  <c:v>12795.683986</c:v>
                </c:pt>
                <c:pt idx="144">
                  <c:v>12865.993947999999</c:v>
                </c:pt>
                <c:pt idx="145">
                  <c:v>12944.265824000002</c:v>
                </c:pt>
                <c:pt idx="146">
                  <c:v>13004.281837999999</c:v>
                </c:pt>
                <c:pt idx="147">
                  <c:v>13002.471876</c:v>
                </c:pt>
                <c:pt idx="148">
                  <c:v>13006.573828000001</c:v>
                </c:pt>
                <c:pt idx="149">
                  <c:v>13015.473828000002</c:v>
                </c:pt>
                <c:pt idx="150">
                  <c:v>13047.457812000001</c:v>
                </c:pt>
                <c:pt idx="151">
                  <c:v>13087.359765999998</c:v>
                </c:pt>
                <c:pt idx="152">
                  <c:v>13144.621875999999</c:v>
                </c:pt>
                <c:pt idx="153">
                  <c:v>13166.977932</c:v>
                </c:pt>
                <c:pt idx="154">
                  <c:v>13177.361916</c:v>
                </c:pt>
                <c:pt idx="155">
                  <c:v>13178.069923999999</c:v>
                </c:pt>
                <c:pt idx="156">
                  <c:v>13175.898047999999</c:v>
                </c:pt>
                <c:pt idx="157">
                  <c:v>13192.882032</c:v>
                </c:pt>
                <c:pt idx="158">
                  <c:v>13206.332032</c:v>
                </c:pt>
                <c:pt idx="159">
                  <c:v>13226.774024000002</c:v>
                </c:pt>
                <c:pt idx="160">
                  <c:v>13233.062109999999</c:v>
                </c:pt>
                <c:pt idx="161">
                  <c:v>13234.658009999999</c:v>
                </c:pt>
                <c:pt idx="162">
                  <c:v>13196.127931999998</c:v>
                </c:pt>
                <c:pt idx="163">
                  <c:v>13172.681838</c:v>
                </c:pt>
                <c:pt idx="164">
                  <c:v>13143.287891999998</c:v>
                </c:pt>
                <c:pt idx="165">
                  <c:v>13123.169922000001</c:v>
                </c:pt>
                <c:pt idx="166">
                  <c:v>13110.114061999999</c:v>
                </c:pt>
                <c:pt idx="167">
                  <c:v>13098.764062</c:v>
                </c:pt>
                <c:pt idx="168">
                  <c:v>13085.338083999999</c:v>
                </c:pt>
                <c:pt idx="169">
                  <c:v>13067.592186</c:v>
                </c:pt>
                <c:pt idx="170">
                  <c:v>13056.490234000001</c:v>
                </c:pt>
                <c:pt idx="171">
                  <c:v>13093.39414</c:v>
                </c:pt>
                <c:pt idx="172">
                  <c:v>13154.580078000003</c:v>
                </c:pt>
                <c:pt idx="173">
                  <c:v>13187.270117999997</c:v>
                </c:pt>
                <c:pt idx="174">
                  <c:v>13244.754102000001</c:v>
                </c:pt>
                <c:pt idx="175">
                  <c:v>13301.92793</c:v>
                </c:pt>
                <c:pt idx="176">
                  <c:v>13351.5</c:v>
                </c:pt>
                <c:pt idx="177">
                  <c:v>13408.846094000002</c:v>
                </c:pt>
                <c:pt idx="178">
                  <c:v>13468.608008000001</c:v>
                </c:pt>
                <c:pt idx="179">
                  <c:v>13516.863868</c:v>
                </c:pt>
                <c:pt idx="180">
                  <c:v>13565.785937999997</c:v>
                </c:pt>
                <c:pt idx="181">
                  <c:v>13577.199805999999</c:v>
                </c:pt>
                <c:pt idx="182">
                  <c:v>13574.419727999999</c:v>
                </c:pt>
                <c:pt idx="183">
                  <c:v>13575.583789999999</c:v>
                </c:pt>
                <c:pt idx="184">
                  <c:v>13554.165822000001</c:v>
                </c:pt>
                <c:pt idx="185">
                  <c:v>13521.275784000001</c:v>
                </c:pt>
                <c:pt idx="186">
                  <c:v>13499.083791999999</c:v>
                </c:pt>
                <c:pt idx="187">
                  <c:v>13470.615821999998</c:v>
                </c:pt>
                <c:pt idx="188">
                  <c:v>13461.853907999999</c:v>
                </c:pt>
                <c:pt idx="189">
                  <c:v>13466.816016000001</c:v>
                </c:pt>
                <c:pt idx="190">
                  <c:v>13483.036131999999</c:v>
                </c:pt>
                <c:pt idx="191">
                  <c:v>13500.914256</c:v>
                </c:pt>
                <c:pt idx="192">
                  <c:v>13535.518358000001</c:v>
                </c:pt>
                <c:pt idx="193">
                  <c:v>13549.226365999999</c:v>
                </c:pt>
                <c:pt idx="194">
                  <c:v>13547.460349999999</c:v>
                </c:pt>
                <c:pt idx="195">
                  <c:v>13517.532225999999</c:v>
                </c:pt>
                <c:pt idx="196">
                  <c:v>13467.738086000001</c:v>
                </c:pt>
                <c:pt idx="197">
                  <c:v>13411.477929999999</c:v>
                </c:pt>
                <c:pt idx="198">
                  <c:v>13379.593945999999</c:v>
                </c:pt>
                <c:pt idx="199">
                  <c:v>13395.243945999999</c:v>
                </c:pt>
                <c:pt idx="200">
                  <c:v>13437.65</c:v>
                </c:pt>
                <c:pt idx="201">
                  <c:v>13482.160156000002</c:v>
                </c:pt>
                <c:pt idx="202">
                  <c:v>13485.092188000001</c:v>
                </c:pt>
                <c:pt idx="203">
                  <c:v>13469.424023999998</c:v>
                </c:pt>
                <c:pt idx="204">
                  <c:v>13379.574024000001</c:v>
                </c:pt>
                <c:pt idx="205">
                  <c:v>13283.641991999999</c:v>
                </c:pt>
                <c:pt idx="206">
                  <c:v>13194.589844000002</c:v>
                </c:pt>
                <c:pt idx="207">
                  <c:v>13147.329882000002</c:v>
                </c:pt>
                <c:pt idx="208">
                  <c:v>13097.443944000001</c:v>
                </c:pt>
                <c:pt idx="209">
                  <c:v>13123.461914</c:v>
                </c:pt>
                <c:pt idx="210">
                  <c:v>13126.625978000002</c:v>
                </c:pt>
                <c:pt idx="211">
                  <c:v>13128.378126</c:v>
                </c:pt>
                <c:pt idx="212">
                  <c:v>13156.072072000001</c:v>
                </c:pt>
                <c:pt idx="213">
                  <c:v>13123.326173999998</c:v>
                </c:pt>
                <c:pt idx="214">
                  <c:v>13039.066212000002</c:v>
                </c:pt>
                <c:pt idx="215">
                  <c:v>12983.51211</c:v>
                </c:pt>
                <c:pt idx="216">
                  <c:v>12924.040039999998</c:v>
                </c:pt>
                <c:pt idx="217">
                  <c:v>12826.140039999998</c:v>
                </c:pt>
                <c:pt idx="218">
                  <c:v>12753.783985999999</c:v>
                </c:pt>
                <c:pt idx="219">
                  <c:v>12699.9959</c:v>
                </c:pt>
                <c:pt idx="220">
                  <c:v>12654.579883999999</c:v>
                </c:pt>
                <c:pt idx="221">
                  <c:v>12650.755860000001</c:v>
                </c:pt>
                <c:pt idx="222">
                  <c:v>12657.221876</c:v>
                </c:pt>
                <c:pt idx="223">
                  <c:v>12710.409766000001</c:v>
                </c:pt>
                <c:pt idx="224">
                  <c:v>12803.839843999998</c:v>
                </c:pt>
                <c:pt idx="225">
                  <c:v>12879.651953999999</c:v>
                </c:pt>
                <c:pt idx="226">
                  <c:v>12896.085938</c:v>
                </c:pt>
                <c:pt idx="227">
                  <c:v>12935.406054000001</c:v>
                </c:pt>
                <c:pt idx="228">
                  <c:v>12972.392186000001</c:v>
                </c:pt>
                <c:pt idx="229">
                  <c:v>12975.602148</c:v>
                </c:pt>
                <c:pt idx="230">
                  <c:v>12975.248046000001</c:v>
                </c:pt>
                <c:pt idx="231">
                  <c:v>12989.978123999997</c:v>
                </c:pt>
                <c:pt idx="232">
                  <c:v>12999.8541</c:v>
                </c:pt>
                <c:pt idx="233">
                  <c:v>13010.298045999998</c:v>
                </c:pt>
                <c:pt idx="234">
                  <c:v>13036.208006000001</c:v>
                </c:pt>
                <c:pt idx="235">
                  <c:v>13077.064060000001</c:v>
                </c:pt>
                <c:pt idx="236">
                  <c:v>13136.396091999999</c:v>
                </c:pt>
                <c:pt idx="237">
                  <c:v>13178.588086</c:v>
                </c:pt>
                <c:pt idx="238">
                  <c:v>13197.924024000002</c:v>
                </c:pt>
                <c:pt idx="239">
                  <c:v>13193.900002</c:v>
                </c:pt>
                <c:pt idx="240">
                  <c:v>13207.001956000002</c:v>
                </c:pt>
                <c:pt idx="241">
                  <c:v>13227.505862</c:v>
                </c:pt>
                <c:pt idx="242">
                  <c:v>13228.809768000001</c:v>
                </c:pt>
                <c:pt idx="243">
                  <c:v>13257.009768</c:v>
                </c:pt>
                <c:pt idx="244">
                  <c:v>13268.175782</c:v>
                </c:pt>
                <c:pt idx="245">
                  <c:v>13248.883790000002</c:v>
                </c:pt>
                <c:pt idx="246">
                  <c:v>13201.609766</c:v>
                </c:pt>
                <c:pt idx="247">
                  <c:v>13170.477734</c:v>
                </c:pt>
                <c:pt idx="248">
                  <c:v>13095.755858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0-4022-B181-C068B345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77968"/>
        <c:axId val="1889220928"/>
      </c:lineChart>
      <c:catAx>
        <c:axId val="203787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20928"/>
        <c:crosses val="autoZero"/>
        <c:auto val="1"/>
        <c:lblAlgn val="ctr"/>
        <c:lblOffset val="100"/>
        <c:noMultiLvlLbl val="0"/>
      </c:catAx>
      <c:valAx>
        <c:axId val="18892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5'!$C$6:$C$250</c:f>
              <c:numCache>
                <c:formatCode>General</c:formatCode>
                <c:ptCount val="245"/>
                <c:pt idx="0">
                  <c:v>12396.82207</c:v>
                </c:pt>
                <c:pt idx="1">
                  <c:v>12409.840040000001</c:v>
                </c:pt>
                <c:pt idx="2">
                  <c:v>12416.046096000002</c:v>
                </c:pt>
                <c:pt idx="3">
                  <c:v>12427.109961999999</c:v>
                </c:pt>
                <c:pt idx="4">
                  <c:v>12439.537891999998</c:v>
                </c:pt>
                <c:pt idx="5">
                  <c:v>12457.413868</c:v>
                </c:pt>
                <c:pt idx="6">
                  <c:v>12480.709961999997</c:v>
                </c:pt>
                <c:pt idx="7">
                  <c:v>12515.616016</c:v>
                </c:pt>
                <c:pt idx="8">
                  <c:v>12565.508204000002</c:v>
                </c:pt>
                <c:pt idx="9">
                  <c:v>12622.860352</c:v>
                </c:pt>
                <c:pt idx="10">
                  <c:v>12661.596290000001</c:v>
                </c:pt>
                <c:pt idx="11">
                  <c:v>12697.576171999999</c:v>
                </c:pt>
                <c:pt idx="12">
                  <c:v>12719.706053999998</c:v>
                </c:pt>
                <c:pt idx="13">
                  <c:v>12707.701951999999</c:v>
                </c:pt>
                <c:pt idx="14">
                  <c:v>12696.681836</c:v>
                </c:pt>
                <c:pt idx="15">
                  <c:v>12688.113868</c:v>
                </c:pt>
                <c:pt idx="16">
                  <c:v>12679.635937999999</c:v>
                </c:pt>
                <c:pt idx="17">
                  <c:v>12673.791994000001</c:v>
                </c:pt>
                <c:pt idx="18">
                  <c:v>12714.146096</c:v>
                </c:pt>
                <c:pt idx="19">
                  <c:v>12752.428126000001</c:v>
                </c:pt>
                <c:pt idx="20">
                  <c:v>12801.486134000001</c:v>
                </c:pt>
                <c:pt idx="21">
                  <c:v>12834.984182</c:v>
                </c:pt>
                <c:pt idx="22">
                  <c:v>12871.994142</c:v>
                </c:pt>
                <c:pt idx="23">
                  <c:v>12859.794142000001</c:v>
                </c:pt>
                <c:pt idx="24">
                  <c:v>12865.576174</c:v>
                </c:pt>
                <c:pt idx="25">
                  <c:v>12865.592188000001</c:v>
                </c:pt>
                <c:pt idx="26">
                  <c:v>12844.992188</c:v>
                </c:pt>
                <c:pt idx="27">
                  <c:v>12847.716212000001</c:v>
                </c:pt>
                <c:pt idx="28">
                  <c:v>12877.444142</c:v>
                </c:pt>
                <c:pt idx="29">
                  <c:v>12895.774219999999</c:v>
                </c:pt>
                <c:pt idx="30">
                  <c:v>12907.852150000001</c:v>
                </c:pt>
                <c:pt idx="31">
                  <c:v>12948.600196000001</c:v>
                </c:pt>
                <c:pt idx="32">
                  <c:v>12964.374220000002</c:v>
                </c:pt>
                <c:pt idx="33">
                  <c:v>12970.702150000001</c:v>
                </c:pt>
                <c:pt idx="34">
                  <c:v>12978.588088</c:v>
                </c:pt>
                <c:pt idx="35">
                  <c:v>12981.268166</c:v>
                </c:pt>
                <c:pt idx="36">
                  <c:v>12980.390041999999</c:v>
                </c:pt>
                <c:pt idx="37">
                  <c:v>12979.314064</c:v>
                </c:pt>
                <c:pt idx="38">
                  <c:v>12975.574023999998</c:v>
                </c:pt>
                <c:pt idx="39">
                  <c:v>12926.380078</c:v>
                </c:pt>
                <c:pt idx="40">
                  <c:v>12903.432032000001</c:v>
                </c:pt>
                <c:pt idx="41">
                  <c:v>12888.960156000001</c:v>
                </c:pt>
                <c:pt idx="42">
                  <c:v>12877.85</c:v>
                </c:pt>
                <c:pt idx="43">
                  <c:v>12877.230078000001</c:v>
                </c:pt>
                <c:pt idx="44">
                  <c:v>12960.935938000001</c:v>
                </c:pt>
                <c:pt idx="45">
                  <c:v>13032.289844000001</c:v>
                </c:pt>
                <c:pt idx="46">
                  <c:v>13101.253712</c:v>
                </c:pt>
                <c:pt idx="47">
                  <c:v>13163.373830000002</c:v>
                </c:pt>
                <c:pt idx="48">
                  <c:v>13219.257814000001</c:v>
                </c:pt>
                <c:pt idx="49">
                  <c:v>13217.759962</c:v>
                </c:pt>
                <c:pt idx="50">
                  <c:v>13203.864063999999</c:v>
                </c:pt>
                <c:pt idx="51">
                  <c:v>13162.540040000002</c:v>
                </c:pt>
                <c:pt idx="52">
                  <c:v>13132.162109999999</c:v>
                </c:pt>
                <c:pt idx="53">
                  <c:v>13132.662109999999</c:v>
                </c:pt>
                <c:pt idx="54">
                  <c:v>13138.170118</c:v>
                </c:pt>
                <c:pt idx="55">
                  <c:v>13138.488086000001</c:v>
                </c:pt>
                <c:pt idx="56">
                  <c:v>13158.424218</c:v>
                </c:pt>
                <c:pt idx="57">
                  <c:v>13184.686132000003</c:v>
                </c:pt>
                <c:pt idx="58">
                  <c:v>13189.258202000001</c:v>
                </c:pt>
                <c:pt idx="59">
                  <c:v>13189.622069999998</c:v>
                </c:pt>
                <c:pt idx="60">
                  <c:v>13179.330077999999</c:v>
                </c:pt>
                <c:pt idx="61">
                  <c:v>13162.193945999999</c:v>
                </c:pt>
                <c:pt idx="62">
                  <c:v>13105.703905999999</c:v>
                </c:pt>
                <c:pt idx="63">
                  <c:v>12995.991797999999</c:v>
                </c:pt>
                <c:pt idx="64">
                  <c:v>12917.159766000001</c:v>
                </c:pt>
                <c:pt idx="65">
                  <c:v>12899.525782000001</c:v>
                </c:pt>
                <c:pt idx="66">
                  <c:v>12857.41582</c:v>
                </c:pt>
                <c:pt idx="67">
                  <c:v>12855.779884</c:v>
                </c:pt>
                <c:pt idx="68">
                  <c:v>12935.701954</c:v>
                </c:pt>
                <c:pt idx="69">
                  <c:v>12981.174024</c:v>
                </c:pt>
                <c:pt idx="70">
                  <c:v>12976.67793</c:v>
                </c:pt>
                <c:pt idx="71">
                  <c:v>13012.611916</c:v>
                </c:pt>
                <c:pt idx="72">
                  <c:v>13013.763868</c:v>
                </c:pt>
                <c:pt idx="73">
                  <c:v>12990.967773999999</c:v>
                </c:pt>
                <c:pt idx="74">
                  <c:v>13002.561720000002</c:v>
                </c:pt>
                <c:pt idx="75">
                  <c:v>13050.665821999999</c:v>
                </c:pt>
                <c:pt idx="76">
                  <c:v>13090.475781999998</c:v>
                </c:pt>
                <c:pt idx="77">
                  <c:v>13147.767774000002</c:v>
                </c:pt>
                <c:pt idx="78">
                  <c:v>13203.319922000001</c:v>
                </c:pt>
                <c:pt idx="79">
                  <c:v>13238.890037999998</c:v>
                </c:pt>
                <c:pt idx="80">
                  <c:v>13239.283981999999</c:v>
                </c:pt>
                <c:pt idx="81">
                  <c:v>13201.275974</c:v>
                </c:pt>
                <c:pt idx="82">
                  <c:v>13160.256052000001</c:v>
                </c:pt>
                <c:pt idx="83">
                  <c:v>13090.809958000002</c:v>
                </c:pt>
                <c:pt idx="84">
                  <c:v>13004.107809999998</c:v>
                </c:pt>
                <c:pt idx="85">
                  <c:v>12933.797849999999</c:v>
                </c:pt>
                <c:pt idx="86">
                  <c:v>12890.263865999999</c:v>
                </c:pt>
                <c:pt idx="87">
                  <c:v>12827.627733999998</c:v>
                </c:pt>
                <c:pt idx="88">
                  <c:v>12767.609765999998</c:v>
                </c:pt>
                <c:pt idx="89">
                  <c:v>12720.307814</c:v>
                </c:pt>
                <c:pt idx="90">
                  <c:v>12637.797851999998</c:v>
                </c:pt>
                <c:pt idx="91">
                  <c:v>12547.553905999999</c:v>
                </c:pt>
                <c:pt idx="92">
                  <c:v>12509.380078</c:v>
                </c:pt>
                <c:pt idx="93">
                  <c:v>12483.541992</c:v>
                </c:pt>
                <c:pt idx="94">
                  <c:v>12463.062108</c:v>
                </c:pt>
                <c:pt idx="95">
                  <c:v>12480.514062</c:v>
                </c:pt>
                <c:pt idx="96">
                  <c:v>12497.604102000001</c:v>
                </c:pt>
                <c:pt idx="97">
                  <c:v>12512.846094</c:v>
                </c:pt>
                <c:pt idx="98">
                  <c:v>12496.256250000002</c:v>
                </c:pt>
                <c:pt idx="99">
                  <c:v>12475.716212000001</c:v>
                </c:pt>
                <c:pt idx="100">
                  <c:v>12393.480274000001</c:v>
                </c:pt>
                <c:pt idx="101">
                  <c:v>12322.806249999998</c:v>
                </c:pt>
                <c:pt idx="102">
                  <c:v>12232.258204000002</c:v>
                </c:pt>
                <c:pt idx="103">
                  <c:v>12231.244142</c:v>
                </c:pt>
                <c:pt idx="104">
                  <c:v>12244.746093999998</c:v>
                </c:pt>
                <c:pt idx="105">
                  <c:v>12331.872072</c:v>
                </c:pt>
                <c:pt idx="106">
                  <c:v>12393.826174</c:v>
                </c:pt>
                <c:pt idx="107">
                  <c:v>12482.996095999999</c:v>
                </c:pt>
                <c:pt idx="108">
                  <c:v>12499.314064000002</c:v>
                </c:pt>
                <c:pt idx="109">
                  <c:v>12537.504104</c:v>
                </c:pt>
                <c:pt idx="110">
                  <c:v>12580.098048</c:v>
                </c:pt>
                <c:pt idx="111">
                  <c:v>12646.216016</c:v>
                </c:pt>
                <c:pt idx="112">
                  <c:v>12698.922070000001</c:v>
                </c:pt>
                <c:pt idx="113">
                  <c:v>12764.524023999998</c:v>
                </c:pt>
                <c:pt idx="114">
                  <c:v>12748.856053999998</c:v>
                </c:pt>
                <c:pt idx="115">
                  <c:v>12723.578124000001</c:v>
                </c:pt>
                <c:pt idx="116">
                  <c:v>12675.746093999998</c:v>
                </c:pt>
                <c:pt idx="117">
                  <c:v>12615.214061999999</c:v>
                </c:pt>
                <c:pt idx="118">
                  <c:v>12575.738086000001</c:v>
                </c:pt>
                <c:pt idx="119">
                  <c:v>12581.475978000002</c:v>
                </c:pt>
                <c:pt idx="120">
                  <c:v>12629.337892000001</c:v>
                </c:pt>
                <c:pt idx="121">
                  <c:v>12703.083790000001</c:v>
                </c:pt>
                <c:pt idx="122">
                  <c:v>12784.881837999999</c:v>
                </c:pt>
                <c:pt idx="123">
                  <c:v>12838.813868000001</c:v>
                </c:pt>
                <c:pt idx="124">
                  <c:v>12872.85586</c:v>
                </c:pt>
                <c:pt idx="125">
                  <c:v>12844.095899999998</c:v>
                </c:pt>
                <c:pt idx="126">
                  <c:v>12800.441993999999</c:v>
                </c:pt>
                <c:pt idx="127">
                  <c:v>12732.616016</c:v>
                </c:pt>
                <c:pt idx="128">
                  <c:v>12667.935937999999</c:v>
                </c:pt>
                <c:pt idx="129">
                  <c:v>12668.85996</c:v>
                </c:pt>
                <c:pt idx="130">
                  <c:v>12667.043944000001</c:v>
                </c:pt>
                <c:pt idx="131">
                  <c:v>12697.527928</c:v>
                </c:pt>
                <c:pt idx="132">
                  <c:v>12758.361913999999</c:v>
                </c:pt>
                <c:pt idx="133">
                  <c:v>12832.380078</c:v>
                </c:pt>
                <c:pt idx="134">
                  <c:v>12841.476172000001</c:v>
                </c:pt>
                <c:pt idx="135">
                  <c:v>12840.326171999999</c:v>
                </c:pt>
                <c:pt idx="136">
                  <c:v>12802.682226000001</c:v>
                </c:pt>
                <c:pt idx="137">
                  <c:v>12756.152147999999</c:v>
                </c:pt>
                <c:pt idx="138">
                  <c:v>12745.066016000001</c:v>
                </c:pt>
                <c:pt idx="139">
                  <c:v>12795.683986</c:v>
                </c:pt>
                <c:pt idx="140">
                  <c:v>12865.993947999999</c:v>
                </c:pt>
                <c:pt idx="141">
                  <c:v>12944.265824000002</c:v>
                </c:pt>
                <c:pt idx="142">
                  <c:v>13004.281837999999</c:v>
                </c:pt>
                <c:pt idx="143">
                  <c:v>13002.471876</c:v>
                </c:pt>
                <c:pt idx="144">
                  <c:v>13006.573828000001</c:v>
                </c:pt>
                <c:pt idx="145">
                  <c:v>13015.473828000002</c:v>
                </c:pt>
                <c:pt idx="146">
                  <c:v>13047.457812000001</c:v>
                </c:pt>
                <c:pt idx="147">
                  <c:v>13087.359765999998</c:v>
                </c:pt>
                <c:pt idx="148">
                  <c:v>13144.621875999999</c:v>
                </c:pt>
                <c:pt idx="149">
                  <c:v>13166.977932</c:v>
                </c:pt>
                <c:pt idx="150">
                  <c:v>13177.361916</c:v>
                </c:pt>
                <c:pt idx="151">
                  <c:v>13178.069923999999</c:v>
                </c:pt>
                <c:pt idx="152">
                  <c:v>13175.898047999999</c:v>
                </c:pt>
                <c:pt idx="153">
                  <c:v>13192.882032</c:v>
                </c:pt>
                <c:pt idx="154">
                  <c:v>13206.332032</c:v>
                </c:pt>
                <c:pt idx="155">
                  <c:v>13226.774024000002</c:v>
                </c:pt>
                <c:pt idx="156">
                  <c:v>13233.062109999999</c:v>
                </c:pt>
                <c:pt idx="157">
                  <c:v>13234.658009999999</c:v>
                </c:pt>
                <c:pt idx="158">
                  <c:v>13196.127931999998</c:v>
                </c:pt>
                <c:pt idx="159">
                  <c:v>13172.681838</c:v>
                </c:pt>
                <c:pt idx="160">
                  <c:v>13143.287891999998</c:v>
                </c:pt>
                <c:pt idx="161">
                  <c:v>13123.169922000001</c:v>
                </c:pt>
                <c:pt idx="162">
                  <c:v>13110.114061999999</c:v>
                </c:pt>
                <c:pt idx="163">
                  <c:v>13098.764062</c:v>
                </c:pt>
                <c:pt idx="164">
                  <c:v>13085.338083999999</c:v>
                </c:pt>
                <c:pt idx="165">
                  <c:v>13067.592186</c:v>
                </c:pt>
                <c:pt idx="166">
                  <c:v>13056.490234000001</c:v>
                </c:pt>
                <c:pt idx="167">
                  <c:v>13093.39414</c:v>
                </c:pt>
                <c:pt idx="168">
                  <c:v>13154.580078000003</c:v>
                </c:pt>
                <c:pt idx="169">
                  <c:v>13187.270117999997</c:v>
                </c:pt>
                <c:pt idx="170">
                  <c:v>13244.754102000001</c:v>
                </c:pt>
                <c:pt idx="171">
                  <c:v>13301.92793</c:v>
                </c:pt>
                <c:pt idx="172">
                  <c:v>13351.5</c:v>
                </c:pt>
                <c:pt idx="173">
                  <c:v>13408.846094000002</c:v>
                </c:pt>
                <c:pt idx="174">
                  <c:v>13468.608008000001</c:v>
                </c:pt>
                <c:pt idx="175">
                  <c:v>13516.863868</c:v>
                </c:pt>
                <c:pt idx="176">
                  <c:v>13565.785937999997</c:v>
                </c:pt>
                <c:pt idx="177">
                  <c:v>13577.199805999999</c:v>
                </c:pt>
                <c:pt idx="178">
                  <c:v>13574.419727999999</c:v>
                </c:pt>
                <c:pt idx="179">
                  <c:v>13575.583789999999</c:v>
                </c:pt>
                <c:pt idx="180">
                  <c:v>13554.165822000001</c:v>
                </c:pt>
                <c:pt idx="181">
                  <c:v>13521.275784000001</c:v>
                </c:pt>
                <c:pt idx="182">
                  <c:v>13499.083791999999</c:v>
                </c:pt>
                <c:pt idx="183">
                  <c:v>13470.615821999998</c:v>
                </c:pt>
                <c:pt idx="184">
                  <c:v>13461.853907999999</c:v>
                </c:pt>
                <c:pt idx="185">
                  <c:v>13466.816016000001</c:v>
                </c:pt>
                <c:pt idx="186">
                  <c:v>13483.036131999999</c:v>
                </c:pt>
                <c:pt idx="187">
                  <c:v>13500.914256</c:v>
                </c:pt>
                <c:pt idx="188">
                  <c:v>13535.518358000001</c:v>
                </c:pt>
                <c:pt idx="189">
                  <c:v>13549.226365999999</c:v>
                </c:pt>
                <c:pt idx="190">
                  <c:v>13547.460349999999</c:v>
                </c:pt>
                <c:pt idx="191">
                  <c:v>13517.532225999999</c:v>
                </c:pt>
                <c:pt idx="192">
                  <c:v>13467.738086000001</c:v>
                </c:pt>
                <c:pt idx="193">
                  <c:v>13411.477929999999</c:v>
                </c:pt>
                <c:pt idx="194">
                  <c:v>13379.593945999999</c:v>
                </c:pt>
                <c:pt idx="195">
                  <c:v>13395.243945999999</c:v>
                </c:pt>
                <c:pt idx="196">
                  <c:v>13437.65</c:v>
                </c:pt>
                <c:pt idx="197">
                  <c:v>13482.160156000002</c:v>
                </c:pt>
                <c:pt idx="198">
                  <c:v>13485.092188000001</c:v>
                </c:pt>
                <c:pt idx="199">
                  <c:v>13469.424023999998</c:v>
                </c:pt>
                <c:pt idx="200">
                  <c:v>13379.574024000001</c:v>
                </c:pt>
                <c:pt idx="201">
                  <c:v>13283.641991999999</c:v>
                </c:pt>
                <c:pt idx="202">
                  <c:v>13194.589844000002</c:v>
                </c:pt>
                <c:pt idx="203">
                  <c:v>13147.329882000002</c:v>
                </c:pt>
                <c:pt idx="204">
                  <c:v>13097.443944000001</c:v>
                </c:pt>
                <c:pt idx="205">
                  <c:v>13123.461914</c:v>
                </c:pt>
                <c:pt idx="206">
                  <c:v>13126.625978000002</c:v>
                </c:pt>
                <c:pt idx="207">
                  <c:v>13128.378126</c:v>
                </c:pt>
                <c:pt idx="208">
                  <c:v>13156.072072000001</c:v>
                </c:pt>
                <c:pt idx="209">
                  <c:v>13123.326173999998</c:v>
                </c:pt>
                <c:pt idx="210">
                  <c:v>13039.066212000002</c:v>
                </c:pt>
                <c:pt idx="211">
                  <c:v>12983.51211</c:v>
                </c:pt>
                <c:pt idx="212">
                  <c:v>12924.040039999998</c:v>
                </c:pt>
                <c:pt idx="213">
                  <c:v>12826.140039999998</c:v>
                </c:pt>
                <c:pt idx="214">
                  <c:v>12753.783985999999</c:v>
                </c:pt>
                <c:pt idx="215">
                  <c:v>12699.9959</c:v>
                </c:pt>
                <c:pt idx="216">
                  <c:v>12654.579883999999</c:v>
                </c:pt>
                <c:pt idx="217">
                  <c:v>12650.755860000001</c:v>
                </c:pt>
                <c:pt idx="218">
                  <c:v>12657.221876</c:v>
                </c:pt>
                <c:pt idx="219">
                  <c:v>12710.409766000001</c:v>
                </c:pt>
                <c:pt idx="220">
                  <c:v>12803.839843999998</c:v>
                </c:pt>
                <c:pt idx="221">
                  <c:v>12879.651953999999</c:v>
                </c:pt>
                <c:pt idx="222">
                  <c:v>12896.085938</c:v>
                </c:pt>
                <c:pt idx="223">
                  <c:v>12935.406054000001</c:v>
                </c:pt>
                <c:pt idx="224">
                  <c:v>12972.392186000001</c:v>
                </c:pt>
                <c:pt idx="225">
                  <c:v>12975.602148</c:v>
                </c:pt>
                <c:pt idx="226">
                  <c:v>12975.248046000001</c:v>
                </c:pt>
                <c:pt idx="227">
                  <c:v>12989.978123999997</c:v>
                </c:pt>
                <c:pt idx="228">
                  <c:v>12999.8541</c:v>
                </c:pt>
                <c:pt idx="229">
                  <c:v>13010.298045999998</c:v>
                </c:pt>
                <c:pt idx="230">
                  <c:v>13036.208006000001</c:v>
                </c:pt>
                <c:pt idx="231">
                  <c:v>13077.064060000001</c:v>
                </c:pt>
                <c:pt idx="232">
                  <c:v>13136.396091999999</c:v>
                </c:pt>
                <c:pt idx="233">
                  <c:v>13178.588086</c:v>
                </c:pt>
                <c:pt idx="234">
                  <c:v>13197.924024000002</c:v>
                </c:pt>
                <c:pt idx="235">
                  <c:v>13193.900002</c:v>
                </c:pt>
                <c:pt idx="236">
                  <c:v>13207.001956000002</c:v>
                </c:pt>
                <c:pt idx="237">
                  <c:v>13227.505862</c:v>
                </c:pt>
                <c:pt idx="238">
                  <c:v>13228.809768000001</c:v>
                </c:pt>
                <c:pt idx="239">
                  <c:v>13257.009768</c:v>
                </c:pt>
                <c:pt idx="240">
                  <c:v>13268.175782</c:v>
                </c:pt>
                <c:pt idx="241">
                  <c:v>13248.883790000002</c:v>
                </c:pt>
                <c:pt idx="242">
                  <c:v>13201.609766</c:v>
                </c:pt>
                <c:pt idx="243">
                  <c:v>13170.477734</c:v>
                </c:pt>
                <c:pt idx="244">
                  <c:v>13095.755858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0-4F13-8399-EB34BEE60ED0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'Interval 5'!$H$6:$H$250</c:f>
              <c:numCache>
                <c:formatCode>General</c:formatCode>
                <c:ptCount val="245"/>
                <c:pt idx="0">
                  <c:v>#N/A</c:v>
                </c:pt>
                <c:pt idx="1">
                  <c:v>12396.82207</c:v>
                </c:pt>
                <c:pt idx="2">
                  <c:v>12399.425664</c:v>
                </c:pt>
                <c:pt idx="3">
                  <c:v>12402.7497504</c:v>
                </c:pt>
                <c:pt idx="4">
                  <c:v>12407.621792720001</c:v>
                </c:pt>
                <c:pt idx="5">
                  <c:v>12414.005012576001</c:v>
                </c:pt>
                <c:pt idx="6">
                  <c:v>12422.686783660802</c:v>
                </c:pt>
                <c:pt idx="7">
                  <c:v>12434.291419328641</c:v>
                </c:pt>
                <c:pt idx="8">
                  <c:v>12450.556338662915</c:v>
                </c:pt>
                <c:pt idx="9">
                  <c:v>12473.546711730334</c:v>
                </c:pt>
                <c:pt idx="10">
                  <c:v>12503.409439784267</c:v>
                </c:pt>
                <c:pt idx="11">
                  <c:v>12535.046809827414</c:v>
                </c:pt>
                <c:pt idx="12">
                  <c:v>12567.552682261932</c:v>
                </c:pt>
                <c:pt idx="13">
                  <c:v>12597.983356609546</c:v>
                </c:pt>
                <c:pt idx="14">
                  <c:v>12619.927075687638</c:v>
                </c:pt>
                <c:pt idx="15">
                  <c:v>12635.27802775011</c:v>
                </c:pt>
                <c:pt idx="16">
                  <c:v>12645.845195800088</c:v>
                </c:pt>
                <c:pt idx="17">
                  <c:v>12652.603344240071</c:v>
                </c:pt>
                <c:pt idx="18">
                  <c:v>12656.841074192058</c:v>
                </c:pt>
                <c:pt idx="19">
                  <c:v>12668.302078553648</c:v>
                </c:pt>
                <c:pt idx="20">
                  <c:v>12685.127288042921</c:v>
                </c:pt>
                <c:pt idx="21">
                  <c:v>12708.399057234339</c:v>
                </c:pt>
                <c:pt idx="22">
                  <c:v>12733.716082187471</c:v>
                </c:pt>
                <c:pt idx="23">
                  <c:v>12761.371694149979</c:v>
                </c:pt>
                <c:pt idx="24">
                  <c:v>12781.056183719984</c:v>
                </c:pt>
                <c:pt idx="25">
                  <c:v>12797.960181775987</c:v>
                </c:pt>
                <c:pt idx="26">
                  <c:v>12811.486583020791</c:v>
                </c:pt>
                <c:pt idx="27">
                  <c:v>12818.187704016633</c:v>
                </c:pt>
                <c:pt idx="28">
                  <c:v>12824.093405613308</c:v>
                </c:pt>
                <c:pt idx="29">
                  <c:v>12834.763552890648</c:v>
                </c:pt>
                <c:pt idx="30">
                  <c:v>12846.96568631252</c:v>
                </c:pt>
                <c:pt idx="31">
                  <c:v>12859.142979050017</c:v>
                </c:pt>
                <c:pt idx="32">
                  <c:v>12877.034422440014</c:v>
                </c:pt>
                <c:pt idx="33">
                  <c:v>12894.502381952012</c:v>
                </c:pt>
                <c:pt idx="34">
                  <c:v>12909.742335561612</c:v>
                </c:pt>
                <c:pt idx="35">
                  <c:v>12923.51148604929</c:v>
                </c:pt>
                <c:pt idx="36">
                  <c:v>12935.062822039434</c:v>
                </c:pt>
                <c:pt idx="37">
                  <c:v>12944.128266031548</c:v>
                </c:pt>
                <c:pt idx="38">
                  <c:v>12951.165425625239</c:v>
                </c:pt>
                <c:pt idx="39">
                  <c:v>12956.047145300192</c:v>
                </c:pt>
                <c:pt idx="40">
                  <c:v>12950.113731840154</c:v>
                </c:pt>
                <c:pt idx="41">
                  <c:v>12940.777391872125</c:v>
                </c:pt>
                <c:pt idx="42">
                  <c:v>12930.413944697701</c:v>
                </c:pt>
                <c:pt idx="43">
                  <c:v>12919.901155758162</c:v>
                </c:pt>
                <c:pt idx="44">
                  <c:v>12911.36694020653</c:v>
                </c:pt>
                <c:pt idx="45">
                  <c:v>12921.280739765225</c:v>
                </c:pt>
                <c:pt idx="46">
                  <c:v>12943.482560612181</c:v>
                </c:pt>
                <c:pt idx="47">
                  <c:v>12975.036790889746</c:v>
                </c:pt>
                <c:pt idx="48">
                  <c:v>13012.704198711797</c:v>
                </c:pt>
                <c:pt idx="49">
                  <c:v>13054.01492176944</c:v>
                </c:pt>
                <c:pt idx="50">
                  <c:v>13086.763929815552</c:v>
                </c:pt>
                <c:pt idx="51">
                  <c:v>13110.183956652441</c:v>
                </c:pt>
                <c:pt idx="52">
                  <c:v>13120.655173321955</c:v>
                </c:pt>
                <c:pt idx="53">
                  <c:v>13122.956560657565</c:v>
                </c:pt>
                <c:pt idx="54">
                  <c:v>13124.897670526054</c:v>
                </c:pt>
                <c:pt idx="55">
                  <c:v>13127.552160020843</c:v>
                </c:pt>
                <c:pt idx="56">
                  <c:v>13129.739345216676</c:v>
                </c:pt>
                <c:pt idx="57">
                  <c:v>13135.476319773341</c:v>
                </c:pt>
                <c:pt idx="58">
                  <c:v>13145.318282218675</c:v>
                </c:pt>
                <c:pt idx="59">
                  <c:v>13154.106266174942</c:v>
                </c:pt>
                <c:pt idx="60">
                  <c:v>13161.209426939953</c:v>
                </c:pt>
                <c:pt idx="61">
                  <c:v>13164.833557151964</c:v>
                </c:pt>
                <c:pt idx="62">
                  <c:v>13164.305634921571</c:v>
                </c:pt>
                <c:pt idx="63">
                  <c:v>13152.585289137258</c:v>
                </c:pt>
                <c:pt idx="64">
                  <c:v>13121.266590909807</c:v>
                </c:pt>
                <c:pt idx="65">
                  <c:v>13080.445225927848</c:v>
                </c:pt>
                <c:pt idx="66">
                  <c:v>13044.261337142279</c:v>
                </c:pt>
                <c:pt idx="67">
                  <c:v>13006.892233713825</c:v>
                </c:pt>
                <c:pt idx="68">
                  <c:v>12976.66976377106</c:v>
                </c:pt>
                <c:pt idx="69">
                  <c:v>12968.476201816848</c:v>
                </c:pt>
                <c:pt idx="70">
                  <c:v>12971.015766253478</c:v>
                </c:pt>
                <c:pt idx="71">
                  <c:v>12972.148199002782</c:v>
                </c:pt>
                <c:pt idx="72">
                  <c:v>12980.240942402226</c:v>
                </c:pt>
                <c:pt idx="73">
                  <c:v>12986.945527521781</c:v>
                </c:pt>
                <c:pt idx="74">
                  <c:v>12987.749976817426</c:v>
                </c:pt>
                <c:pt idx="75">
                  <c:v>12990.712325453942</c:v>
                </c:pt>
                <c:pt idx="76">
                  <c:v>13002.703024763154</c:v>
                </c:pt>
                <c:pt idx="77">
                  <c:v>13020.257576210523</c:v>
                </c:pt>
                <c:pt idx="78">
                  <c:v>13045.75961576842</c:v>
                </c:pt>
                <c:pt idx="79">
                  <c:v>13077.271677014736</c:v>
                </c:pt>
                <c:pt idx="80">
                  <c:v>13109.59534921179</c:v>
                </c:pt>
                <c:pt idx="81">
                  <c:v>13135.533075769432</c:v>
                </c:pt>
                <c:pt idx="82">
                  <c:v>13148.681655415547</c:v>
                </c:pt>
                <c:pt idx="83">
                  <c:v>13150.99653473244</c:v>
                </c:pt>
                <c:pt idx="84">
                  <c:v>13138.959219385952</c:v>
                </c:pt>
                <c:pt idx="85">
                  <c:v>13111.988937508761</c:v>
                </c:pt>
                <c:pt idx="86">
                  <c:v>13076.350720007009</c:v>
                </c:pt>
                <c:pt idx="87">
                  <c:v>13039.133349205607</c:v>
                </c:pt>
                <c:pt idx="88">
                  <c:v>12996.832226164486</c:v>
                </c:pt>
                <c:pt idx="89">
                  <c:v>12950.98773413159</c:v>
                </c:pt>
                <c:pt idx="90">
                  <c:v>12904.851750105272</c:v>
                </c:pt>
                <c:pt idx="91">
                  <c:v>12851.440970484218</c:v>
                </c:pt>
                <c:pt idx="92">
                  <c:v>12790.663557587375</c:v>
                </c:pt>
                <c:pt idx="93">
                  <c:v>12734.406861669902</c:v>
                </c:pt>
                <c:pt idx="94">
                  <c:v>12684.233887735923</c:v>
                </c:pt>
                <c:pt idx="95">
                  <c:v>12639.999531788741</c:v>
                </c:pt>
                <c:pt idx="96">
                  <c:v>12608.102437830994</c:v>
                </c:pt>
                <c:pt idx="97">
                  <c:v>12586.002770664796</c:v>
                </c:pt>
                <c:pt idx="98">
                  <c:v>12571.371435331839</c:v>
                </c:pt>
                <c:pt idx="99">
                  <c:v>12556.348398265472</c:v>
                </c:pt>
                <c:pt idx="100">
                  <c:v>12540.221961012379</c:v>
                </c:pt>
                <c:pt idx="101">
                  <c:v>12510.873623609905</c:v>
                </c:pt>
                <c:pt idx="102">
                  <c:v>12473.260148887923</c:v>
                </c:pt>
                <c:pt idx="103">
                  <c:v>12425.059759910338</c:v>
                </c:pt>
                <c:pt idx="104">
                  <c:v>12386.296636328272</c:v>
                </c:pt>
                <c:pt idx="105">
                  <c:v>12357.986527862618</c:v>
                </c:pt>
                <c:pt idx="106">
                  <c:v>12352.763636690095</c:v>
                </c:pt>
                <c:pt idx="107">
                  <c:v>12360.976144152079</c:v>
                </c:pt>
                <c:pt idx="108">
                  <c:v>12385.380134521663</c:v>
                </c:pt>
                <c:pt idx="109">
                  <c:v>12408.166920417332</c:v>
                </c:pt>
                <c:pt idx="110">
                  <c:v>12434.034357133867</c:v>
                </c:pt>
                <c:pt idx="111">
                  <c:v>12463.247095307095</c:v>
                </c:pt>
                <c:pt idx="112">
                  <c:v>12499.840879445677</c:v>
                </c:pt>
                <c:pt idx="113">
                  <c:v>12539.657117556542</c:v>
                </c:pt>
                <c:pt idx="114">
                  <c:v>12584.630498845236</c:v>
                </c:pt>
                <c:pt idx="115">
                  <c:v>12617.475609876188</c:v>
                </c:pt>
                <c:pt idx="116">
                  <c:v>12638.696112700953</c:v>
                </c:pt>
                <c:pt idx="117">
                  <c:v>12646.106108960763</c:v>
                </c:pt>
                <c:pt idx="118">
                  <c:v>12639.927699568612</c:v>
                </c:pt>
                <c:pt idx="119">
                  <c:v>12627.089776854891</c:v>
                </c:pt>
                <c:pt idx="120">
                  <c:v>12617.967017083913</c:v>
                </c:pt>
                <c:pt idx="121">
                  <c:v>12620.241192067131</c:v>
                </c:pt>
                <c:pt idx="122">
                  <c:v>12636.809711653706</c:v>
                </c:pt>
                <c:pt idx="123">
                  <c:v>12666.424136922966</c:v>
                </c:pt>
                <c:pt idx="124">
                  <c:v>12700.902083138375</c:v>
                </c:pt>
                <c:pt idx="125">
                  <c:v>12735.292838510701</c:v>
                </c:pt>
                <c:pt idx="126">
                  <c:v>12757.053450808562</c:v>
                </c:pt>
                <c:pt idx="127">
                  <c:v>12765.73115944685</c:v>
                </c:pt>
                <c:pt idx="128">
                  <c:v>12759.10813075748</c:v>
                </c:pt>
                <c:pt idx="129">
                  <c:v>12740.873692205985</c:v>
                </c:pt>
                <c:pt idx="130">
                  <c:v>12726.47094576479</c:v>
                </c:pt>
                <c:pt idx="131">
                  <c:v>12714.585545411832</c:v>
                </c:pt>
                <c:pt idx="132">
                  <c:v>12711.174021929466</c:v>
                </c:pt>
                <c:pt idx="133">
                  <c:v>12720.611600343573</c:v>
                </c:pt>
                <c:pt idx="134">
                  <c:v>12742.965295874859</c:v>
                </c:pt>
                <c:pt idx="135">
                  <c:v>12762.667471099889</c:v>
                </c:pt>
                <c:pt idx="136">
                  <c:v>12778.199211279913</c:v>
                </c:pt>
                <c:pt idx="137">
                  <c:v>12783.095814223932</c:v>
                </c:pt>
                <c:pt idx="138">
                  <c:v>12777.707080979148</c:v>
                </c:pt>
                <c:pt idx="139">
                  <c:v>12771.178867983319</c:v>
                </c:pt>
                <c:pt idx="140">
                  <c:v>12776.079891586656</c:v>
                </c:pt>
                <c:pt idx="141">
                  <c:v>12794.062702869327</c:v>
                </c:pt>
                <c:pt idx="142">
                  <c:v>12824.103327095463</c:v>
                </c:pt>
                <c:pt idx="143">
                  <c:v>12860.13902927637</c:v>
                </c:pt>
                <c:pt idx="144">
                  <c:v>12888.605598621096</c:v>
                </c:pt>
                <c:pt idx="145">
                  <c:v>12912.199244496878</c:v>
                </c:pt>
                <c:pt idx="146">
                  <c:v>12932.854161197503</c:v>
                </c:pt>
                <c:pt idx="147">
                  <c:v>12955.774891358004</c:v>
                </c:pt>
                <c:pt idx="148">
                  <c:v>12982.091866286404</c:v>
                </c:pt>
                <c:pt idx="149">
                  <c:v>13014.597868229124</c:v>
                </c:pt>
                <c:pt idx="150">
                  <c:v>13045.0738809833</c:v>
                </c:pt>
                <c:pt idx="151">
                  <c:v>13071.53148798664</c:v>
                </c:pt>
                <c:pt idx="152">
                  <c:v>13092.839175189312</c:v>
                </c:pt>
                <c:pt idx="153">
                  <c:v>13109.45094975145</c:v>
                </c:pt>
                <c:pt idx="154">
                  <c:v>13126.137166201161</c:v>
                </c:pt>
                <c:pt idx="155">
                  <c:v>13142.176139360929</c:v>
                </c:pt>
                <c:pt idx="156">
                  <c:v>13159.095716288744</c:v>
                </c:pt>
                <c:pt idx="157">
                  <c:v>13173.888995030997</c:v>
                </c:pt>
                <c:pt idx="158">
                  <c:v>13186.042798024799</c:v>
                </c:pt>
                <c:pt idx="159">
                  <c:v>13188.05982481984</c:v>
                </c:pt>
                <c:pt idx="160">
                  <c:v>13184.984227455872</c:v>
                </c:pt>
                <c:pt idx="161">
                  <c:v>13176.644960364698</c:v>
                </c:pt>
                <c:pt idx="162">
                  <c:v>13165.949952691761</c:v>
                </c:pt>
                <c:pt idx="163">
                  <c:v>13154.78277455341</c:v>
                </c:pt>
                <c:pt idx="164">
                  <c:v>13143.57903204273</c:v>
                </c:pt>
                <c:pt idx="165">
                  <c:v>13131.930842434183</c:v>
                </c:pt>
                <c:pt idx="166">
                  <c:v>13119.063111147349</c:v>
                </c:pt>
                <c:pt idx="167">
                  <c:v>13106.54853571788</c:v>
                </c:pt>
                <c:pt idx="168">
                  <c:v>13103.917656574306</c:v>
                </c:pt>
                <c:pt idx="169">
                  <c:v>13114.050140859446</c:v>
                </c:pt>
                <c:pt idx="170">
                  <c:v>13128.694136287557</c:v>
                </c:pt>
                <c:pt idx="171">
                  <c:v>13151.906129430048</c:v>
                </c:pt>
                <c:pt idx="172">
                  <c:v>13181.91048954404</c:v>
                </c:pt>
                <c:pt idx="173">
                  <c:v>13215.828391635234</c:v>
                </c:pt>
                <c:pt idx="174">
                  <c:v>13254.431932108188</c:v>
                </c:pt>
                <c:pt idx="175">
                  <c:v>13297.267147286551</c:v>
                </c:pt>
                <c:pt idx="176">
                  <c:v>13341.186491429242</c:v>
                </c:pt>
                <c:pt idx="177">
                  <c:v>13386.106380743395</c:v>
                </c:pt>
                <c:pt idx="178">
                  <c:v>13424.325065794716</c:v>
                </c:pt>
                <c:pt idx="179">
                  <c:v>13454.343998235774</c:v>
                </c:pt>
                <c:pt idx="180">
                  <c:v>13478.59195658862</c:v>
                </c:pt>
                <c:pt idx="181">
                  <c:v>13493.706729670897</c:v>
                </c:pt>
                <c:pt idx="182">
                  <c:v>13499.220540536719</c:v>
                </c:pt>
                <c:pt idx="183">
                  <c:v>13499.193190829375</c:v>
                </c:pt>
                <c:pt idx="184">
                  <c:v>13493.477717063501</c:v>
                </c:pt>
                <c:pt idx="185">
                  <c:v>13487.152955250802</c:v>
                </c:pt>
                <c:pt idx="186">
                  <c:v>13483.085567400643</c:v>
                </c:pt>
                <c:pt idx="187">
                  <c:v>13483.075680320515</c:v>
                </c:pt>
                <c:pt idx="188">
                  <c:v>13486.643395456413</c:v>
                </c:pt>
                <c:pt idx="189">
                  <c:v>13496.41838796513</c:v>
                </c:pt>
                <c:pt idx="190">
                  <c:v>13506.979983572106</c:v>
                </c:pt>
                <c:pt idx="191">
                  <c:v>13515.076056857686</c:v>
                </c:pt>
                <c:pt idx="192">
                  <c:v>13515.567290686151</c:v>
                </c:pt>
                <c:pt idx="193">
                  <c:v>13506.001449748921</c:v>
                </c:pt>
                <c:pt idx="194">
                  <c:v>13487.096745799137</c:v>
                </c:pt>
                <c:pt idx="195">
                  <c:v>13465.596185839309</c:v>
                </c:pt>
                <c:pt idx="196">
                  <c:v>13451.525737871449</c:v>
                </c:pt>
                <c:pt idx="197">
                  <c:v>13448.750590297161</c:v>
                </c:pt>
                <c:pt idx="198">
                  <c:v>13455.432503437729</c:v>
                </c:pt>
                <c:pt idx="199">
                  <c:v>13461.364440350184</c:v>
                </c:pt>
                <c:pt idx="200">
                  <c:v>13462.976357080148</c:v>
                </c:pt>
                <c:pt idx="201">
                  <c:v>13446.29589046412</c:v>
                </c:pt>
                <c:pt idx="202">
                  <c:v>13413.765110771297</c:v>
                </c:pt>
                <c:pt idx="203">
                  <c:v>13369.930057417039</c:v>
                </c:pt>
                <c:pt idx="204">
                  <c:v>13325.410022333634</c:v>
                </c:pt>
                <c:pt idx="205">
                  <c:v>13279.81680666691</c:v>
                </c:pt>
                <c:pt idx="206">
                  <c:v>13248.545828133529</c:v>
                </c:pt>
                <c:pt idx="207">
                  <c:v>13224.161858106823</c:v>
                </c:pt>
                <c:pt idx="208">
                  <c:v>13205.005111685459</c:v>
                </c:pt>
                <c:pt idx="209">
                  <c:v>13195.218503748369</c:v>
                </c:pt>
                <c:pt idx="210">
                  <c:v>13180.840037798695</c:v>
                </c:pt>
                <c:pt idx="211">
                  <c:v>13152.485272638958</c:v>
                </c:pt>
                <c:pt idx="212">
                  <c:v>13118.690640111168</c:v>
                </c:pt>
                <c:pt idx="213">
                  <c:v>13079.760520088936</c:v>
                </c:pt>
                <c:pt idx="214">
                  <c:v>13029.03642407115</c:v>
                </c:pt>
                <c:pt idx="215">
                  <c:v>12973.98593645692</c:v>
                </c:pt>
                <c:pt idx="216">
                  <c:v>12919.187929165537</c:v>
                </c:pt>
                <c:pt idx="217">
                  <c:v>12866.266320132429</c:v>
                </c:pt>
                <c:pt idx="218">
                  <c:v>12823.164228105943</c:v>
                </c:pt>
                <c:pt idx="219">
                  <c:v>12789.975757684755</c:v>
                </c:pt>
                <c:pt idx="220">
                  <c:v>12774.062559347805</c:v>
                </c:pt>
                <c:pt idx="221">
                  <c:v>12780.018016278245</c:v>
                </c:pt>
                <c:pt idx="222">
                  <c:v>12799.944803822596</c:v>
                </c:pt>
                <c:pt idx="223">
                  <c:v>12819.173030658079</c:v>
                </c:pt>
                <c:pt idx="224">
                  <c:v>12842.419635326465</c:v>
                </c:pt>
                <c:pt idx="225">
                  <c:v>12868.414145461174</c:v>
                </c:pt>
                <c:pt idx="226">
                  <c:v>12889.851745968939</c:v>
                </c:pt>
                <c:pt idx="227">
                  <c:v>12906.931005975151</c:v>
                </c:pt>
                <c:pt idx="228">
                  <c:v>12923.540429580122</c:v>
                </c:pt>
                <c:pt idx="229">
                  <c:v>12938.803163664099</c:v>
                </c:pt>
                <c:pt idx="230">
                  <c:v>12953.102140131279</c:v>
                </c:pt>
                <c:pt idx="231">
                  <c:v>12969.723313305025</c:v>
                </c:pt>
                <c:pt idx="232">
                  <c:v>12991.191462644021</c:v>
                </c:pt>
                <c:pt idx="233">
                  <c:v>13020.232388515218</c:v>
                </c:pt>
                <c:pt idx="234">
                  <c:v>13051.903528012175</c:v>
                </c:pt>
                <c:pt idx="235">
                  <c:v>13081.107627209742</c:v>
                </c:pt>
                <c:pt idx="236">
                  <c:v>13103.666102167794</c:v>
                </c:pt>
                <c:pt idx="237">
                  <c:v>13124.333272934236</c:v>
                </c:pt>
                <c:pt idx="238">
                  <c:v>13144.967790747389</c:v>
                </c:pt>
                <c:pt idx="239">
                  <c:v>13161.736186197912</c:v>
                </c:pt>
                <c:pt idx="240">
                  <c:v>13180.79090255833</c:v>
                </c:pt>
                <c:pt idx="241">
                  <c:v>13198.267878446664</c:v>
                </c:pt>
                <c:pt idx="242">
                  <c:v>13208.391060757333</c:v>
                </c:pt>
                <c:pt idx="243">
                  <c:v>13207.034801805867</c:v>
                </c:pt>
                <c:pt idx="244">
                  <c:v>13199.723388244693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0-4F13-8399-EB34BEE6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034624"/>
        <c:axId val="1797082544"/>
      </c:lineChart>
      <c:catAx>
        <c:axId val="178803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82544"/>
        <c:crosses val="autoZero"/>
        <c:auto val="1"/>
        <c:lblAlgn val="ctr"/>
        <c:lblOffset val="100"/>
        <c:noMultiLvlLbl val="0"/>
      </c:catAx>
      <c:valAx>
        <c:axId val="17970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15'!$B$2:$B$250</c:f>
              <c:numCache>
                <c:formatCode>General</c:formatCode>
                <c:ptCount val="249"/>
                <c:pt idx="0">
                  <c:v>12397.37988</c:v>
                </c:pt>
                <c:pt idx="1">
                  <c:v>12418.41992</c:v>
                </c:pt>
                <c:pt idx="2">
                  <c:v>12415.700199999999</c:v>
                </c:pt>
                <c:pt idx="3">
                  <c:v>12359.91992</c:v>
                </c:pt>
                <c:pt idx="4">
                  <c:v>12392.690430000001</c:v>
                </c:pt>
                <c:pt idx="5">
                  <c:v>12462.469730000001</c:v>
                </c:pt>
                <c:pt idx="6">
                  <c:v>12449.450199999999</c:v>
                </c:pt>
                <c:pt idx="7">
                  <c:v>12471.01953</c:v>
                </c:pt>
                <c:pt idx="8">
                  <c:v>12422.059569999999</c:v>
                </c:pt>
                <c:pt idx="9">
                  <c:v>12482.070309999999</c:v>
                </c:pt>
                <c:pt idx="10">
                  <c:v>12578.950199999999</c:v>
                </c:pt>
                <c:pt idx="11">
                  <c:v>12623.98047</c:v>
                </c:pt>
                <c:pt idx="12">
                  <c:v>12720.48047</c:v>
                </c:pt>
                <c:pt idx="13">
                  <c:v>12708.820309999999</c:v>
                </c:pt>
                <c:pt idx="14">
                  <c:v>12675.75</c:v>
                </c:pt>
                <c:pt idx="15">
                  <c:v>12758.849609999999</c:v>
                </c:pt>
                <c:pt idx="16">
                  <c:v>12734.62988</c:v>
                </c:pt>
                <c:pt idx="17">
                  <c:v>12660.45996</c:v>
                </c:pt>
                <c:pt idx="18">
                  <c:v>12653.719730000001</c:v>
                </c:pt>
                <c:pt idx="19">
                  <c:v>12632.910159999999</c:v>
                </c:pt>
                <c:pt idx="20">
                  <c:v>12716.45996</c:v>
                </c:pt>
                <c:pt idx="21">
                  <c:v>12705.410159999999</c:v>
                </c:pt>
                <c:pt idx="22">
                  <c:v>12862.23047</c:v>
                </c:pt>
                <c:pt idx="23">
                  <c:v>12845.12988</c:v>
                </c:pt>
                <c:pt idx="24">
                  <c:v>12878.200199999999</c:v>
                </c:pt>
                <c:pt idx="25">
                  <c:v>12883.950199999999</c:v>
                </c:pt>
                <c:pt idx="26">
                  <c:v>12890.45996</c:v>
                </c:pt>
                <c:pt idx="27">
                  <c:v>12801.23047</c:v>
                </c:pt>
                <c:pt idx="28">
                  <c:v>12874.04004</c:v>
                </c:pt>
                <c:pt idx="29">
                  <c:v>12878.280269999999</c:v>
                </c:pt>
                <c:pt idx="30">
                  <c:v>12780.950199999999</c:v>
                </c:pt>
                <c:pt idx="31">
                  <c:v>12904.08008</c:v>
                </c:pt>
                <c:pt idx="32">
                  <c:v>12949.87012</c:v>
                </c:pt>
                <c:pt idx="33">
                  <c:v>12965.690430000001</c:v>
                </c:pt>
                <c:pt idx="34">
                  <c:v>12938.66992</c:v>
                </c:pt>
                <c:pt idx="35">
                  <c:v>12984.690430000001</c:v>
                </c:pt>
                <c:pt idx="36">
                  <c:v>12982.950199999999</c:v>
                </c:pt>
                <c:pt idx="37">
                  <c:v>12981.509770000001</c:v>
                </c:pt>
                <c:pt idx="38">
                  <c:v>13005.12012</c:v>
                </c:pt>
                <c:pt idx="39">
                  <c:v>12952.070309999999</c:v>
                </c:pt>
                <c:pt idx="40">
                  <c:v>12980.29981</c:v>
                </c:pt>
                <c:pt idx="41">
                  <c:v>12977.570309999999</c:v>
                </c:pt>
                <c:pt idx="42">
                  <c:v>12962.809569999999</c:v>
                </c:pt>
                <c:pt idx="43">
                  <c:v>12759.150390000001</c:v>
                </c:pt>
                <c:pt idx="44">
                  <c:v>12837.33008</c:v>
                </c:pt>
                <c:pt idx="45">
                  <c:v>12907.940430000001</c:v>
                </c:pt>
                <c:pt idx="46">
                  <c:v>12922.01953</c:v>
                </c:pt>
                <c:pt idx="47">
                  <c:v>12959.70996</c:v>
                </c:pt>
                <c:pt idx="48">
                  <c:v>13177.679690000001</c:v>
                </c:pt>
                <c:pt idx="49">
                  <c:v>13194.099609999999</c:v>
                </c:pt>
                <c:pt idx="50">
                  <c:v>13252.759770000001</c:v>
                </c:pt>
                <c:pt idx="51">
                  <c:v>13232.62012</c:v>
                </c:pt>
                <c:pt idx="52">
                  <c:v>13239.12988</c:v>
                </c:pt>
                <c:pt idx="53">
                  <c:v>13170.190430000001</c:v>
                </c:pt>
                <c:pt idx="54">
                  <c:v>13124.62012</c:v>
                </c:pt>
                <c:pt idx="55">
                  <c:v>13046.139649999999</c:v>
                </c:pt>
                <c:pt idx="56">
                  <c:v>13080.73047</c:v>
                </c:pt>
                <c:pt idx="57">
                  <c:v>13241.62988</c:v>
                </c:pt>
                <c:pt idx="58">
                  <c:v>13197.73047</c:v>
                </c:pt>
                <c:pt idx="59">
                  <c:v>13126.20996</c:v>
                </c:pt>
                <c:pt idx="60">
                  <c:v>13145.820309999999</c:v>
                </c:pt>
                <c:pt idx="61">
                  <c:v>13212.04004</c:v>
                </c:pt>
                <c:pt idx="62">
                  <c:v>13264.490229999999</c:v>
                </c:pt>
                <c:pt idx="63">
                  <c:v>13199.54981</c:v>
                </c:pt>
                <c:pt idx="64">
                  <c:v>13074.75</c:v>
                </c:pt>
                <c:pt idx="65">
                  <c:v>13060.139649999999</c:v>
                </c:pt>
                <c:pt idx="66">
                  <c:v>12929.589840000001</c:v>
                </c:pt>
                <c:pt idx="67">
                  <c:v>12715.929690000001</c:v>
                </c:pt>
                <c:pt idx="68">
                  <c:v>12805.389649999999</c:v>
                </c:pt>
                <c:pt idx="69">
                  <c:v>12986.58008</c:v>
                </c:pt>
                <c:pt idx="70">
                  <c:v>12849.589840000001</c:v>
                </c:pt>
                <c:pt idx="71">
                  <c:v>12921.410159999999</c:v>
                </c:pt>
                <c:pt idx="72">
                  <c:v>13115.54004</c:v>
                </c:pt>
                <c:pt idx="73">
                  <c:v>13032.75</c:v>
                </c:pt>
                <c:pt idx="74">
                  <c:v>12964.099609999999</c:v>
                </c:pt>
                <c:pt idx="75">
                  <c:v>13029.259770000001</c:v>
                </c:pt>
                <c:pt idx="76">
                  <c:v>12927.16992</c:v>
                </c:pt>
                <c:pt idx="77">
                  <c:v>13001.559569999999</c:v>
                </c:pt>
                <c:pt idx="78">
                  <c:v>13090.719730000001</c:v>
                </c:pt>
                <c:pt idx="79">
                  <c:v>13204.62012</c:v>
                </c:pt>
                <c:pt idx="80">
                  <c:v>13228.309569999999</c:v>
                </c:pt>
                <c:pt idx="81">
                  <c:v>13213.62988</c:v>
                </c:pt>
                <c:pt idx="82">
                  <c:v>13279.320309999999</c:v>
                </c:pt>
                <c:pt idx="83">
                  <c:v>13268.570309999999</c:v>
                </c:pt>
                <c:pt idx="84">
                  <c:v>13206.589840000001</c:v>
                </c:pt>
                <c:pt idx="85">
                  <c:v>13038.26953</c:v>
                </c:pt>
                <c:pt idx="86">
                  <c:v>13008.530269999999</c:v>
                </c:pt>
                <c:pt idx="87">
                  <c:v>12932.089840000001</c:v>
                </c:pt>
                <c:pt idx="88">
                  <c:v>12835.059569999999</c:v>
                </c:pt>
                <c:pt idx="89">
                  <c:v>12855.04004</c:v>
                </c:pt>
                <c:pt idx="90">
                  <c:v>12820.599609999999</c:v>
                </c:pt>
                <c:pt idx="91">
                  <c:v>12695.349609999999</c:v>
                </c:pt>
                <c:pt idx="92">
                  <c:v>12632</c:v>
                </c:pt>
                <c:pt idx="93">
                  <c:v>12598.54981</c:v>
                </c:pt>
                <c:pt idx="94">
                  <c:v>12442.490229999999</c:v>
                </c:pt>
                <c:pt idx="95">
                  <c:v>12369.37988</c:v>
                </c:pt>
                <c:pt idx="96">
                  <c:v>12504.48047</c:v>
                </c:pt>
                <c:pt idx="97">
                  <c:v>12502.809569999999</c:v>
                </c:pt>
                <c:pt idx="98">
                  <c:v>12496.150390000001</c:v>
                </c:pt>
                <c:pt idx="99">
                  <c:v>12529.75</c:v>
                </c:pt>
                <c:pt idx="100">
                  <c:v>12454.83008</c:v>
                </c:pt>
                <c:pt idx="101">
                  <c:v>12580.690430000001</c:v>
                </c:pt>
                <c:pt idx="102">
                  <c:v>12419.860350000001</c:v>
                </c:pt>
                <c:pt idx="103">
                  <c:v>12393.450199999999</c:v>
                </c:pt>
                <c:pt idx="104">
                  <c:v>12118.570309999999</c:v>
                </c:pt>
                <c:pt idx="105">
                  <c:v>12101.45996</c:v>
                </c:pt>
                <c:pt idx="106">
                  <c:v>12127.950199999999</c:v>
                </c:pt>
                <c:pt idx="107">
                  <c:v>12414.79004</c:v>
                </c:pt>
                <c:pt idx="108">
                  <c:v>12460.95996</c:v>
                </c:pt>
                <c:pt idx="109">
                  <c:v>12554.200199999999</c:v>
                </c:pt>
                <c:pt idx="110">
                  <c:v>12411.23047</c:v>
                </c:pt>
                <c:pt idx="111">
                  <c:v>12573.79981</c:v>
                </c:pt>
                <c:pt idx="112">
                  <c:v>12496.37988</c:v>
                </c:pt>
                <c:pt idx="113">
                  <c:v>12651.910159999999</c:v>
                </c:pt>
                <c:pt idx="114">
                  <c:v>12767.16992</c:v>
                </c:pt>
                <c:pt idx="115">
                  <c:v>12741.820309999999</c:v>
                </c:pt>
                <c:pt idx="116">
                  <c:v>12837.33008</c:v>
                </c:pt>
                <c:pt idx="117">
                  <c:v>12824.389649999999</c:v>
                </c:pt>
                <c:pt idx="118">
                  <c:v>12573.570309999999</c:v>
                </c:pt>
                <c:pt idx="119">
                  <c:v>12640.780269999999</c:v>
                </c:pt>
                <c:pt idx="120">
                  <c:v>12502.660159999999</c:v>
                </c:pt>
                <c:pt idx="121">
                  <c:v>12534.66992</c:v>
                </c:pt>
                <c:pt idx="122">
                  <c:v>12627.009770000001</c:v>
                </c:pt>
                <c:pt idx="123">
                  <c:v>12602.259770000001</c:v>
                </c:pt>
                <c:pt idx="124">
                  <c:v>12880.089840000001</c:v>
                </c:pt>
                <c:pt idx="125">
                  <c:v>12871.389649999999</c:v>
                </c:pt>
                <c:pt idx="126">
                  <c:v>12943.660159999999</c:v>
                </c:pt>
                <c:pt idx="127">
                  <c:v>12896.66992</c:v>
                </c:pt>
                <c:pt idx="128">
                  <c:v>12772.469730000001</c:v>
                </c:pt>
                <c:pt idx="129">
                  <c:v>12736.29004</c:v>
                </c:pt>
                <c:pt idx="130">
                  <c:v>12653.12012</c:v>
                </c:pt>
                <c:pt idx="131">
                  <c:v>12604.530269999999</c:v>
                </c:pt>
                <c:pt idx="132">
                  <c:v>12573.26953</c:v>
                </c:pt>
                <c:pt idx="133">
                  <c:v>12777.089840000001</c:v>
                </c:pt>
                <c:pt idx="134">
                  <c:v>12727.20996</c:v>
                </c:pt>
                <c:pt idx="135">
                  <c:v>12805.54004</c:v>
                </c:pt>
                <c:pt idx="136">
                  <c:v>12908.700199999999</c:v>
                </c:pt>
                <c:pt idx="137">
                  <c:v>12943.360350000001</c:v>
                </c:pt>
                <c:pt idx="138">
                  <c:v>12822.570309999999</c:v>
                </c:pt>
                <c:pt idx="139">
                  <c:v>12721.45996</c:v>
                </c:pt>
                <c:pt idx="140">
                  <c:v>12617.320309999999</c:v>
                </c:pt>
                <c:pt idx="141">
                  <c:v>12676.04981</c:v>
                </c:pt>
                <c:pt idx="142">
                  <c:v>12887.929690000001</c:v>
                </c:pt>
                <c:pt idx="143">
                  <c:v>13075.660159999999</c:v>
                </c:pt>
                <c:pt idx="144">
                  <c:v>13073.009770000001</c:v>
                </c:pt>
                <c:pt idx="145">
                  <c:v>13008.679690000001</c:v>
                </c:pt>
                <c:pt idx="146">
                  <c:v>12976.12988</c:v>
                </c:pt>
                <c:pt idx="147">
                  <c:v>12878.87988</c:v>
                </c:pt>
                <c:pt idx="148">
                  <c:v>13096.16992</c:v>
                </c:pt>
                <c:pt idx="149">
                  <c:v>13117.509770000001</c:v>
                </c:pt>
                <c:pt idx="150">
                  <c:v>13168.599609999999</c:v>
                </c:pt>
                <c:pt idx="151">
                  <c:v>13175.639649999999</c:v>
                </c:pt>
                <c:pt idx="152">
                  <c:v>13165.190430000001</c:v>
                </c:pt>
                <c:pt idx="153">
                  <c:v>13207.950199999999</c:v>
                </c:pt>
                <c:pt idx="154">
                  <c:v>13169.429690000001</c:v>
                </c:pt>
                <c:pt idx="155">
                  <c:v>13172.139649999999</c:v>
                </c:pt>
                <c:pt idx="156">
                  <c:v>13164.780269999999</c:v>
                </c:pt>
                <c:pt idx="157">
                  <c:v>13250.110350000001</c:v>
                </c:pt>
                <c:pt idx="158">
                  <c:v>13275.200199999999</c:v>
                </c:pt>
                <c:pt idx="159">
                  <c:v>13271.639649999999</c:v>
                </c:pt>
                <c:pt idx="160">
                  <c:v>13203.58008</c:v>
                </c:pt>
                <c:pt idx="161">
                  <c:v>13172.759770000001</c:v>
                </c:pt>
                <c:pt idx="162">
                  <c:v>13057.45996</c:v>
                </c:pt>
                <c:pt idx="163">
                  <c:v>13157.969730000001</c:v>
                </c:pt>
                <c:pt idx="164">
                  <c:v>13124.66992</c:v>
                </c:pt>
                <c:pt idx="165">
                  <c:v>13102.990229999999</c:v>
                </c:pt>
                <c:pt idx="166">
                  <c:v>13107.48047</c:v>
                </c:pt>
                <c:pt idx="167">
                  <c:v>13000.70996</c:v>
                </c:pt>
                <c:pt idx="168">
                  <c:v>13090.839840000001</c:v>
                </c:pt>
                <c:pt idx="169">
                  <c:v>13035.940430000001</c:v>
                </c:pt>
                <c:pt idx="170">
                  <c:v>13047.48047</c:v>
                </c:pt>
                <c:pt idx="171">
                  <c:v>13292</c:v>
                </c:pt>
                <c:pt idx="172">
                  <c:v>13306.639649999999</c:v>
                </c:pt>
                <c:pt idx="173">
                  <c:v>13254.29004</c:v>
                </c:pt>
                <c:pt idx="174">
                  <c:v>13323.360350000001</c:v>
                </c:pt>
                <c:pt idx="175">
                  <c:v>13333.349609999999</c:v>
                </c:pt>
                <c:pt idx="176">
                  <c:v>13539.860350000001</c:v>
                </c:pt>
                <c:pt idx="177">
                  <c:v>13593.37012</c:v>
                </c:pt>
                <c:pt idx="178">
                  <c:v>13553.099609999999</c:v>
                </c:pt>
                <c:pt idx="179">
                  <c:v>13564.639649999999</c:v>
                </c:pt>
                <c:pt idx="180">
                  <c:v>13577.95996</c:v>
                </c:pt>
                <c:pt idx="181">
                  <c:v>13596.929690000001</c:v>
                </c:pt>
                <c:pt idx="182">
                  <c:v>13579.469730000001</c:v>
                </c:pt>
                <c:pt idx="183">
                  <c:v>13558.91992</c:v>
                </c:pt>
                <c:pt idx="184">
                  <c:v>13457.54981</c:v>
                </c:pt>
                <c:pt idx="185">
                  <c:v>13413.509770000001</c:v>
                </c:pt>
                <c:pt idx="186">
                  <c:v>13485.969730000001</c:v>
                </c:pt>
                <c:pt idx="187">
                  <c:v>13437.12988</c:v>
                </c:pt>
                <c:pt idx="188">
                  <c:v>13515.110350000001</c:v>
                </c:pt>
                <c:pt idx="189">
                  <c:v>13482.360350000001</c:v>
                </c:pt>
                <c:pt idx="190">
                  <c:v>13494.610350000001</c:v>
                </c:pt>
                <c:pt idx="191">
                  <c:v>13575.360350000001</c:v>
                </c:pt>
                <c:pt idx="192">
                  <c:v>13610.150390000001</c:v>
                </c:pt>
                <c:pt idx="193">
                  <c:v>13583.650390000001</c:v>
                </c:pt>
                <c:pt idx="194">
                  <c:v>13473.530269999999</c:v>
                </c:pt>
                <c:pt idx="195">
                  <c:v>13344.969730000001</c:v>
                </c:pt>
                <c:pt idx="196">
                  <c:v>13326.389649999999</c:v>
                </c:pt>
                <c:pt idx="197">
                  <c:v>13328.849609999999</c:v>
                </c:pt>
                <c:pt idx="198">
                  <c:v>13424.23047</c:v>
                </c:pt>
                <c:pt idx="199">
                  <c:v>13551.780269999999</c:v>
                </c:pt>
                <c:pt idx="200">
                  <c:v>13557</c:v>
                </c:pt>
                <c:pt idx="201">
                  <c:v>13548.940430000001</c:v>
                </c:pt>
                <c:pt idx="202">
                  <c:v>13343.509770000001</c:v>
                </c:pt>
                <c:pt idx="203">
                  <c:v>13345.889649999999</c:v>
                </c:pt>
                <c:pt idx="204">
                  <c:v>13102.530269999999</c:v>
                </c:pt>
                <c:pt idx="205">
                  <c:v>13077.339840000001</c:v>
                </c:pt>
                <c:pt idx="206">
                  <c:v>13103.679690000001</c:v>
                </c:pt>
                <c:pt idx="207">
                  <c:v>13107.20996</c:v>
                </c:pt>
                <c:pt idx="208">
                  <c:v>13096.45996</c:v>
                </c:pt>
                <c:pt idx="209">
                  <c:v>13232.62012</c:v>
                </c:pt>
                <c:pt idx="210">
                  <c:v>13093.160159999999</c:v>
                </c:pt>
                <c:pt idx="211">
                  <c:v>13112.440430000001</c:v>
                </c:pt>
                <c:pt idx="212">
                  <c:v>13245.679690000001</c:v>
                </c:pt>
                <c:pt idx="213">
                  <c:v>12932.73047</c:v>
                </c:pt>
                <c:pt idx="214">
                  <c:v>12811.320309999999</c:v>
                </c:pt>
                <c:pt idx="215">
                  <c:v>12815.389649999999</c:v>
                </c:pt>
                <c:pt idx="216">
                  <c:v>12815.08008</c:v>
                </c:pt>
                <c:pt idx="217">
                  <c:v>12756.179690000001</c:v>
                </c:pt>
                <c:pt idx="218">
                  <c:v>12570.950199999999</c:v>
                </c:pt>
                <c:pt idx="219">
                  <c:v>12542.37988</c:v>
                </c:pt>
                <c:pt idx="220">
                  <c:v>12588.309569999999</c:v>
                </c:pt>
                <c:pt idx="221">
                  <c:v>12795.95996</c:v>
                </c:pt>
                <c:pt idx="222">
                  <c:v>12788.509770000001</c:v>
                </c:pt>
                <c:pt idx="223">
                  <c:v>12836.889649999999</c:v>
                </c:pt>
                <c:pt idx="224">
                  <c:v>13009.530269999999</c:v>
                </c:pt>
                <c:pt idx="225">
                  <c:v>12967.37012</c:v>
                </c:pt>
                <c:pt idx="226">
                  <c:v>12878.12988</c:v>
                </c:pt>
                <c:pt idx="227">
                  <c:v>12985.110350000001</c:v>
                </c:pt>
                <c:pt idx="228">
                  <c:v>13021.820309999999</c:v>
                </c:pt>
                <c:pt idx="229">
                  <c:v>13025.58008</c:v>
                </c:pt>
                <c:pt idx="230">
                  <c:v>12965.599609999999</c:v>
                </c:pt>
                <c:pt idx="231">
                  <c:v>12951.780269999999</c:v>
                </c:pt>
                <c:pt idx="232">
                  <c:v>13034.490229999999</c:v>
                </c:pt>
                <c:pt idx="233">
                  <c:v>13074.04004</c:v>
                </c:pt>
                <c:pt idx="234">
                  <c:v>13155.12988</c:v>
                </c:pt>
                <c:pt idx="235">
                  <c:v>13169.87988</c:v>
                </c:pt>
                <c:pt idx="236">
                  <c:v>13248.440430000001</c:v>
                </c:pt>
                <c:pt idx="237">
                  <c:v>13245.450199999999</c:v>
                </c:pt>
                <c:pt idx="238">
                  <c:v>13170.719730000001</c:v>
                </c:pt>
                <c:pt idx="239">
                  <c:v>13135.009770000001</c:v>
                </c:pt>
                <c:pt idx="240">
                  <c:v>13235.389649999999</c:v>
                </c:pt>
                <c:pt idx="241">
                  <c:v>13350.95996</c:v>
                </c:pt>
                <c:pt idx="242">
                  <c:v>13251.969730000001</c:v>
                </c:pt>
                <c:pt idx="243">
                  <c:v>13311.719730000001</c:v>
                </c:pt>
                <c:pt idx="244">
                  <c:v>13190.839840000001</c:v>
                </c:pt>
                <c:pt idx="245">
                  <c:v>13138.929690000001</c:v>
                </c:pt>
                <c:pt idx="246">
                  <c:v>13114.589840000001</c:v>
                </c:pt>
                <c:pt idx="247">
                  <c:v>13096.309569999999</c:v>
                </c:pt>
                <c:pt idx="248">
                  <c:v>12938.110350000001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D-4B3F-A90C-7F5727360B0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'Interval 15'!$C$2:$C$250</c:f>
              <c:numCache>
                <c:formatCode>General</c:formatCode>
                <c:ptCount val="2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12505.277409333336</c:v>
                </c:pt>
                <c:pt idx="15">
                  <c:v>12529.375391333337</c:v>
                </c:pt>
                <c:pt idx="16">
                  <c:v>12550.456055333334</c:v>
                </c:pt>
                <c:pt idx="17">
                  <c:v>12566.773372666667</c:v>
                </c:pt>
                <c:pt idx="18">
                  <c:v>12586.360026666665</c:v>
                </c:pt>
                <c:pt idx="19">
                  <c:v>12602.374675333333</c:v>
                </c:pt>
                <c:pt idx="20">
                  <c:v>12619.307357333335</c:v>
                </c:pt>
                <c:pt idx="21">
                  <c:v>12636.371354666668</c:v>
                </c:pt>
                <c:pt idx="22">
                  <c:v>12662.452084000002</c:v>
                </c:pt>
                <c:pt idx="23">
                  <c:v>12690.656771333333</c:v>
                </c:pt>
                <c:pt idx="24">
                  <c:v>12717.065430666667</c:v>
                </c:pt>
                <c:pt idx="25">
                  <c:v>12737.398764</c:v>
                </c:pt>
                <c:pt idx="26">
                  <c:v>12755.164063333332</c:v>
                </c:pt>
                <c:pt idx="27">
                  <c:v>12760.547396666667</c:v>
                </c:pt>
                <c:pt idx="28">
                  <c:v>12771.562045333332</c:v>
                </c:pt>
                <c:pt idx="29">
                  <c:v>12785.064063333331</c:v>
                </c:pt>
                <c:pt idx="30">
                  <c:v>12786.537435999997</c:v>
                </c:pt>
                <c:pt idx="31">
                  <c:v>12797.834116</c:v>
                </c:pt>
                <c:pt idx="32">
                  <c:v>12817.128126666667</c:v>
                </c:pt>
                <c:pt idx="33">
                  <c:v>12837.926173333331</c:v>
                </c:pt>
                <c:pt idx="34">
                  <c:v>12858.310157333333</c:v>
                </c:pt>
                <c:pt idx="35">
                  <c:v>12876.192188666666</c:v>
                </c:pt>
                <c:pt idx="36">
                  <c:v>12894.694857999997</c:v>
                </c:pt>
                <c:pt idx="37">
                  <c:v>12902.64681133333</c:v>
                </c:pt>
                <c:pt idx="38">
                  <c:v>12913.312827333333</c:v>
                </c:pt>
                <c:pt idx="39">
                  <c:v>12918.237501333333</c:v>
                </c:pt>
                <c:pt idx="40">
                  <c:v>12924.660808666669</c:v>
                </c:pt>
                <c:pt idx="41">
                  <c:v>12930.468165333335</c:v>
                </c:pt>
                <c:pt idx="42">
                  <c:v>12941.240105333336</c:v>
                </c:pt>
                <c:pt idx="43">
                  <c:v>12933.580795333337</c:v>
                </c:pt>
                <c:pt idx="44">
                  <c:v>12930.85078266667</c:v>
                </c:pt>
                <c:pt idx="45">
                  <c:v>12939.316798000002</c:v>
                </c:pt>
                <c:pt idx="46">
                  <c:v>12940.51276133333</c:v>
                </c:pt>
                <c:pt idx="47">
                  <c:v>12941.168750666666</c:v>
                </c:pt>
                <c:pt idx="48">
                  <c:v>12955.301367999997</c:v>
                </c:pt>
                <c:pt idx="49">
                  <c:v>12972.330013999999</c:v>
                </c:pt>
                <c:pt idx="50">
                  <c:v>12990.201303333333</c:v>
                </c:pt>
                <c:pt idx="51">
                  <c:v>13006.845964666667</c:v>
                </c:pt>
                <c:pt idx="52">
                  <c:v>13024.020638666667</c:v>
                </c:pt>
                <c:pt idx="53">
                  <c:v>13035.025326000001</c:v>
                </c:pt>
                <c:pt idx="54">
                  <c:v>13046.528646666668</c:v>
                </c:pt>
                <c:pt idx="55">
                  <c:v>13050.917969333334</c:v>
                </c:pt>
                <c:pt idx="56">
                  <c:v>13057.795313333334</c:v>
                </c:pt>
                <c:pt idx="57">
                  <c:v>13076.383334</c:v>
                </c:pt>
                <c:pt idx="58">
                  <c:v>13105.622006</c:v>
                </c:pt>
                <c:pt idx="59">
                  <c:v>13124.880664666667</c:v>
                </c:pt>
                <c:pt idx="60">
                  <c:v>13140.739323333335</c:v>
                </c:pt>
                <c:pt idx="61">
                  <c:v>13160.074024000001</c:v>
                </c:pt>
                <c:pt idx="62">
                  <c:v>13180.392708666668</c:v>
                </c:pt>
                <c:pt idx="63">
                  <c:v>13181.850716666668</c:v>
                </c:pt>
                <c:pt idx="64">
                  <c:v>13173.894075999999</c:v>
                </c:pt>
                <c:pt idx="65">
                  <c:v>13161.052734666666</c:v>
                </c:pt>
                <c:pt idx="66">
                  <c:v>13140.850715999997</c:v>
                </c:pt>
                <c:pt idx="67">
                  <c:v>13105.970703333331</c:v>
                </c:pt>
                <c:pt idx="68">
                  <c:v>13081.650651333332</c:v>
                </c:pt>
                <c:pt idx="69">
                  <c:v>13072.447981999996</c:v>
                </c:pt>
                <c:pt idx="70">
                  <c:v>13059.344661333333</c:v>
                </c:pt>
                <c:pt idx="71">
                  <c:v>13048.723307333332</c:v>
                </c:pt>
                <c:pt idx="72">
                  <c:v>13040.317317999999</c:v>
                </c:pt>
                <c:pt idx="73">
                  <c:v>13029.31862</c:v>
                </c:pt>
                <c:pt idx="74">
                  <c:v>13018.511263333332</c:v>
                </c:pt>
                <c:pt idx="75">
                  <c:v>13010.740560666667</c:v>
                </c:pt>
                <c:pt idx="76">
                  <c:v>12991.749219333335</c:v>
                </c:pt>
                <c:pt idx="77">
                  <c:v>12974.220508666669</c:v>
                </c:pt>
                <c:pt idx="78">
                  <c:v>12966.965170000003</c:v>
                </c:pt>
                <c:pt idx="79">
                  <c:v>12975.623178000003</c:v>
                </c:pt>
                <c:pt idx="80">
                  <c:v>12986.834506000003</c:v>
                </c:pt>
                <c:pt idx="81">
                  <c:v>13005.770508666668</c:v>
                </c:pt>
                <c:pt idx="82">
                  <c:v>13043.329883333336</c:v>
                </c:pt>
                <c:pt idx="83">
                  <c:v>13074.208594000002</c:v>
                </c:pt>
                <c:pt idx="84">
                  <c:v>13088.875911333334</c:v>
                </c:pt>
                <c:pt idx="85">
                  <c:v>13101.454557333334</c:v>
                </c:pt>
                <c:pt idx="86">
                  <c:v>13107.262564666666</c:v>
                </c:pt>
                <c:pt idx="87">
                  <c:v>13095.032551333332</c:v>
                </c:pt>
                <c:pt idx="88">
                  <c:v>13081.853189333333</c:v>
                </c:pt>
                <c:pt idx="89">
                  <c:v>13074.582551333331</c:v>
                </c:pt>
                <c:pt idx="90">
                  <c:v>13060.671873999998</c:v>
                </c:pt>
                <c:pt idx="91">
                  <c:v>13045.217186666669</c:v>
                </c:pt>
                <c:pt idx="92">
                  <c:v>13020.579882</c:v>
                </c:pt>
                <c:pt idx="93">
                  <c:v>12987.768554</c:v>
                </c:pt>
                <c:pt idx="94">
                  <c:v>12936.959894666668</c:v>
                </c:pt>
                <c:pt idx="95">
                  <c:v>12879.697915333332</c:v>
                </c:pt>
                <c:pt idx="96">
                  <c:v>12832.421288000001</c:v>
                </c:pt>
                <c:pt idx="97">
                  <c:v>12780.653905333334</c:v>
                </c:pt>
                <c:pt idx="98">
                  <c:v>12729.159244</c:v>
                </c:pt>
                <c:pt idx="99">
                  <c:v>12684.036588000001</c:v>
                </c:pt>
                <c:pt idx="100">
                  <c:v>12645.140624666668</c:v>
                </c:pt>
                <c:pt idx="101">
                  <c:v>12616.617968666664</c:v>
                </c:pt>
                <c:pt idx="102">
                  <c:v>12582.469336</c:v>
                </c:pt>
                <c:pt idx="103">
                  <c:v>12553.028711333329</c:v>
                </c:pt>
                <c:pt idx="104">
                  <c:v>12503.930729333331</c:v>
                </c:pt>
                <c:pt idx="105">
                  <c:v>12455.988085999999</c:v>
                </c:pt>
                <c:pt idx="106">
                  <c:v>12418.161458666667</c:v>
                </c:pt>
                <c:pt idx="107">
                  <c:v>12403.680794666667</c:v>
                </c:pt>
                <c:pt idx="108">
                  <c:v>12394.508138000001</c:v>
                </c:pt>
                <c:pt idx="109">
                  <c:v>12401.955469333332</c:v>
                </c:pt>
                <c:pt idx="110">
                  <c:v>12404.745508666667</c:v>
                </c:pt>
                <c:pt idx="111">
                  <c:v>12409.366797999999</c:v>
                </c:pt>
                <c:pt idx="112">
                  <c:v>12408.938151999999</c:v>
                </c:pt>
                <c:pt idx="113">
                  <c:v>12419.322136666666</c:v>
                </c:pt>
                <c:pt idx="114">
                  <c:v>12435.150131333332</c:v>
                </c:pt>
                <c:pt idx="115">
                  <c:v>12454.282813333333</c:v>
                </c:pt>
                <c:pt idx="116">
                  <c:v>12471.392123333333</c:v>
                </c:pt>
                <c:pt idx="117">
                  <c:v>12498.360743333335</c:v>
                </c:pt>
                <c:pt idx="118">
                  <c:v>12510.368750666668</c:v>
                </c:pt>
                <c:pt idx="119">
                  <c:v>12545.182747999997</c:v>
                </c:pt>
                <c:pt idx="120">
                  <c:v>12571.929428000001</c:v>
                </c:pt>
                <c:pt idx="121">
                  <c:v>12599.044075999998</c:v>
                </c:pt>
                <c:pt idx="122">
                  <c:v>12613.192057999999</c:v>
                </c:pt>
                <c:pt idx="123">
                  <c:v>12622.612045333333</c:v>
                </c:pt>
                <c:pt idx="124">
                  <c:v>12644.338021333335</c:v>
                </c:pt>
                <c:pt idx="125">
                  <c:v>12675.015300000001</c:v>
                </c:pt>
                <c:pt idx="126">
                  <c:v>12699.672656666666</c:v>
                </c:pt>
                <c:pt idx="127">
                  <c:v>12726.358659333333</c:v>
                </c:pt>
                <c:pt idx="128">
                  <c:v>12734.395964000001</c:v>
                </c:pt>
                <c:pt idx="129">
                  <c:v>12732.337305333333</c:v>
                </c:pt>
                <c:pt idx="130">
                  <c:v>12726.423959333335</c:v>
                </c:pt>
                <c:pt idx="131">
                  <c:v>12710.903972</c:v>
                </c:pt>
                <c:pt idx="132">
                  <c:v>12694.162630666666</c:v>
                </c:pt>
                <c:pt idx="133">
                  <c:v>12707.730599333332</c:v>
                </c:pt>
                <c:pt idx="134">
                  <c:v>12713.492578666666</c:v>
                </c:pt>
                <c:pt idx="135">
                  <c:v>12733.684570666665</c:v>
                </c:pt>
                <c:pt idx="136">
                  <c:v>12758.619922666667</c:v>
                </c:pt>
                <c:pt idx="137">
                  <c:v>12779.709961333334</c:v>
                </c:pt>
                <c:pt idx="138">
                  <c:v>12794.397330666667</c:v>
                </c:pt>
                <c:pt idx="139">
                  <c:v>12783.822005333333</c:v>
                </c:pt>
                <c:pt idx="140">
                  <c:v>12766.884049333335</c:v>
                </c:pt>
                <c:pt idx="141">
                  <c:v>12749.043359333335</c:v>
                </c:pt>
                <c:pt idx="142">
                  <c:v>12748.460677333333</c:v>
                </c:pt>
                <c:pt idx="143">
                  <c:v>12768.673372666666</c:v>
                </c:pt>
                <c:pt idx="144">
                  <c:v>12791.121354666666</c:v>
                </c:pt>
                <c:pt idx="145">
                  <c:v>12814.825325999998</c:v>
                </c:pt>
                <c:pt idx="146">
                  <c:v>12839.598633333333</c:v>
                </c:pt>
                <c:pt idx="147">
                  <c:v>12859.972656666667</c:v>
                </c:pt>
                <c:pt idx="148">
                  <c:v>12881.244661999999</c:v>
                </c:pt>
                <c:pt idx="149">
                  <c:v>12907.264649333332</c:v>
                </c:pt>
                <c:pt idx="150">
                  <c:v>12931.46862066667</c:v>
                </c:pt>
                <c:pt idx="151">
                  <c:v>12949.264584</c:v>
                </c:pt>
                <c:pt idx="152">
                  <c:v>12964.053255999997</c:v>
                </c:pt>
                <c:pt idx="153">
                  <c:v>12989.745248666666</c:v>
                </c:pt>
                <c:pt idx="154">
                  <c:v>13019.609897333332</c:v>
                </c:pt>
                <c:pt idx="155">
                  <c:v>13056.597853333333</c:v>
                </c:pt>
                <c:pt idx="156">
                  <c:v>13089.179883999999</c:v>
                </c:pt>
                <c:pt idx="157">
                  <c:v>13113.325261333333</c:v>
                </c:pt>
                <c:pt idx="158">
                  <c:v>13126.627930666666</c:v>
                </c:pt>
                <c:pt idx="159">
                  <c:v>13139.869922666667</c:v>
                </c:pt>
                <c:pt idx="160">
                  <c:v>13152.863282000002</c:v>
                </c:pt>
                <c:pt idx="161">
                  <c:v>13165.971941333333</c:v>
                </c:pt>
                <c:pt idx="162">
                  <c:v>13177.877279999999</c:v>
                </c:pt>
                <c:pt idx="163">
                  <c:v>13181.997267333336</c:v>
                </c:pt>
                <c:pt idx="164">
                  <c:v>13182.47461066667</c:v>
                </c:pt>
                <c:pt idx="165">
                  <c:v>13178.100652000001</c:v>
                </c:pt>
                <c:pt idx="166">
                  <c:v>13173.556706666666</c:v>
                </c:pt>
                <c:pt idx="167">
                  <c:v>13162.591342</c:v>
                </c:pt>
                <c:pt idx="168">
                  <c:v>13154.783984666668</c:v>
                </c:pt>
                <c:pt idx="169">
                  <c:v>13145.884700666667</c:v>
                </c:pt>
                <c:pt idx="170">
                  <c:v>13137.574088666668</c:v>
                </c:pt>
                <c:pt idx="171">
                  <c:v>13146.055404000001</c:v>
                </c:pt>
                <c:pt idx="172">
                  <c:v>13149.824023999998</c:v>
                </c:pt>
                <c:pt idx="173">
                  <c:v>13148.430013333333</c:v>
                </c:pt>
                <c:pt idx="174">
                  <c:v>13151.878059999997</c:v>
                </c:pt>
                <c:pt idx="175">
                  <c:v>13160.529361999999</c:v>
                </c:pt>
                <c:pt idx="176">
                  <c:v>13185.002734</c:v>
                </c:pt>
                <c:pt idx="177">
                  <c:v>13220.730078000001</c:v>
                </c:pt>
                <c:pt idx="178">
                  <c:v>13247.07207</c:v>
                </c:pt>
                <c:pt idx="179">
                  <c:v>13276.403385333335</c:v>
                </c:pt>
                <c:pt idx="180">
                  <c:v>13308.068034000002</c:v>
                </c:pt>
                <c:pt idx="181">
                  <c:v>13340.697982000002</c:v>
                </c:pt>
                <c:pt idx="182">
                  <c:v>13379.281966666669</c:v>
                </c:pt>
                <c:pt idx="183">
                  <c:v>13410.487305333334</c:v>
                </c:pt>
                <c:pt idx="184">
                  <c:v>13438.594597333336</c:v>
                </c:pt>
                <c:pt idx="185">
                  <c:v>13462.996550666669</c:v>
                </c:pt>
                <c:pt idx="186">
                  <c:v>13475.927866000004</c:v>
                </c:pt>
                <c:pt idx="187">
                  <c:v>13484.627214666667</c:v>
                </c:pt>
                <c:pt idx="188">
                  <c:v>13502.015235333334</c:v>
                </c:pt>
                <c:pt idx="189">
                  <c:v>13512.615235333335</c:v>
                </c:pt>
                <c:pt idx="190">
                  <c:v>13523.365951333333</c:v>
                </c:pt>
                <c:pt idx="191">
                  <c:v>13525.732618</c:v>
                </c:pt>
                <c:pt idx="192">
                  <c:v>13526.851302666668</c:v>
                </c:pt>
                <c:pt idx="193">
                  <c:v>13528.888021333334</c:v>
                </c:pt>
                <c:pt idx="194">
                  <c:v>13522.814062666666</c:v>
                </c:pt>
                <c:pt idx="195">
                  <c:v>13507.281380666665</c:v>
                </c:pt>
                <c:pt idx="196">
                  <c:v>13489.245378</c:v>
                </c:pt>
                <c:pt idx="197">
                  <c:v>13472.53737</c:v>
                </c:pt>
                <c:pt idx="198">
                  <c:v>13463.558073333335</c:v>
                </c:pt>
                <c:pt idx="199">
                  <c:v>13469.840104000001</c:v>
                </c:pt>
                <c:pt idx="200">
                  <c:v>13479.406119333335</c:v>
                </c:pt>
                <c:pt idx="201">
                  <c:v>13483.604165999999</c:v>
                </c:pt>
                <c:pt idx="202">
                  <c:v>13477.362825333334</c:v>
                </c:pt>
                <c:pt idx="203">
                  <c:v>13466.081445333333</c:v>
                </c:pt>
                <c:pt idx="204">
                  <c:v>13440.759439999998</c:v>
                </c:pt>
                <c:pt idx="205">
                  <c:v>13412.941405999998</c:v>
                </c:pt>
                <c:pt idx="206">
                  <c:v>13381.496028666666</c:v>
                </c:pt>
                <c:pt idx="207">
                  <c:v>13347.966666666665</c:v>
                </c:pt>
                <c:pt idx="208">
                  <c:v>13315.487304666667</c:v>
                </c:pt>
                <c:pt idx="209">
                  <c:v>13299.426627999999</c:v>
                </c:pt>
                <c:pt idx="210">
                  <c:v>13282.639323333335</c:v>
                </c:pt>
                <c:pt idx="211">
                  <c:v>13268.376042</c:v>
                </c:pt>
                <c:pt idx="212">
                  <c:v>13262.831380666667</c:v>
                </c:pt>
                <c:pt idx="213">
                  <c:v>13230.064714</c:v>
                </c:pt>
                <c:pt idx="214">
                  <c:v>13180.700716666668</c:v>
                </c:pt>
                <c:pt idx="215">
                  <c:v>13131.260026666667</c:v>
                </c:pt>
                <c:pt idx="216">
                  <c:v>13082.336003333334</c:v>
                </c:pt>
                <c:pt idx="217">
                  <c:v>13043.18066466667</c:v>
                </c:pt>
                <c:pt idx="218">
                  <c:v>12991.518034666668</c:v>
                </c:pt>
                <c:pt idx="219">
                  <c:v>12954.174675333332</c:v>
                </c:pt>
                <c:pt idx="220">
                  <c:v>12921.572657333334</c:v>
                </c:pt>
                <c:pt idx="221">
                  <c:v>12901.058008666667</c:v>
                </c:pt>
                <c:pt idx="222">
                  <c:v>12879.811329333335</c:v>
                </c:pt>
                <c:pt idx="223">
                  <c:v>12862.506642</c:v>
                </c:pt>
                <c:pt idx="224">
                  <c:v>12847.633985333336</c:v>
                </c:pt>
                <c:pt idx="225">
                  <c:v>12839.247982666664</c:v>
                </c:pt>
                <c:pt idx="226">
                  <c:v>12823.627279333332</c:v>
                </c:pt>
                <c:pt idx="227">
                  <c:v>12806.255989999998</c:v>
                </c:pt>
                <c:pt idx="228">
                  <c:v>12812.195312666667</c:v>
                </c:pt>
                <c:pt idx="229">
                  <c:v>12826.479297333335</c:v>
                </c:pt>
                <c:pt idx="230">
                  <c:v>12836.493294666667</c:v>
                </c:pt>
                <c:pt idx="231">
                  <c:v>12845.606640666667</c:v>
                </c:pt>
                <c:pt idx="232">
                  <c:v>12864.160676666665</c:v>
                </c:pt>
                <c:pt idx="233">
                  <c:v>12897.699999333332</c:v>
                </c:pt>
                <c:pt idx="234">
                  <c:v>12938.549999333331</c:v>
                </c:pt>
                <c:pt idx="235">
                  <c:v>12977.321353333331</c:v>
                </c:pt>
                <c:pt idx="236">
                  <c:v>13007.486717999998</c:v>
                </c:pt>
                <c:pt idx="237">
                  <c:v>13037.94941333333</c:v>
                </c:pt>
                <c:pt idx="238">
                  <c:v>13060.204751999998</c:v>
                </c:pt>
                <c:pt idx="239">
                  <c:v>13068.570051999999</c:v>
                </c:pt>
                <c:pt idx="240">
                  <c:v>13086.438020666665</c:v>
                </c:pt>
                <c:pt idx="241">
                  <c:v>13117.960025999999</c:v>
                </c:pt>
                <c:pt idx="242">
                  <c:v>13135.750651333336</c:v>
                </c:pt>
                <c:pt idx="243">
                  <c:v>13155.077279333334</c:v>
                </c:pt>
                <c:pt idx="244">
                  <c:v>13166.094596666668</c:v>
                </c:pt>
                <c:pt idx="245">
                  <c:v>13177.649935333337</c:v>
                </c:pt>
                <c:pt idx="246">
                  <c:v>13188.503906666667</c:v>
                </c:pt>
                <c:pt idx="247">
                  <c:v>13192.625196000003</c:v>
                </c:pt>
                <c:pt idx="248">
                  <c:v>13183.563216666667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D-4B3F-A90C-7F572736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001760"/>
        <c:axId val="1784391248"/>
      </c:lineChart>
      <c:catAx>
        <c:axId val="178800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1248"/>
        <c:crosses val="autoZero"/>
        <c:auto val="1"/>
        <c:lblAlgn val="ctr"/>
        <c:lblOffset val="100"/>
        <c:noMultiLvlLbl val="0"/>
      </c:catAx>
      <c:valAx>
        <c:axId val="1784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'Interval 15'!$C$16:$C$250</c:f>
              <c:numCache>
                <c:formatCode>General</c:formatCode>
                <c:ptCount val="235"/>
                <c:pt idx="0">
                  <c:v>12505.277409333336</c:v>
                </c:pt>
                <c:pt idx="1">
                  <c:v>12529.375391333337</c:v>
                </c:pt>
                <c:pt idx="2">
                  <c:v>12550.456055333334</c:v>
                </c:pt>
                <c:pt idx="3">
                  <c:v>12566.773372666667</c:v>
                </c:pt>
                <c:pt idx="4">
                  <c:v>12586.360026666665</c:v>
                </c:pt>
                <c:pt idx="5">
                  <c:v>12602.374675333333</c:v>
                </c:pt>
                <c:pt idx="6">
                  <c:v>12619.307357333335</c:v>
                </c:pt>
                <c:pt idx="7">
                  <c:v>12636.371354666668</c:v>
                </c:pt>
                <c:pt idx="8">
                  <c:v>12662.452084000002</c:v>
                </c:pt>
                <c:pt idx="9">
                  <c:v>12690.656771333333</c:v>
                </c:pt>
                <c:pt idx="10">
                  <c:v>12717.065430666667</c:v>
                </c:pt>
                <c:pt idx="11">
                  <c:v>12737.398764</c:v>
                </c:pt>
                <c:pt idx="12">
                  <c:v>12755.164063333332</c:v>
                </c:pt>
                <c:pt idx="13">
                  <c:v>12760.547396666667</c:v>
                </c:pt>
                <c:pt idx="14">
                  <c:v>12771.562045333332</c:v>
                </c:pt>
                <c:pt idx="15">
                  <c:v>12785.064063333331</c:v>
                </c:pt>
                <c:pt idx="16">
                  <c:v>12786.537435999997</c:v>
                </c:pt>
                <c:pt idx="17">
                  <c:v>12797.834116</c:v>
                </c:pt>
                <c:pt idx="18">
                  <c:v>12817.128126666667</c:v>
                </c:pt>
                <c:pt idx="19">
                  <c:v>12837.926173333331</c:v>
                </c:pt>
                <c:pt idx="20">
                  <c:v>12858.310157333333</c:v>
                </c:pt>
                <c:pt idx="21">
                  <c:v>12876.192188666666</c:v>
                </c:pt>
                <c:pt idx="22">
                  <c:v>12894.694857999997</c:v>
                </c:pt>
                <c:pt idx="23">
                  <c:v>12902.64681133333</c:v>
                </c:pt>
                <c:pt idx="24">
                  <c:v>12913.312827333333</c:v>
                </c:pt>
                <c:pt idx="25">
                  <c:v>12918.237501333333</c:v>
                </c:pt>
                <c:pt idx="26">
                  <c:v>12924.660808666669</c:v>
                </c:pt>
                <c:pt idx="27">
                  <c:v>12930.468165333335</c:v>
                </c:pt>
                <c:pt idx="28">
                  <c:v>12941.240105333336</c:v>
                </c:pt>
                <c:pt idx="29">
                  <c:v>12933.580795333337</c:v>
                </c:pt>
                <c:pt idx="30">
                  <c:v>12930.85078266667</c:v>
                </c:pt>
                <c:pt idx="31">
                  <c:v>12939.316798000002</c:v>
                </c:pt>
                <c:pt idx="32">
                  <c:v>12940.51276133333</c:v>
                </c:pt>
                <c:pt idx="33">
                  <c:v>12941.168750666666</c:v>
                </c:pt>
                <c:pt idx="34">
                  <c:v>12955.301367999997</c:v>
                </c:pt>
                <c:pt idx="35">
                  <c:v>12972.330013999999</c:v>
                </c:pt>
                <c:pt idx="36">
                  <c:v>12990.201303333333</c:v>
                </c:pt>
                <c:pt idx="37">
                  <c:v>13006.845964666667</c:v>
                </c:pt>
                <c:pt idx="38">
                  <c:v>13024.020638666667</c:v>
                </c:pt>
                <c:pt idx="39">
                  <c:v>13035.025326000001</c:v>
                </c:pt>
                <c:pt idx="40">
                  <c:v>13046.528646666668</c:v>
                </c:pt>
                <c:pt idx="41">
                  <c:v>13050.917969333334</c:v>
                </c:pt>
                <c:pt idx="42">
                  <c:v>13057.795313333334</c:v>
                </c:pt>
                <c:pt idx="43">
                  <c:v>13076.383334</c:v>
                </c:pt>
                <c:pt idx="44">
                  <c:v>13105.622006</c:v>
                </c:pt>
                <c:pt idx="45">
                  <c:v>13124.880664666667</c:v>
                </c:pt>
                <c:pt idx="46">
                  <c:v>13140.739323333335</c:v>
                </c:pt>
                <c:pt idx="47">
                  <c:v>13160.074024000001</c:v>
                </c:pt>
                <c:pt idx="48">
                  <c:v>13180.392708666668</c:v>
                </c:pt>
                <c:pt idx="49">
                  <c:v>13181.850716666668</c:v>
                </c:pt>
                <c:pt idx="50">
                  <c:v>13173.894075999999</c:v>
                </c:pt>
                <c:pt idx="51">
                  <c:v>13161.052734666666</c:v>
                </c:pt>
                <c:pt idx="52">
                  <c:v>13140.850715999997</c:v>
                </c:pt>
                <c:pt idx="53">
                  <c:v>13105.970703333331</c:v>
                </c:pt>
                <c:pt idx="54">
                  <c:v>13081.650651333332</c:v>
                </c:pt>
                <c:pt idx="55">
                  <c:v>13072.447981999996</c:v>
                </c:pt>
                <c:pt idx="56">
                  <c:v>13059.344661333333</c:v>
                </c:pt>
                <c:pt idx="57">
                  <c:v>13048.723307333332</c:v>
                </c:pt>
                <c:pt idx="58">
                  <c:v>13040.317317999999</c:v>
                </c:pt>
                <c:pt idx="59">
                  <c:v>13029.31862</c:v>
                </c:pt>
                <c:pt idx="60">
                  <c:v>13018.511263333332</c:v>
                </c:pt>
                <c:pt idx="61">
                  <c:v>13010.740560666667</c:v>
                </c:pt>
                <c:pt idx="62">
                  <c:v>12991.749219333335</c:v>
                </c:pt>
                <c:pt idx="63">
                  <c:v>12974.220508666669</c:v>
                </c:pt>
                <c:pt idx="64">
                  <c:v>12966.965170000003</c:v>
                </c:pt>
                <c:pt idx="65">
                  <c:v>12975.623178000003</c:v>
                </c:pt>
                <c:pt idx="66">
                  <c:v>12986.834506000003</c:v>
                </c:pt>
                <c:pt idx="67">
                  <c:v>13005.770508666668</c:v>
                </c:pt>
                <c:pt idx="68">
                  <c:v>13043.329883333336</c:v>
                </c:pt>
                <c:pt idx="69">
                  <c:v>13074.208594000002</c:v>
                </c:pt>
                <c:pt idx="70">
                  <c:v>13088.875911333334</c:v>
                </c:pt>
                <c:pt idx="71">
                  <c:v>13101.454557333334</c:v>
                </c:pt>
                <c:pt idx="72">
                  <c:v>13107.262564666666</c:v>
                </c:pt>
                <c:pt idx="73">
                  <c:v>13095.032551333332</c:v>
                </c:pt>
                <c:pt idx="74">
                  <c:v>13081.853189333333</c:v>
                </c:pt>
                <c:pt idx="75">
                  <c:v>13074.582551333331</c:v>
                </c:pt>
                <c:pt idx="76">
                  <c:v>13060.671873999998</c:v>
                </c:pt>
                <c:pt idx="77">
                  <c:v>13045.217186666669</c:v>
                </c:pt>
                <c:pt idx="78">
                  <c:v>13020.579882</c:v>
                </c:pt>
                <c:pt idx="79">
                  <c:v>12987.768554</c:v>
                </c:pt>
                <c:pt idx="80">
                  <c:v>12936.959894666668</c:v>
                </c:pt>
                <c:pt idx="81">
                  <c:v>12879.697915333332</c:v>
                </c:pt>
                <c:pt idx="82">
                  <c:v>12832.421288000001</c:v>
                </c:pt>
                <c:pt idx="83">
                  <c:v>12780.653905333334</c:v>
                </c:pt>
                <c:pt idx="84">
                  <c:v>12729.159244</c:v>
                </c:pt>
                <c:pt idx="85">
                  <c:v>12684.036588000001</c:v>
                </c:pt>
                <c:pt idx="86">
                  <c:v>12645.140624666668</c:v>
                </c:pt>
                <c:pt idx="87">
                  <c:v>12616.617968666664</c:v>
                </c:pt>
                <c:pt idx="88">
                  <c:v>12582.469336</c:v>
                </c:pt>
                <c:pt idx="89">
                  <c:v>12553.028711333329</c:v>
                </c:pt>
                <c:pt idx="90">
                  <c:v>12503.930729333331</c:v>
                </c:pt>
                <c:pt idx="91">
                  <c:v>12455.988085999999</c:v>
                </c:pt>
                <c:pt idx="92">
                  <c:v>12418.161458666667</c:v>
                </c:pt>
                <c:pt idx="93">
                  <c:v>12403.680794666667</c:v>
                </c:pt>
                <c:pt idx="94">
                  <c:v>12394.508138000001</c:v>
                </c:pt>
                <c:pt idx="95">
                  <c:v>12401.955469333332</c:v>
                </c:pt>
                <c:pt idx="96">
                  <c:v>12404.745508666667</c:v>
                </c:pt>
                <c:pt idx="97">
                  <c:v>12409.366797999999</c:v>
                </c:pt>
                <c:pt idx="98">
                  <c:v>12408.938151999999</c:v>
                </c:pt>
                <c:pt idx="99">
                  <c:v>12419.322136666666</c:v>
                </c:pt>
                <c:pt idx="100">
                  <c:v>12435.150131333332</c:v>
                </c:pt>
                <c:pt idx="101">
                  <c:v>12454.282813333333</c:v>
                </c:pt>
                <c:pt idx="102">
                  <c:v>12471.392123333333</c:v>
                </c:pt>
                <c:pt idx="103">
                  <c:v>12498.360743333335</c:v>
                </c:pt>
                <c:pt idx="104">
                  <c:v>12510.368750666668</c:v>
                </c:pt>
                <c:pt idx="105">
                  <c:v>12545.182747999997</c:v>
                </c:pt>
                <c:pt idx="106">
                  <c:v>12571.929428000001</c:v>
                </c:pt>
                <c:pt idx="107">
                  <c:v>12599.044075999998</c:v>
                </c:pt>
                <c:pt idx="108">
                  <c:v>12613.192057999999</c:v>
                </c:pt>
                <c:pt idx="109">
                  <c:v>12622.612045333333</c:v>
                </c:pt>
                <c:pt idx="110">
                  <c:v>12644.338021333335</c:v>
                </c:pt>
                <c:pt idx="111">
                  <c:v>12675.015300000001</c:v>
                </c:pt>
                <c:pt idx="112">
                  <c:v>12699.672656666666</c:v>
                </c:pt>
                <c:pt idx="113">
                  <c:v>12726.358659333333</c:v>
                </c:pt>
                <c:pt idx="114">
                  <c:v>12734.395964000001</c:v>
                </c:pt>
                <c:pt idx="115">
                  <c:v>12732.337305333333</c:v>
                </c:pt>
                <c:pt idx="116">
                  <c:v>12726.423959333335</c:v>
                </c:pt>
                <c:pt idx="117">
                  <c:v>12710.903972</c:v>
                </c:pt>
                <c:pt idx="118">
                  <c:v>12694.162630666666</c:v>
                </c:pt>
                <c:pt idx="119">
                  <c:v>12707.730599333332</c:v>
                </c:pt>
                <c:pt idx="120">
                  <c:v>12713.492578666666</c:v>
                </c:pt>
                <c:pt idx="121">
                  <c:v>12733.684570666665</c:v>
                </c:pt>
                <c:pt idx="122">
                  <c:v>12758.619922666667</c:v>
                </c:pt>
                <c:pt idx="123">
                  <c:v>12779.709961333334</c:v>
                </c:pt>
                <c:pt idx="124">
                  <c:v>12794.397330666667</c:v>
                </c:pt>
                <c:pt idx="125">
                  <c:v>12783.822005333333</c:v>
                </c:pt>
                <c:pt idx="126">
                  <c:v>12766.884049333335</c:v>
                </c:pt>
                <c:pt idx="127">
                  <c:v>12749.043359333335</c:v>
                </c:pt>
                <c:pt idx="128">
                  <c:v>12748.460677333333</c:v>
                </c:pt>
                <c:pt idx="129">
                  <c:v>12768.673372666666</c:v>
                </c:pt>
                <c:pt idx="130">
                  <c:v>12791.121354666666</c:v>
                </c:pt>
                <c:pt idx="131">
                  <c:v>12814.825325999998</c:v>
                </c:pt>
                <c:pt idx="132">
                  <c:v>12839.598633333333</c:v>
                </c:pt>
                <c:pt idx="133">
                  <c:v>12859.972656666667</c:v>
                </c:pt>
                <c:pt idx="134">
                  <c:v>12881.244661999999</c:v>
                </c:pt>
                <c:pt idx="135">
                  <c:v>12907.264649333332</c:v>
                </c:pt>
                <c:pt idx="136">
                  <c:v>12931.46862066667</c:v>
                </c:pt>
                <c:pt idx="137">
                  <c:v>12949.264584</c:v>
                </c:pt>
                <c:pt idx="138">
                  <c:v>12964.053255999997</c:v>
                </c:pt>
                <c:pt idx="139">
                  <c:v>12989.745248666666</c:v>
                </c:pt>
                <c:pt idx="140">
                  <c:v>13019.609897333332</c:v>
                </c:pt>
                <c:pt idx="141">
                  <c:v>13056.597853333333</c:v>
                </c:pt>
                <c:pt idx="142">
                  <c:v>13089.179883999999</c:v>
                </c:pt>
                <c:pt idx="143">
                  <c:v>13113.325261333333</c:v>
                </c:pt>
                <c:pt idx="144">
                  <c:v>13126.627930666666</c:v>
                </c:pt>
                <c:pt idx="145">
                  <c:v>13139.869922666667</c:v>
                </c:pt>
                <c:pt idx="146">
                  <c:v>13152.863282000002</c:v>
                </c:pt>
                <c:pt idx="147">
                  <c:v>13165.971941333333</c:v>
                </c:pt>
                <c:pt idx="148">
                  <c:v>13177.877279999999</c:v>
                </c:pt>
                <c:pt idx="149">
                  <c:v>13181.997267333336</c:v>
                </c:pt>
                <c:pt idx="150">
                  <c:v>13182.47461066667</c:v>
                </c:pt>
                <c:pt idx="151">
                  <c:v>13178.100652000001</c:v>
                </c:pt>
                <c:pt idx="152">
                  <c:v>13173.556706666666</c:v>
                </c:pt>
                <c:pt idx="153">
                  <c:v>13162.591342</c:v>
                </c:pt>
                <c:pt idx="154">
                  <c:v>13154.783984666668</c:v>
                </c:pt>
                <c:pt idx="155">
                  <c:v>13145.884700666667</c:v>
                </c:pt>
                <c:pt idx="156">
                  <c:v>13137.574088666668</c:v>
                </c:pt>
                <c:pt idx="157">
                  <c:v>13146.055404000001</c:v>
                </c:pt>
                <c:pt idx="158">
                  <c:v>13149.824023999998</c:v>
                </c:pt>
                <c:pt idx="159">
                  <c:v>13148.430013333333</c:v>
                </c:pt>
                <c:pt idx="160">
                  <c:v>13151.878059999997</c:v>
                </c:pt>
                <c:pt idx="161">
                  <c:v>13160.529361999999</c:v>
                </c:pt>
                <c:pt idx="162">
                  <c:v>13185.002734</c:v>
                </c:pt>
                <c:pt idx="163">
                  <c:v>13220.730078000001</c:v>
                </c:pt>
                <c:pt idx="164">
                  <c:v>13247.07207</c:v>
                </c:pt>
                <c:pt idx="165">
                  <c:v>13276.403385333335</c:v>
                </c:pt>
                <c:pt idx="166">
                  <c:v>13308.068034000002</c:v>
                </c:pt>
                <c:pt idx="167">
                  <c:v>13340.697982000002</c:v>
                </c:pt>
                <c:pt idx="168">
                  <c:v>13379.281966666669</c:v>
                </c:pt>
                <c:pt idx="169">
                  <c:v>13410.487305333334</c:v>
                </c:pt>
                <c:pt idx="170">
                  <c:v>13438.594597333336</c:v>
                </c:pt>
                <c:pt idx="171">
                  <c:v>13462.996550666669</c:v>
                </c:pt>
                <c:pt idx="172">
                  <c:v>13475.927866000004</c:v>
                </c:pt>
                <c:pt idx="173">
                  <c:v>13484.627214666667</c:v>
                </c:pt>
                <c:pt idx="174">
                  <c:v>13502.015235333334</c:v>
                </c:pt>
                <c:pt idx="175">
                  <c:v>13512.615235333335</c:v>
                </c:pt>
                <c:pt idx="176">
                  <c:v>13523.365951333333</c:v>
                </c:pt>
                <c:pt idx="177">
                  <c:v>13525.732618</c:v>
                </c:pt>
                <c:pt idx="178">
                  <c:v>13526.851302666668</c:v>
                </c:pt>
                <c:pt idx="179">
                  <c:v>13528.888021333334</c:v>
                </c:pt>
                <c:pt idx="180">
                  <c:v>13522.814062666666</c:v>
                </c:pt>
                <c:pt idx="181">
                  <c:v>13507.281380666665</c:v>
                </c:pt>
                <c:pt idx="182">
                  <c:v>13489.245378</c:v>
                </c:pt>
                <c:pt idx="183">
                  <c:v>13472.53737</c:v>
                </c:pt>
                <c:pt idx="184">
                  <c:v>13463.558073333335</c:v>
                </c:pt>
                <c:pt idx="185">
                  <c:v>13469.840104000001</c:v>
                </c:pt>
                <c:pt idx="186">
                  <c:v>13479.406119333335</c:v>
                </c:pt>
                <c:pt idx="187">
                  <c:v>13483.604165999999</c:v>
                </c:pt>
                <c:pt idx="188">
                  <c:v>13477.362825333334</c:v>
                </c:pt>
                <c:pt idx="189">
                  <c:v>13466.081445333333</c:v>
                </c:pt>
                <c:pt idx="190">
                  <c:v>13440.759439999998</c:v>
                </c:pt>
                <c:pt idx="191">
                  <c:v>13412.941405999998</c:v>
                </c:pt>
                <c:pt idx="192">
                  <c:v>13381.496028666666</c:v>
                </c:pt>
                <c:pt idx="193">
                  <c:v>13347.966666666665</c:v>
                </c:pt>
                <c:pt idx="194">
                  <c:v>13315.487304666667</c:v>
                </c:pt>
                <c:pt idx="195">
                  <c:v>13299.426627999999</c:v>
                </c:pt>
                <c:pt idx="196">
                  <c:v>13282.639323333335</c:v>
                </c:pt>
                <c:pt idx="197">
                  <c:v>13268.376042</c:v>
                </c:pt>
                <c:pt idx="198">
                  <c:v>13262.831380666667</c:v>
                </c:pt>
                <c:pt idx="199">
                  <c:v>13230.064714</c:v>
                </c:pt>
                <c:pt idx="200">
                  <c:v>13180.700716666668</c:v>
                </c:pt>
                <c:pt idx="201">
                  <c:v>13131.260026666667</c:v>
                </c:pt>
                <c:pt idx="202">
                  <c:v>13082.336003333334</c:v>
                </c:pt>
                <c:pt idx="203">
                  <c:v>13043.18066466667</c:v>
                </c:pt>
                <c:pt idx="204">
                  <c:v>12991.518034666668</c:v>
                </c:pt>
                <c:pt idx="205">
                  <c:v>12954.174675333332</c:v>
                </c:pt>
                <c:pt idx="206">
                  <c:v>12921.572657333334</c:v>
                </c:pt>
                <c:pt idx="207">
                  <c:v>12901.058008666667</c:v>
                </c:pt>
                <c:pt idx="208">
                  <c:v>12879.811329333335</c:v>
                </c:pt>
                <c:pt idx="209">
                  <c:v>12862.506642</c:v>
                </c:pt>
                <c:pt idx="210">
                  <c:v>12847.633985333336</c:v>
                </c:pt>
                <c:pt idx="211">
                  <c:v>12839.247982666664</c:v>
                </c:pt>
                <c:pt idx="212">
                  <c:v>12823.627279333332</c:v>
                </c:pt>
                <c:pt idx="213">
                  <c:v>12806.255989999998</c:v>
                </c:pt>
                <c:pt idx="214">
                  <c:v>12812.195312666667</c:v>
                </c:pt>
                <c:pt idx="215">
                  <c:v>12826.479297333335</c:v>
                </c:pt>
                <c:pt idx="216">
                  <c:v>12836.493294666667</c:v>
                </c:pt>
                <c:pt idx="217">
                  <c:v>12845.606640666667</c:v>
                </c:pt>
                <c:pt idx="218">
                  <c:v>12864.160676666665</c:v>
                </c:pt>
                <c:pt idx="219">
                  <c:v>12897.699999333332</c:v>
                </c:pt>
                <c:pt idx="220">
                  <c:v>12938.549999333331</c:v>
                </c:pt>
                <c:pt idx="221">
                  <c:v>12977.321353333331</c:v>
                </c:pt>
                <c:pt idx="222">
                  <c:v>13007.486717999998</c:v>
                </c:pt>
                <c:pt idx="223">
                  <c:v>13037.94941333333</c:v>
                </c:pt>
                <c:pt idx="224">
                  <c:v>13060.204751999998</c:v>
                </c:pt>
                <c:pt idx="225">
                  <c:v>13068.570051999999</c:v>
                </c:pt>
                <c:pt idx="226">
                  <c:v>13086.438020666665</c:v>
                </c:pt>
                <c:pt idx="227">
                  <c:v>13117.960025999999</c:v>
                </c:pt>
                <c:pt idx="228">
                  <c:v>13135.750651333336</c:v>
                </c:pt>
                <c:pt idx="229">
                  <c:v>13155.077279333334</c:v>
                </c:pt>
                <c:pt idx="230">
                  <c:v>13166.094596666668</c:v>
                </c:pt>
                <c:pt idx="231">
                  <c:v>13177.649935333337</c:v>
                </c:pt>
                <c:pt idx="232">
                  <c:v>13188.503906666667</c:v>
                </c:pt>
                <c:pt idx="233">
                  <c:v>13192.625196000003</c:v>
                </c:pt>
                <c:pt idx="234">
                  <c:v>13183.563216666667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3-45CB-8087-414FD3B4EBE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'Interval 15'!$H$16:$H$250</c:f>
              <c:numCache>
                <c:formatCode>General</c:formatCode>
                <c:ptCount val="235"/>
                <c:pt idx="0">
                  <c:v>#N/A</c:v>
                </c:pt>
                <c:pt idx="1">
                  <c:v>12505.277409333336</c:v>
                </c:pt>
                <c:pt idx="2">
                  <c:v>12510.097005733336</c:v>
                </c:pt>
                <c:pt idx="3">
                  <c:v>12518.168815653336</c:v>
                </c:pt>
                <c:pt idx="4">
                  <c:v>12527.889727056003</c:v>
                </c:pt>
                <c:pt idx="5">
                  <c:v>12539.583786978135</c:v>
                </c:pt>
                <c:pt idx="6">
                  <c:v>12552.141964649176</c:v>
                </c:pt>
                <c:pt idx="7">
                  <c:v>12565.575043186009</c:v>
                </c:pt>
                <c:pt idx="8">
                  <c:v>12579.734305482141</c:v>
                </c:pt>
                <c:pt idx="9">
                  <c:v>12596.277861185716</c:v>
                </c:pt>
                <c:pt idx="10">
                  <c:v>12615.153643215241</c:v>
                </c:pt>
                <c:pt idx="11">
                  <c:v>12635.536000705528</c:v>
                </c:pt>
                <c:pt idx="12">
                  <c:v>12655.908553364423</c:v>
                </c:pt>
                <c:pt idx="13">
                  <c:v>12675.759655358206</c:v>
                </c:pt>
                <c:pt idx="14">
                  <c:v>12692.717203619899</c:v>
                </c:pt>
                <c:pt idx="15">
                  <c:v>12708.486171962586</c:v>
                </c:pt>
                <c:pt idx="16">
                  <c:v>12723.801750236735</c:v>
                </c:pt>
                <c:pt idx="17">
                  <c:v>12736.348887389388</c:v>
                </c:pt>
                <c:pt idx="18">
                  <c:v>12748.645933111511</c:v>
                </c:pt>
                <c:pt idx="19">
                  <c:v>12762.342371822542</c:v>
                </c:pt>
                <c:pt idx="20">
                  <c:v>12777.459132124701</c:v>
                </c:pt>
                <c:pt idx="21">
                  <c:v>12793.629337166429</c:v>
                </c:pt>
                <c:pt idx="22">
                  <c:v>12810.141907466477</c:v>
                </c:pt>
                <c:pt idx="23">
                  <c:v>12827.052497573182</c:v>
                </c:pt>
                <c:pt idx="24">
                  <c:v>12842.171360325214</c:v>
                </c:pt>
                <c:pt idx="25">
                  <c:v>12856.399653726839</c:v>
                </c:pt>
                <c:pt idx="26">
                  <c:v>12868.767223248138</c:v>
                </c:pt>
                <c:pt idx="27">
                  <c:v>12879.945940331845</c:v>
                </c:pt>
                <c:pt idx="28">
                  <c:v>12890.050385332142</c:v>
                </c:pt>
                <c:pt idx="29">
                  <c:v>12900.288329332381</c:v>
                </c:pt>
                <c:pt idx="30">
                  <c:v>12906.946822532573</c:v>
                </c:pt>
                <c:pt idx="31">
                  <c:v>12911.727614559393</c:v>
                </c:pt>
                <c:pt idx="32">
                  <c:v>12917.245451247516</c:v>
                </c:pt>
                <c:pt idx="33">
                  <c:v>12921.89891326468</c:v>
                </c:pt>
                <c:pt idx="34">
                  <c:v>12925.752880745078</c:v>
                </c:pt>
                <c:pt idx="35">
                  <c:v>12931.662578196063</c:v>
                </c:pt>
                <c:pt idx="36">
                  <c:v>12939.796065356852</c:v>
                </c:pt>
                <c:pt idx="37">
                  <c:v>12949.877112952148</c:v>
                </c:pt>
                <c:pt idx="38">
                  <c:v>12961.270883295052</c:v>
                </c:pt>
                <c:pt idx="39">
                  <c:v>12973.820834369377</c:v>
                </c:pt>
                <c:pt idx="40">
                  <c:v>12986.061732695503</c:v>
                </c:pt>
                <c:pt idx="41">
                  <c:v>12998.155115489737</c:v>
                </c:pt>
                <c:pt idx="42">
                  <c:v>13008.707686258456</c:v>
                </c:pt>
                <c:pt idx="43">
                  <c:v>13018.525211673434</c:v>
                </c:pt>
                <c:pt idx="44">
                  <c:v>13030.096836138748</c:v>
                </c:pt>
                <c:pt idx="45">
                  <c:v>13045.201870110999</c:v>
                </c:pt>
                <c:pt idx="46">
                  <c:v>13061.137629022134</c:v>
                </c:pt>
                <c:pt idx="47">
                  <c:v>13077.057967884375</c:v>
                </c:pt>
                <c:pt idx="48">
                  <c:v>13093.661179107501</c:v>
                </c:pt>
                <c:pt idx="49">
                  <c:v>13111.007485019336</c:v>
                </c:pt>
                <c:pt idx="50">
                  <c:v>13125.176131348802</c:v>
                </c:pt>
                <c:pt idx="51">
                  <c:v>13134.919720279042</c:v>
                </c:pt>
                <c:pt idx="52">
                  <c:v>13140.146323156567</c:v>
                </c:pt>
                <c:pt idx="53">
                  <c:v>13140.287201725254</c:v>
                </c:pt>
                <c:pt idx="54">
                  <c:v>13133.42390204687</c:v>
                </c:pt>
                <c:pt idx="55">
                  <c:v>13123.069251904162</c:v>
                </c:pt>
                <c:pt idx="56">
                  <c:v>13112.944997923329</c:v>
                </c:pt>
                <c:pt idx="57">
                  <c:v>13102.224930605331</c:v>
                </c:pt>
                <c:pt idx="58">
                  <c:v>13091.524605950932</c:v>
                </c:pt>
                <c:pt idx="59">
                  <c:v>13081.283148360746</c:v>
                </c:pt>
                <c:pt idx="60">
                  <c:v>13070.890242688598</c:v>
                </c:pt>
                <c:pt idx="61">
                  <c:v>13060.414446817545</c:v>
                </c:pt>
                <c:pt idx="62">
                  <c:v>13050.47966958737</c:v>
                </c:pt>
                <c:pt idx="63">
                  <c:v>13038.733579536563</c:v>
                </c:pt>
                <c:pt idx="64">
                  <c:v>13025.830965362586</c:v>
                </c:pt>
                <c:pt idx="65">
                  <c:v>13014.057806290069</c:v>
                </c:pt>
                <c:pt idx="66">
                  <c:v>13006.370880632057</c:v>
                </c:pt>
                <c:pt idx="67">
                  <c:v>13002.463605705647</c:v>
                </c:pt>
                <c:pt idx="68">
                  <c:v>13003.124986297851</c:v>
                </c:pt>
                <c:pt idx="69">
                  <c:v>13011.165965704949</c:v>
                </c:pt>
                <c:pt idx="70">
                  <c:v>13023.77449136396</c:v>
                </c:pt>
                <c:pt idx="71">
                  <c:v>13036.794775357836</c:v>
                </c:pt>
                <c:pt idx="72">
                  <c:v>13049.726731752937</c:v>
                </c:pt>
                <c:pt idx="73">
                  <c:v>13061.233898335682</c:v>
                </c:pt>
                <c:pt idx="74">
                  <c:v>13067.993628935214</c:v>
                </c:pt>
                <c:pt idx="75">
                  <c:v>13070.765541014838</c:v>
                </c:pt>
                <c:pt idx="76">
                  <c:v>13071.528943078538</c:v>
                </c:pt>
                <c:pt idx="77">
                  <c:v>13069.35752926283</c:v>
                </c:pt>
                <c:pt idx="78">
                  <c:v>13064.529460743599</c:v>
                </c:pt>
                <c:pt idx="79">
                  <c:v>13055.73954499488</c:v>
                </c:pt>
                <c:pt idx="80">
                  <c:v>13042.145346795905</c:v>
                </c:pt>
                <c:pt idx="81">
                  <c:v>13021.108256370058</c:v>
                </c:pt>
                <c:pt idx="82">
                  <c:v>12992.826188162715</c:v>
                </c:pt>
                <c:pt idx="83">
                  <c:v>12960.745208130174</c:v>
                </c:pt>
                <c:pt idx="84">
                  <c:v>12924.726947570807</c:v>
                </c:pt>
                <c:pt idx="85">
                  <c:v>12885.613406856646</c:v>
                </c:pt>
                <c:pt idx="86">
                  <c:v>12845.298043085317</c:v>
                </c:pt>
                <c:pt idx="87">
                  <c:v>12805.266559401589</c:v>
                </c:pt>
                <c:pt idx="88">
                  <c:v>12767.536841254605</c:v>
                </c:pt>
                <c:pt idx="89">
                  <c:v>12730.523340203685</c:v>
                </c:pt>
                <c:pt idx="90">
                  <c:v>12695.024414429614</c:v>
                </c:pt>
                <c:pt idx="91">
                  <c:v>12656.805677410359</c:v>
                </c:pt>
                <c:pt idx="92">
                  <c:v>12616.642159128287</c:v>
                </c:pt>
                <c:pt idx="93">
                  <c:v>12576.946019035964</c:v>
                </c:pt>
                <c:pt idx="94">
                  <c:v>12542.292974162106</c:v>
                </c:pt>
                <c:pt idx="95">
                  <c:v>12512.736006929686</c:v>
                </c:pt>
                <c:pt idx="96">
                  <c:v>12490.579899410417</c:v>
                </c:pt>
                <c:pt idx="97">
                  <c:v>12473.413021261667</c:v>
                </c:pt>
                <c:pt idx="98">
                  <c:v>12460.603776609334</c:v>
                </c:pt>
                <c:pt idx="99">
                  <c:v>12450.270651687468</c:v>
                </c:pt>
                <c:pt idx="100">
                  <c:v>12444.08094868331</c:v>
                </c:pt>
                <c:pt idx="101">
                  <c:v>12442.294785213315</c:v>
                </c:pt>
                <c:pt idx="102">
                  <c:v>12444.692390837321</c:v>
                </c:pt>
                <c:pt idx="103">
                  <c:v>12450.032337336525</c:v>
                </c:pt>
                <c:pt idx="104">
                  <c:v>12459.698018535886</c:v>
                </c:pt>
                <c:pt idx="105">
                  <c:v>12469.832164962043</c:v>
                </c:pt>
                <c:pt idx="106">
                  <c:v>12484.902281569635</c:v>
                </c:pt>
                <c:pt idx="107">
                  <c:v>12502.30771085571</c:v>
                </c:pt>
                <c:pt idx="108">
                  <c:v>12521.654983884569</c:v>
                </c:pt>
                <c:pt idx="109">
                  <c:v>12539.962398707656</c:v>
                </c:pt>
                <c:pt idx="110">
                  <c:v>12556.492328032793</c:v>
                </c:pt>
                <c:pt idx="111">
                  <c:v>12574.061466692901</c:v>
                </c:pt>
                <c:pt idx="112">
                  <c:v>12594.252233354322</c:v>
                </c:pt>
                <c:pt idx="113">
                  <c:v>12615.336318016791</c:v>
                </c:pt>
                <c:pt idx="114">
                  <c:v>12637.5407862801</c:v>
                </c:pt>
                <c:pt idx="115">
                  <c:v>12656.911821824082</c:v>
                </c:pt>
                <c:pt idx="116">
                  <c:v>12671.996918525932</c:v>
                </c:pt>
                <c:pt idx="117">
                  <c:v>12682.882326687413</c:v>
                </c:pt>
                <c:pt idx="118">
                  <c:v>12688.48665574993</c:v>
                </c:pt>
                <c:pt idx="119">
                  <c:v>12689.621850733278</c:v>
                </c:pt>
                <c:pt idx="120">
                  <c:v>12693.24360045329</c:v>
                </c:pt>
                <c:pt idx="121">
                  <c:v>12697.293396095965</c:v>
                </c:pt>
                <c:pt idx="122">
                  <c:v>12704.571631010105</c:v>
                </c:pt>
                <c:pt idx="123">
                  <c:v>12715.381289341418</c:v>
                </c:pt>
                <c:pt idx="124">
                  <c:v>12728.247023739803</c:v>
                </c:pt>
                <c:pt idx="125">
                  <c:v>12741.477085125178</c:v>
                </c:pt>
                <c:pt idx="126">
                  <c:v>12749.94606916681</c:v>
                </c:pt>
                <c:pt idx="127">
                  <c:v>12753.333665200116</c:v>
                </c:pt>
                <c:pt idx="128">
                  <c:v>12752.47560402676</c:v>
                </c:pt>
                <c:pt idx="129">
                  <c:v>12751.672618688075</c:v>
                </c:pt>
                <c:pt idx="130">
                  <c:v>12755.072769483795</c:v>
                </c:pt>
                <c:pt idx="131">
                  <c:v>12762.282486520369</c:v>
                </c:pt>
                <c:pt idx="132">
                  <c:v>12772.791054416297</c:v>
                </c:pt>
                <c:pt idx="133">
                  <c:v>12786.152570199705</c:v>
                </c:pt>
                <c:pt idx="134">
                  <c:v>12800.916587493099</c:v>
                </c:pt>
                <c:pt idx="135">
                  <c:v>12816.98220239448</c:v>
                </c:pt>
                <c:pt idx="136">
                  <c:v>12835.038691782251</c:v>
                </c:pt>
                <c:pt idx="137">
                  <c:v>12854.324677559136</c:v>
                </c:pt>
                <c:pt idx="138">
                  <c:v>12873.31265884731</c:v>
                </c:pt>
                <c:pt idx="139">
                  <c:v>12891.460778277848</c:v>
                </c:pt>
                <c:pt idx="140">
                  <c:v>12911.117672355613</c:v>
                </c:pt>
                <c:pt idx="141">
                  <c:v>12932.816117351156</c:v>
                </c:pt>
                <c:pt idx="142">
                  <c:v>12957.572464547593</c:v>
                </c:pt>
                <c:pt idx="143">
                  <c:v>12983.893948438075</c:v>
                </c:pt>
                <c:pt idx="144">
                  <c:v>13009.780211017129</c:v>
                </c:pt>
                <c:pt idx="145">
                  <c:v>13033.149754947037</c:v>
                </c:pt>
                <c:pt idx="146">
                  <c:v>13054.493788490963</c:v>
                </c:pt>
                <c:pt idx="147">
                  <c:v>13074.16768719277</c:v>
                </c:pt>
                <c:pt idx="148">
                  <c:v>13092.528538020884</c:v>
                </c:pt>
                <c:pt idx="149">
                  <c:v>13109.598286416709</c:v>
                </c:pt>
                <c:pt idx="150">
                  <c:v>13124.078082600035</c:v>
                </c:pt>
                <c:pt idx="151">
                  <c:v>13135.757388213362</c:v>
                </c:pt>
                <c:pt idx="152">
                  <c:v>13144.226040970691</c:v>
                </c:pt>
                <c:pt idx="153">
                  <c:v>13150.092174109886</c:v>
                </c:pt>
                <c:pt idx="154">
                  <c:v>13152.592007687908</c:v>
                </c:pt>
                <c:pt idx="155">
                  <c:v>13153.03040308366</c:v>
                </c:pt>
                <c:pt idx="156">
                  <c:v>13151.601262600261</c:v>
                </c:pt>
                <c:pt idx="157">
                  <c:v>13148.795827813543</c:v>
                </c:pt>
                <c:pt idx="158">
                  <c:v>13148.247743050835</c:v>
                </c:pt>
                <c:pt idx="159">
                  <c:v>13148.562999240668</c:v>
                </c:pt>
                <c:pt idx="160">
                  <c:v>13148.536402059202</c:v>
                </c:pt>
                <c:pt idx="161">
                  <c:v>13149.204733647362</c:v>
                </c:pt>
                <c:pt idx="162">
                  <c:v>13151.469659317891</c:v>
                </c:pt>
                <c:pt idx="163">
                  <c:v>13158.176274254312</c:v>
                </c:pt>
                <c:pt idx="164">
                  <c:v>13170.687035003451</c:v>
                </c:pt>
                <c:pt idx="165">
                  <c:v>13185.964042002763</c:v>
                </c:pt>
                <c:pt idx="166">
                  <c:v>13204.051910668877</c:v>
                </c:pt>
                <c:pt idx="167">
                  <c:v>13224.855135335103</c:v>
                </c:pt>
                <c:pt idx="168">
                  <c:v>13248.023704668083</c:v>
                </c:pt>
                <c:pt idx="169">
                  <c:v>13274.275357067801</c:v>
                </c:pt>
                <c:pt idx="170">
                  <c:v>13301.517746720909</c:v>
                </c:pt>
                <c:pt idx="171">
                  <c:v>13328.933116843396</c:v>
                </c:pt>
                <c:pt idx="172">
                  <c:v>13355.745803608052</c:v>
                </c:pt>
                <c:pt idx="173">
                  <c:v>13379.782216086442</c:v>
                </c:pt>
                <c:pt idx="174">
                  <c:v>13400.751215802487</c:v>
                </c:pt>
                <c:pt idx="175">
                  <c:v>13421.004019708658</c:v>
                </c:pt>
                <c:pt idx="176">
                  <c:v>13439.326262833594</c:v>
                </c:pt>
                <c:pt idx="177">
                  <c:v>13456.134200533543</c:v>
                </c:pt>
                <c:pt idx="178">
                  <c:v>13470.053884026835</c:v>
                </c:pt>
                <c:pt idx="179">
                  <c:v>13481.413367754802</c:v>
                </c:pt>
                <c:pt idx="180">
                  <c:v>13490.908298470509</c:v>
                </c:pt>
                <c:pt idx="181">
                  <c:v>13497.289451309742</c:v>
                </c:pt>
                <c:pt idx="182">
                  <c:v>13499.287837181128</c:v>
                </c:pt>
                <c:pt idx="183">
                  <c:v>13497.279345344901</c:v>
                </c:pt>
                <c:pt idx="184">
                  <c:v>13492.330950275922</c:v>
                </c:pt>
                <c:pt idx="185">
                  <c:v>13486.576374887405</c:v>
                </c:pt>
                <c:pt idx="186">
                  <c:v>13483.229120709926</c:v>
                </c:pt>
                <c:pt idx="187">
                  <c:v>13482.464520434609</c:v>
                </c:pt>
                <c:pt idx="188">
                  <c:v>13482.692449547689</c:v>
                </c:pt>
                <c:pt idx="189">
                  <c:v>13481.626524704818</c:v>
                </c:pt>
                <c:pt idx="190">
                  <c:v>13478.517508830522</c:v>
                </c:pt>
                <c:pt idx="191">
                  <c:v>13470.965895064419</c:v>
                </c:pt>
                <c:pt idx="192">
                  <c:v>13459.360997251535</c:v>
                </c:pt>
                <c:pt idx="193">
                  <c:v>13443.788003534562</c:v>
                </c:pt>
                <c:pt idx="194">
                  <c:v>13424.623736160986</c:v>
                </c:pt>
                <c:pt idx="195">
                  <c:v>13402.796449862122</c:v>
                </c:pt>
                <c:pt idx="196">
                  <c:v>13382.122485489699</c:v>
                </c:pt>
                <c:pt idx="197">
                  <c:v>13362.225853058426</c:v>
                </c:pt>
                <c:pt idx="198">
                  <c:v>13343.455890846741</c:v>
                </c:pt>
                <c:pt idx="199">
                  <c:v>13327.330988810727</c:v>
                </c:pt>
                <c:pt idx="200">
                  <c:v>13307.877733848582</c:v>
                </c:pt>
                <c:pt idx="201">
                  <c:v>13282.442330412199</c:v>
                </c:pt>
                <c:pt idx="202">
                  <c:v>13252.205869663094</c:v>
                </c:pt>
                <c:pt idx="203">
                  <c:v>13218.231896397141</c:v>
                </c:pt>
                <c:pt idx="204">
                  <c:v>13183.221650051048</c:v>
                </c:pt>
                <c:pt idx="205">
                  <c:v>13144.880926974172</c:v>
                </c:pt>
                <c:pt idx="206">
                  <c:v>13106.739676646006</c:v>
                </c:pt>
                <c:pt idx="207">
                  <c:v>13069.706272783473</c:v>
                </c:pt>
                <c:pt idx="208">
                  <c:v>13035.976619960113</c:v>
                </c:pt>
                <c:pt idx="209">
                  <c:v>13004.743561834757</c:v>
                </c:pt>
                <c:pt idx="210">
                  <c:v>12976.296177867805</c:v>
                </c:pt>
                <c:pt idx="211">
                  <c:v>12950.563739360914</c:v>
                </c:pt>
                <c:pt idx="212">
                  <c:v>12928.300588022064</c:v>
                </c:pt>
                <c:pt idx="213">
                  <c:v>12907.365926284319</c:v>
                </c:pt>
                <c:pt idx="214">
                  <c:v>12887.143939027455</c:v>
                </c:pt>
                <c:pt idx="215">
                  <c:v>12872.154213755297</c:v>
                </c:pt>
                <c:pt idx="216">
                  <c:v>12863.019230470905</c:v>
                </c:pt>
                <c:pt idx="217">
                  <c:v>12857.714043310059</c:v>
                </c:pt>
                <c:pt idx="218">
                  <c:v>12855.292562781382</c:v>
                </c:pt>
                <c:pt idx="219">
                  <c:v>12857.06618555844</c:v>
                </c:pt>
                <c:pt idx="220">
                  <c:v>12865.192948313421</c:v>
                </c:pt>
                <c:pt idx="221">
                  <c:v>12879.864358517403</c:v>
                </c:pt>
                <c:pt idx="222">
                  <c:v>12899.355757480589</c:v>
                </c:pt>
                <c:pt idx="223">
                  <c:v>12920.981949584471</c:v>
                </c:pt>
                <c:pt idx="224">
                  <c:v>12944.375442334243</c:v>
                </c:pt>
                <c:pt idx="225">
                  <c:v>12967.541304267395</c:v>
                </c:pt>
                <c:pt idx="226">
                  <c:v>12987.747053813917</c:v>
                </c:pt>
                <c:pt idx="227">
                  <c:v>13007.485247184468</c:v>
                </c:pt>
                <c:pt idx="228">
                  <c:v>13029.580202947574</c:v>
                </c:pt>
                <c:pt idx="229">
                  <c:v>13050.814292624727</c:v>
                </c:pt>
                <c:pt idx="230">
                  <c:v>13071.666889966449</c:v>
                </c:pt>
                <c:pt idx="231">
                  <c:v>13090.552431306494</c:v>
                </c:pt>
                <c:pt idx="232">
                  <c:v>13107.971932111865</c:v>
                </c:pt>
                <c:pt idx="233">
                  <c:v>13124.078327022826</c:v>
                </c:pt>
                <c:pt idx="234">
                  <c:v>13137.787700818262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83-45CB-8087-414FD3B4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09552"/>
        <c:axId val="1797078656"/>
      </c:lineChart>
      <c:catAx>
        <c:axId val="20555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78656"/>
        <c:crosses val="autoZero"/>
        <c:auto val="1"/>
        <c:lblAlgn val="ctr"/>
        <c:lblOffset val="100"/>
        <c:noMultiLvlLbl val="0"/>
      </c:catAx>
      <c:valAx>
        <c:axId val="17970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171450</xdr:rowOff>
    </xdr:from>
    <xdr:to>
      <xdr:col>17</xdr:col>
      <xdr:colOff>19050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928EA-70A4-41E6-A6D7-9DADB154A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14</xdr:row>
      <xdr:rowOff>0</xdr:rowOff>
    </xdr:from>
    <xdr:to>
      <xdr:col>17</xdr:col>
      <xdr:colOff>9525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B17120-0BB8-40DA-AF61-21CC1572E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19050</xdr:rowOff>
    </xdr:from>
    <xdr:to>
      <xdr:col>17</xdr:col>
      <xdr:colOff>19050</xdr:colOff>
      <xdr:row>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8A5F-A52F-4456-979D-C115F7962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9</xdr:row>
      <xdr:rowOff>9525</xdr:rowOff>
    </xdr:from>
    <xdr:to>
      <xdr:col>17</xdr:col>
      <xdr:colOff>28575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0B11D-2E9A-40D1-9048-125A2DF4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"/>
  <sheetViews>
    <sheetView tabSelected="1" workbookViewId="0">
      <selection activeCell="I11" sqref="I11"/>
    </sheetView>
  </sheetViews>
  <sheetFormatPr defaultRowHeight="15" x14ac:dyDescent="0.25"/>
  <cols>
    <col min="1" max="1" width="14.5703125" customWidth="1"/>
    <col min="2" max="2" width="10.42578125" customWidth="1"/>
    <col min="7" max="7" width="11" bestFit="1" customWidth="1"/>
  </cols>
  <sheetData>
    <row r="1" spans="1:10" ht="30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13</v>
      </c>
    </row>
    <row r="2" spans="1:10" x14ac:dyDescent="0.25">
      <c r="A2" s="4">
        <v>40911</v>
      </c>
      <c r="B2" s="5">
        <v>12397.37988</v>
      </c>
      <c r="C2" s="5" t="e">
        <v>#N/A</v>
      </c>
      <c r="D2" s="5" t="e">
        <f>B2-C2</f>
        <v>#N/A</v>
      </c>
      <c r="E2" s="5" t="e">
        <f>ABS(D2)</f>
        <v>#N/A</v>
      </c>
      <c r="F2" s="5" t="e">
        <f>E2*E2</f>
        <v>#N/A</v>
      </c>
      <c r="G2" s="5"/>
      <c r="H2" s="6"/>
    </row>
    <row r="3" spans="1:10" x14ac:dyDescent="0.25">
      <c r="A3" s="7">
        <v>40912</v>
      </c>
      <c r="B3" s="8">
        <v>12418.41992</v>
      </c>
      <c r="C3" s="8" t="e">
        <v>#N/A</v>
      </c>
      <c r="D3" s="8" t="e">
        <f t="shared" ref="D3:D66" si="0">B3-C3</f>
        <v>#N/A</v>
      </c>
      <c r="E3" s="8" t="e">
        <f t="shared" ref="E3:E66" si="1">ABS(D3)</f>
        <v>#N/A</v>
      </c>
      <c r="F3" s="8" t="e">
        <f t="shared" ref="F3:F66" si="2">E3*E3</f>
        <v>#N/A</v>
      </c>
      <c r="G3" s="8"/>
      <c r="H3" s="9"/>
      <c r="I3" s="22" t="s">
        <v>7</v>
      </c>
      <c r="J3" s="16">
        <f>SUM(E6:E250)/247</f>
        <v>84.261150412955388</v>
      </c>
    </row>
    <row r="4" spans="1:10" x14ac:dyDescent="0.25">
      <c r="A4" s="7">
        <v>40913</v>
      </c>
      <c r="B4" s="8">
        <v>12415.700199999999</v>
      </c>
      <c r="C4" s="8" t="e">
        <v>#N/A</v>
      </c>
      <c r="D4" s="8" t="e">
        <f t="shared" si="0"/>
        <v>#N/A</v>
      </c>
      <c r="E4" s="8" t="e">
        <f t="shared" si="1"/>
        <v>#N/A</v>
      </c>
      <c r="F4" s="8" t="e">
        <f t="shared" si="2"/>
        <v>#N/A</v>
      </c>
      <c r="G4" s="8"/>
      <c r="H4" s="9"/>
      <c r="I4" s="23" t="s">
        <v>8</v>
      </c>
      <c r="J4" s="17">
        <f>SUM(F6:F250)/247</f>
        <v>11145.512266138403</v>
      </c>
    </row>
    <row r="5" spans="1:10" x14ac:dyDescent="0.25">
      <c r="A5" s="7">
        <v>40914</v>
      </c>
      <c r="B5" s="8">
        <v>12359.91992</v>
      </c>
      <c r="C5" s="8" t="e">
        <v>#N/A</v>
      </c>
      <c r="D5" s="8" t="e">
        <f t="shared" si="0"/>
        <v>#N/A</v>
      </c>
      <c r="E5" s="8" t="e">
        <f t="shared" si="1"/>
        <v>#N/A</v>
      </c>
      <c r="F5" s="8" t="e">
        <f t="shared" si="2"/>
        <v>#N/A</v>
      </c>
      <c r="G5" s="8"/>
      <c r="H5" s="9"/>
      <c r="I5" s="24" t="s">
        <v>9</v>
      </c>
      <c r="J5" s="18">
        <f>SUM(G6:G250)/247</f>
        <v>2.2147312226720648</v>
      </c>
    </row>
    <row r="6" spans="1:10" x14ac:dyDescent="0.25">
      <c r="A6" s="7">
        <v>40917</v>
      </c>
      <c r="B6" s="8">
        <v>12392.690430000001</v>
      </c>
      <c r="C6" s="8">
        <f t="shared" ref="C6:C69" si="3">AVERAGE(B2:B6)</f>
        <v>12396.82207</v>
      </c>
      <c r="D6" s="8">
        <f t="shared" si="0"/>
        <v>-4.1316399999996065</v>
      </c>
      <c r="E6" s="8">
        <f t="shared" si="1"/>
        <v>4.1316399999996065</v>
      </c>
      <c r="F6" s="8">
        <f t="shared" si="2"/>
        <v>17.07044908959675</v>
      </c>
      <c r="G6" s="8">
        <f>ROUNDUP((F6/(SUM(F6:F250))*100),6)</f>
        <v>6.2100000000000002E-4</v>
      </c>
      <c r="H6" s="9" t="e">
        <v>#N/A</v>
      </c>
    </row>
    <row r="7" spans="1:10" x14ac:dyDescent="0.25">
      <c r="A7" s="7">
        <v>40918</v>
      </c>
      <c r="B7" s="8">
        <v>12462.469730000001</v>
      </c>
      <c r="C7" s="8">
        <f t="shared" si="3"/>
        <v>12409.840040000001</v>
      </c>
      <c r="D7" s="8">
        <f t="shared" si="0"/>
        <v>52.629689999999755</v>
      </c>
      <c r="E7" s="8">
        <f t="shared" si="1"/>
        <v>52.629689999999755</v>
      </c>
      <c r="F7" s="8">
        <f t="shared" si="2"/>
        <v>2769.884269496074</v>
      </c>
      <c r="G7" s="8">
        <f t="shared" ref="G7:G70" si="4">ROUNDUP((F7/(SUM(F7:F251))*100),6)</f>
        <v>0.100617</v>
      </c>
      <c r="H7" s="9">
        <f>C6</f>
        <v>12396.82207</v>
      </c>
    </row>
    <row r="8" spans="1:10" x14ac:dyDescent="0.25">
      <c r="A8" s="7">
        <v>40919</v>
      </c>
      <c r="B8" s="8">
        <v>12449.450199999999</v>
      </c>
      <c r="C8" s="8">
        <f t="shared" si="3"/>
        <v>12416.046096000002</v>
      </c>
      <c r="D8" s="8">
        <f t="shared" si="0"/>
        <v>33.40410399999746</v>
      </c>
      <c r="E8" s="8">
        <f t="shared" si="1"/>
        <v>33.40410399999746</v>
      </c>
      <c r="F8" s="8">
        <f t="shared" si="2"/>
        <v>1115.8341640426463</v>
      </c>
      <c r="G8" s="8">
        <f t="shared" si="4"/>
        <v>4.0573999999999999E-2</v>
      </c>
      <c r="H8" s="9">
        <f t="shared" ref="H8:H71" si="5">0.2*C7+0.8*H7</f>
        <v>12399.425664</v>
      </c>
    </row>
    <row r="9" spans="1:10" x14ac:dyDescent="0.25">
      <c r="A9" s="7">
        <v>40920</v>
      </c>
      <c r="B9" s="8">
        <v>12471.01953</v>
      </c>
      <c r="C9" s="8">
        <f t="shared" si="3"/>
        <v>12427.109961999999</v>
      </c>
      <c r="D9" s="8">
        <f t="shared" si="0"/>
        <v>43.909568000000945</v>
      </c>
      <c r="E9" s="8">
        <f t="shared" si="1"/>
        <v>43.909568000000945</v>
      </c>
      <c r="F9" s="8">
        <f t="shared" si="2"/>
        <v>1928.050161946707</v>
      </c>
      <c r="G9" s="8">
        <f t="shared" si="4"/>
        <v>7.0136000000000004E-2</v>
      </c>
      <c r="H9" s="9">
        <f t="shared" si="5"/>
        <v>12402.7497504</v>
      </c>
    </row>
    <row r="10" spans="1:10" x14ac:dyDescent="0.25">
      <c r="A10" s="7">
        <v>40921</v>
      </c>
      <c r="B10" s="8">
        <v>12422.059569999999</v>
      </c>
      <c r="C10" s="8">
        <f t="shared" si="3"/>
        <v>12439.537891999998</v>
      </c>
      <c r="D10" s="8">
        <f t="shared" si="0"/>
        <v>-17.478321999999025</v>
      </c>
      <c r="E10" s="8">
        <f t="shared" si="1"/>
        <v>17.478321999999025</v>
      </c>
      <c r="F10" s="8">
        <f t="shared" si="2"/>
        <v>305.49173993564995</v>
      </c>
      <c r="G10" s="8">
        <f t="shared" si="4"/>
        <v>1.1120999999999999E-2</v>
      </c>
      <c r="H10" s="9">
        <f t="shared" si="5"/>
        <v>12407.621792720001</v>
      </c>
    </row>
    <row r="11" spans="1:10" x14ac:dyDescent="0.25">
      <c r="A11" s="7">
        <v>40925</v>
      </c>
      <c r="B11" s="8">
        <v>12482.070309999999</v>
      </c>
      <c r="C11" s="8">
        <f t="shared" si="3"/>
        <v>12457.413868</v>
      </c>
      <c r="D11" s="8">
        <f t="shared" si="0"/>
        <v>24.656441999999515</v>
      </c>
      <c r="E11" s="8">
        <f t="shared" si="1"/>
        <v>24.656441999999515</v>
      </c>
      <c r="F11" s="8">
        <f t="shared" si="2"/>
        <v>607.94013209934008</v>
      </c>
      <c r="G11" s="8">
        <f t="shared" si="4"/>
        <v>2.2133E-2</v>
      </c>
      <c r="H11" s="9">
        <f t="shared" si="5"/>
        <v>12414.005012576001</v>
      </c>
    </row>
    <row r="12" spans="1:10" x14ac:dyDescent="0.25">
      <c r="A12" s="7">
        <v>40926</v>
      </c>
      <c r="B12" s="8">
        <v>12578.950199999999</v>
      </c>
      <c r="C12" s="8">
        <f t="shared" si="3"/>
        <v>12480.709961999997</v>
      </c>
      <c r="D12" s="8">
        <f t="shared" si="0"/>
        <v>98.240238000002137</v>
      </c>
      <c r="E12" s="8">
        <f t="shared" si="1"/>
        <v>98.240238000002137</v>
      </c>
      <c r="F12" s="8">
        <f t="shared" si="2"/>
        <v>9651.1443622970637</v>
      </c>
      <c r="G12" s="8">
        <f t="shared" si="4"/>
        <v>0.351437</v>
      </c>
      <c r="H12" s="9">
        <f t="shared" si="5"/>
        <v>12422.686783660802</v>
      </c>
    </row>
    <row r="13" spans="1:10" x14ac:dyDescent="0.25">
      <c r="A13" s="7">
        <v>40927</v>
      </c>
      <c r="B13" s="8">
        <v>12623.98047</v>
      </c>
      <c r="C13" s="8">
        <f t="shared" si="3"/>
        <v>12515.616016</v>
      </c>
      <c r="D13" s="8">
        <f t="shared" si="0"/>
        <v>108.36445400000048</v>
      </c>
      <c r="E13" s="8">
        <f t="shared" si="1"/>
        <v>108.36445400000048</v>
      </c>
      <c r="F13" s="8">
        <f t="shared" si="2"/>
        <v>11742.854890718219</v>
      </c>
      <c r="G13" s="8">
        <f t="shared" si="4"/>
        <v>0.42911299999999997</v>
      </c>
      <c r="H13" s="9">
        <f t="shared" si="5"/>
        <v>12434.291419328641</v>
      </c>
    </row>
    <row r="14" spans="1:10" x14ac:dyDescent="0.25">
      <c r="A14" s="7">
        <v>40928</v>
      </c>
      <c r="B14" s="8">
        <v>12720.48047</v>
      </c>
      <c r="C14" s="8">
        <f t="shared" si="3"/>
        <v>12565.508204000002</v>
      </c>
      <c r="D14" s="8">
        <f t="shared" si="0"/>
        <v>154.97226599999885</v>
      </c>
      <c r="E14" s="8">
        <f t="shared" si="1"/>
        <v>154.97226599999885</v>
      </c>
      <c r="F14" s="8">
        <f t="shared" si="2"/>
        <v>24016.403229174401</v>
      </c>
      <c r="G14" s="8">
        <f t="shared" si="4"/>
        <v>0.88140000000000007</v>
      </c>
      <c r="H14" s="9">
        <f t="shared" si="5"/>
        <v>12450.556338662915</v>
      </c>
    </row>
    <row r="15" spans="1:10" x14ac:dyDescent="0.25">
      <c r="A15" s="7">
        <v>40931</v>
      </c>
      <c r="B15" s="8">
        <v>12708.820309999999</v>
      </c>
      <c r="C15" s="8">
        <f t="shared" si="3"/>
        <v>12622.860352</v>
      </c>
      <c r="D15" s="8">
        <f t="shared" si="0"/>
        <v>85.95995799999946</v>
      </c>
      <c r="E15" s="8">
        <f t="shared" si="1"/>
        <v>85.95995799999946</v>
      </c>
      <c r="F15" s="8">
        <f t="shared" si="2"/>
        <v>7389.1143793616711</v>
      </c>
      <c r="G15" s="8">
        <f t="shared" si="4"/>
        <v>0.27359199999999995</v>
      </c>
      <c r="H15" s="9">
        <f t="shared" si="5"/>
        <v>12473.546711730334</v>
      </c>
    </row>
    <row r="16" spans="1:10" x14ac:dyDescent="0.25">
      <c r="A16" s="7">
        <v>40932</v>
      </c>
      <c r="B16" s="8">
        <v>12675.75</v>
      </c>
      <c r="C16" s="8">
        <f t="shared" si="3"/>
        <v>12661.596290000001</v>
      </c>
      <c r="D16" s="8">
        <f t="shared" si="0"/>
        <v>14.153709999998682</v>
      </c>
      <c r="E16" s="8">
        <f t="shared" si="1"/>
        <v>14.153709999998682</v>
      </c>
      <c r="F16" s="8">
        <f t="shared" si="2"/>
        <v>200.32750676406269</v>
      </c>
      <c r="G16" s="8">
        <f t="shared" si="4"/>
        <v>7.4380000000000002E-3</v>
      </c>
      <c r="H16" s="9">
        <f t="shared" si="5"/>
        <v>12503.409439784267</v>
      </c>
    </row>
    <row r="17" spans="1:8" x14ac:dyDescent="0.25">
      <c r="A17" s="7">
        <v>40933</v>
      </c>
      <c r="B17" s="8">
        <v>12758.849609999999</v>
      </c>
      <c r="C17" s="8">
        <f t="shared" si="3"/>
        <v>12697.576171999999</v>
      </c>
      <c r="D17" s="8">
        <f t="shared" si="0"/>
        <v>61.273438000000169</v>
      </c>
      <c r="E17" s="8">
        <f t="shared" si="1"/>
        <v>61.273438000000169</v>
      </c>
      <c r="F17" s="8">
        <f t="shared" si="2"/>
        <v>3754.4342043398647</v>
      </c>
      <c r="G17" s="8">
        <f t="shared" si="4"/>
        <v>0.139405</v>
      </c>
      <c r="H17" s="9">
        <f t="shared" si="5"/>
        <v>12535.046809827414</v>
      </c>
    </row>
    <row r="18" spans="1:8" x14ac:dyDescent="0.25">
      <c r="A18" s="7">
        <v>40934</v>
      </c>
      <c r="B18" s="8">
        <v>12734.62988</v>
      </c>
      <c r="C18" s="8">
        <f t="shared" si="3"/>
        <v>12719.706053999998</v>
      </c>
      <c r="D18" s="8">
        <f t="shared" si="0"/>
        <v>14.923826000002009</v>
      </c>
      <c r="E18" s="8">
        <f t="shared" si="1"/>
        <v>14.923826000002009</v>
      </c>
      <c r="F18" s="8">
        <f t="shared" si="2"/>
        <v>222.72058247833596</v>
      </c>
      <c r="G18" s="8">
        <f t="shared" si="4"/>
        <v>8.2819999999999994E-3</v>
      </c>
      <c r="H18" s="9">
        <f t="shared" si="5"/>
        <v>12567.552682261932</v>
      </c>
    </row>
    <row r="19" spans="1:8" x14ac:dyDescent="0.25">
      <c r="A19" s="7">
        <v>40935</v>
      </c>
      <c r="B19" s="8">
        <v>12660.45996</v>
      </c>
      <c r="C19" s="8">
        <f t="shared" si="3"/>
        <v>12707.701951999999</v>
      </c>
      <c r="D19" s="8">
        <f t="shared" si="0"/>
        <v>-47.2419919999993</v>
      </c>
      <c r="E19" s="8">
        <f t="shared" si="1"/>
        <v>47.2419919999993</v>
      </c>
      <c r="F19" s="8">
        <f t="shared" si="2"/>
        <v>2231.8058081279978</v>
      </c>
      <c r="G19" s="8">
        <f t="shared" si="4"/>
        <v>8.2990999999999995E-2</v>
      </c>
      <c r="H19" s="9">
        <f t="shared" si="5"/>
        <v>12597.983356609546</v>
      </c>
    </row>
    <row r="20" spans="1:8" x14ac:dyDescent="0.25">
      <c r="A20" s="7">
        <v>40938</v>
      </c>
      <c r="B20" s="8">
        <v>12653.719730000001</v>
      </c>
      <c r="C20" s="8">
        <f t="shared" si="3"/>
        <v>12696.681836</v>
      </c>
      <c r="D20" s="8">
        <f t="shared" si="0"/>
        <v>-42.962105999999039</v>
      </c>
      <c r="E20" s="8">
        <f t="shared" si="1"/>
        <v>42.962105999999039</v>
      </c>
      <c r="F20" s="8">
        <f t="shared" si="2"/>
        <v>1845.7425519551534</v>
      </c>
      <c r="G20" s="8">
        <f t="shared" si="4"/>
        <v>6.8692000000000003E-2</v>
      </c>
      <c r="H20" s="9">
        <f t="shared" si="5"/>
        <v>12619.927075687638</v>
      </c>
    </row>
    <row r="21" spans="1:8" x14ac:dyDescent="0.25">
      <c r="A21" s="7">
        <v>40939</v>
      </c>
      <c r="B21" s="8">
        <v>12632.910159999999</v>
      </c>
      <c r="C21" s="8">
        <f t="shared" si="3"/>
        <v>12688.113868</v>
      </c>
      <c r="D21" s="8">
        <f t="shared" si="0"/>
        <v>-55.203708000000915</v>
      </c>
      <c r="E21" s="8">
        <f t="shared" si="1"/>
        <v>55.203708000000915</v>
      </c>
      <c r="F21" s="8">
        <f t="shared" si="2"/>
        <v>3047.4493769493652</v>
      </c>
      <c r="G21" s="8">
        <f t="shared" si="4"/>
        <v>0.113494</v>
      </c>
      <c r="H21" s="9">
        <f t="shared" si="5"/>
        <v>12635.27802775011</v>
      </c>
    </row>
    <row r="22" spans="1:8" x14ac:dyDescent="0.25">
      <c r="A22" s="7">
        <v>40940</v>
      </c>
      <c r="B22" s="8">
        <v>12716.45996</v>
      </c>
      <c r="C22" s="8">
        <f t="shared" si="3"/>
        <v>12679.635937999999</v>
      </c>
      <c r="D22" s="8">
        <f t="shared" si="0"/>
        <v>36.824022000000696</v>
      </c>
      <c r="E22" s="8">
        <f t="shared" si="1"/>
        <v>36.824022000000696</v>
      </c>
      <c r="F22" s="8">
        <f t="shared" si="2"/>
        <v>1356.0085962565352</v>
      </c>
      <c r="G22" s="8">
        <f t="shared" si="4"/>
        <v>5.0557999999999999E-2</v>
      </c>
      <c r="H22" s="9">
        <f t="shared" si="5"/>
        <v>12645.845195800088</v>
      </c>
    </row>
    <row r="23" spans="1:8" x14ac:dyDescent="0.25">
      <c r="A23" s="7">
        <v>40941</v>
      </c>
      <c r="B23" s="8">
        <v>12705.410159999999</v>
      </c>
      <c r="C23" s="8">
        <f t="shared" si="3"/>
        <v>12673.791994000001</v>
      </c>
      <c r="D23" s="8">
        <f t="shared" si="0"/>
        <v>31.618165999998382</v>
      </c>
      <c r="E23" s="8">
        <f t="shared" si="1"/>
        <v>31.618165999998382</v>
      </c>
      <c r="F23" s="8">
        <f t="shared" si="2"/>
        <v>999.70842120345367</v>
      </c>
      <c r="G23" s="8">
        <f t="shared" si="4"/>
        <v>3.7293E-2</v>
      </c>
      <c r="H23" s="9">
        <f t="shared" si="5"/>
        <v>12652.603344240071</v>
      </c>
    </row>
    <row r="24" spans="1:8" x14ac:dyDescent="0.25">
      <c r="A24" s="7">
        <v>40942</v>
      </c>
      <c r="B24" s="8">
        <v>12862.23047</v>
      </c>
      <c r="C24" s="8">
        <f t="shared" si="3"/>
        <v>12714.146096</v>
      </c>
      <c r="D24" s="8">
        <f t="shared" si="0"/>
        <v>148.08437400000003</v>
      </c>
      <c r="E24" s="8">
        <f t="shared" si="1"/>
        <v>148.08437400000003</v>
      </c>
      <c r="F24" s="8">
        <f t="shared" si="2"/>
        <v>21928.981822971884</v>
      </c>
      <c r="G24" s="8">
        <f t="shared" si="4"/>
        <v>0.818326</v>
      </c>
      <c r="H24" s="9">
        <f t="shared" si="5"/>
        <v>12656.841074192058</v>
      </c>
    </row>
    <row r="25" spans="1:8" x14ac:dyDescent="0.25">
      <c r="A25" s="7">
        <v>40945</v>
      </c>
      <c r="B25" s="8">
        <v>12845.12988</v>
      </c>
      <c r="C25" s="8">
        <f t="shared" si="3"/>
        <v>12752.428126000001</v>
      </c>
      <c r="D25" s="8">
        <f t="shared" si="0"/>
        <v>92.70175399999971</v>
      </c>
      <c r="E25" s="8">
        <f t="shared" si="1"/>
        <v>92.70175399999971</v>
      </c>
      <c r="F25" s="8">
        <f t="shared" si="2"/>
        <v>8593.6151946764621</v>
      </c>
      <c r="G25" s="8">
        <f t="shared" si="4"/>
        <v>0.32333499999999998</v>
      </c>
      <c r="H25" s="9">
        <f t="shared" si="5"/>
        <v>12668.302078553648</v>
      </c>
    </row>
    <row r="26" spans="1:8" x14ac:dyDescent="0.25">
      <c r="A26" s="7">
        <v>40946</v>
      </c>
      <c r="B26" s="8">
        <v>12878.200199999999</v>
      </c>
      <c r="C26" s="8">
        <f t="shared" si="3"/>
        <v>12801.486134000001</v>
      </c>
      <c r="D26" s="8">
        <f t="shared" si="0"/>
        <v>76.714065999998638</v>
      </c>
      <c r="E26" s="8">
        <f t="shared" si="1"/>
        <v>76.714065999998638</v>
      </c>
      <c r="F26" s="8">
        <f t="shared" si="2"/>
        <v>5885.0479222521471</v>
      </c>
      <c r="G26" s="8">
        <f t="shared" si="4"/>
        <v>0.22214300000000001</v>
      </c>
      <c r="H26" s="9">
        <f t="shared" si="5"/>
        <v>12685.127288042921</v>
      </c>
    </row>
    <row r="27" spans="1:8" x14ac:dyDescent="0.25">
      <c r="A27" s="7">
        <v>40947</v>
      </c>
      <c r="B27" s="8">
        <v>12883.950199999999</v>
      </c>
      <c r="C27" s="8">
        <f t="shared" si="3"/>
        <v>12834.984182</v>
      </c>
      <c r="D27" s="8">
        <f t="shared" si="0"/>
        <v>48.966017999999167</v>
      </c>
      <c r="E27" s="8">
        <f t="shared" si="1"/>
        <v>48.966017999999167</v>
      </c>
      <c r="F27" s="8">
        <f t="shared" si="2"/>
        <v>2397.6709187762426</v>
      </c>
      <c r="G27" s="8">
        <f t="shared" si="4"/>
        <v>9.0706999999999996E-2</v>
      </c>
      <c r="H27" s="9">
        <f t="shared" si="5"/>
        <v>12708.399057234339</v>
      </c>
    </row>
    <row r="28" spans="1:8" x14ac:dyDescent="0.25">
      <c r="A28" s="7">
        <v>40948</v>
      </c>
      <c r="B28" s="8">
        <v>12890.45996</v>
      </c>
      <c r="C28" s="8">
        <f t="shared" si="3"/>
        <v>12871.994142</v>
      </c>
      <c r="D28" s="8">
        <f t="shared" si="0"/>
        <v>18.465818000000581</v>
      </c>
      <c r="E28" s="8">
        <f t="shared" si="1"/>
        <v>18.465818000000581</v>
      </c>
      <c r="F28" s="8">
        <f t="shared" si="2"/>
        <v>340.98643440914549</v>
      </c>
      <c r="G28" s="8">
        <f t="shared" si="4"/>
        <v>1.2912E-2</v>
      </c>
      <c r="H28" s="9">
        <f t="shared" si="5"/>
        <v>12733.716082187471</v>
      </c>
    </row>
    <row r="29" spans="1:8" x14ac:dyDescent="0.25">
      <c r="A29" s="7">
        <v>40949</v>
      </c>
      <c r="B29" s="8">
        <v>12801.23047</v>
      </c>
      <c r="C29" s="8">
        <f t="shared" si="3"/>
        <v>12859.794142000001</v>
      </c>
      <c r="D29" s="8">
        <f t="shared" si="0"/>
        <v>-58.563672000000224</v>
      </c>
      <c r="E29" s="8">
        <f t="shared" si="1"/>
        <v>58.563672000000224</v>
      </c>
      <c r="F29" s="8">
        <f t="shared" si="2"/>
        <v>3429.7036781236102</v>
      </c>
      <c r="G29" s="8">
        <f t="shared" si="4"/>
        <v>0.129884</v>
      </c>
      <c r="H29" s="9">
        <f t="shared" si="5"/>
        <v>12761.371694149979</v>
      </c>
    </row>
    <row r="30" spans="1:8" x14ac:dyDescent="0.25">
      <c r="A30" s="7">
        <v>40952</v>
      </c>
      <c r="B30" s="8">
        <v>12874.04004</v>
      </c>
      <c r="C30" s="8">
        <f t="shared" si="3"/>
        <v>12865.576174</v>
      </c>
      <c r="D30" s="8">
        <f t="shared" si="0"/>
        <v>8.4638660000000527</v>
      </c>
      <c r="E30" s="8">
        <f t="shared" si="1"/>
        <v>8.4638660000000527</v>
      </c>
      <c r="F30" s="8">
        <f t="shared" si="2"/>
        <v>71.637027665956893</v>
      </c>
      <c r="G30" s="8">
        <f t="shared" si="4"/>
        <v>2.7170000000000002E-3</v>
      </c>
      <c r="H30" s="9">
        <f t="shared" si="5"/>
        <v>12781.056183719984</v>
      </c>
    </row>
    <row r="31" spans="1:8" x14ac:dyDescent="0.25">
      <c r="A31" s="7">
        <v>40953</v>
      </c>
      <c r="B31" s="8">
        <v>12878.280269999999</v>
      </c>
      <c r="C31" s="8">
        <f t="shared" si="3"/>
        <v>12865.592188000001</v>
      </c>
      <c r="D31" s="8">
        <f t="shared" si="0"/>
        <v>12.688081999998758</v>
      </c>
      <c r="E31" s="8">
        <f t="shared" si="1"/>
        <v>12.688081999998758</v>
      </c>
      <c r="F31" s="8">
        <f t="shared" si="2"/>
        <v>160.98742483869248</v>
      </c>
      <c r="G31" s="8">
        <f t="shared" si="4"/>
        <v>6.1050000000000002E-3</v>
      </c>
      <c r="H31" s="9">
        <f t="shared" si="5"/>
        <v>12797.960181775987</v>
      </c>
    </row>
    <row r="32" spans="1:8" x14ac:dyDescent="0.25">
      <c r="A32" s="7">
        <v>40954</v>
      </c>
      <c r="B32" s="8">
        <v>12780.950199999999</v>
      </c>
      <c r="C32" s="8">
        <f t="shared" si="3"/>
        <v>12844.992188</v>
      </c>
      <c r="D32" s="8">
        <f t="shared" si="0"/>
        <v>-64.041988000000856</v>
      </c>
      <c r="E32" s="8">
        <f t="shared" si="1"/>
        <v>64.041988000000856</v>
      </c>
      <c r="F32" s="8">
        <f t="shared" si="2"/>
        <v>4101.3762269922536</v>
      </c>
      <c r="G32" s="8">
        <f t="shared" si="4"/>
        <v>0.15553600000000001</v>
      </c>
      <c r="H32" s="9">
        <f t="shared" si="5"/>
        <v>12811.486583020791</v>
      </c>
    </row>
    <row r="33" spans="1:8" x14ac:dyDescent="0.25">
      <c r="A33" s="7">
        <v>40955</v>
      </c>
      <c r="B33" s="8">
        <v>12904.08008</v>
      </c>
      <c r="C33" s="8">
        <f t="shared" si="3"/>
        <v>12847.716212000001</v>
      </c>
      <c r="D33" s="8">
        <f t="shared" si="0"/>
        <v>56.363867999998547</v>
      </c>
      <c r="E33" s="8">
        <f t="shared" si="1"/>
        <v>56.363867999998547</v>
      </c>
      <c r="F33" s="8">
        <f t="shared" si="2"/>
        <v>3176.8856159212601</v>
      </c>
      <c r="G33" s="8">
        <f t="shared" si="4"/>
        <v>0.12066499999999999</v>
      </c>
      <c r="H33" s="9">
        <f t="shared" si="5"/>
        <v>12818.187704016633</v>
      </c>
    </row>
    <row r="34" spans="1:8" x14ac:dyDescent="0.25">
      <c r="A34" s="7">
        <v>40956</v>
      </c>
      <c r="B34" s="8">
        <v>12949.87012</v>
      </c>
      <c r="C34" s="8">
        <f t="shared" si="3"/>
        <v>12877.444142</v>
      </c>
      <c r="D34" s="8">
        <f t="shared" si="0"/>
        <v>72.425977999999304</v>
      </c>
      <c r="E34" s="8">
        <f t="shared" si="1"/>
        <v>72.425977999999304</v>
      </c>
      <c r="F34" s="8">
        <f t="shared" si="2"/>
        <v>5245.5222892563834</v>
      </c>
      <c r="G34" s="8">
        <f t="shared" si="4"/>
        <v>0.19947600000000001</v>
      </c>
      <c r="H34" s="9">
        <f t="shared" si="5"/>
        <v>12824.093405613308</v>
      </c>
    </row>
    <row r="35" spans="1:8" x14ac:dyDescent="0.25">
      <c r="A35" s="7">
        <v>40960</v>
      </c>
      <c r="B35" s="8">
        <v>12965.690430000001</v>
      </c>
      <c r="C35" s="8">
        <f t="shared" si="3"/>
        <v>12895.774219999999</v>
      </c>
      <c r="D35" s="8">
        <f t="shared" si="0"/>
        <v>69.916210000001229</v>
      </c>
      <c r="E35" s="8">
        <f t="shared" si="1"/>
        <v>69.916210000001229</v>
      </c>
      <c r="F35" s="8">
        <f t="shared" si="2"/>
        <v>4888.2764207642722</v>
      </c>
      <c r="G35" s="8">
        <f t="shared" si="4"/>
        <v>0.18626300000000001</v>
      </c>
      <c r="H35" s="9">
        <f t="shared" si="5"/>
        <v>12834.763552890648</v>
      </c>
    </row>
    <row r="36" spans="1:8" x14ac:dyDescent="0.25">
      <c r="A36" s="7">
        <v>40961</v>
      </c>
      <c r="B36" s="8">
        <v>12938.66992</v>
      </c>
      <c r="C36" s="8">
        <f t="shared" si="3"/>
        <v>12907.852150000001</v>
      </c>
      <c r="D36" s="8">
        <f t="shared" si="0"/>
        <v>30.817769999999655</v>
      </c>
      <c r="E36" s="8">
        <f t="shared" si="1"/>
        <v>30.817769999999655</v>
      </c>
      <c r="F36" s="8">
        <f t="shared" si="2"/>
        <v>949.73494777287874</v>
      </c>
      <c r="G36" s="8">
        <f t="shared" si="4"/>
        <v>3.6256999999999998E-2</v>
      </c>
      <c r="H36" s="9">
        <f t="shared" si="5"/>
        <v>12846.96568631252</v>
      </c>
    </row>
    <row r="37" spans="1:8" x14ac:dyDescent="0.25">
      <c r="A37" s="7">
        <v>40962</v>
      </c>
      <c r="B37" s="8">
        <v>12984.690430000001</v>
      </c>
      <c r="C37" s="8">
        <f t="shared" si="3"/>
        <v>12948.600196000001</v>
      </c>
      <c r="D37" s="8">
        <f t="shared" si="0"/>
        <v>36.090233999999327</v>
      </c>
      <c r="E37" s="8">
        <f t="shared" si="1"/>
        <v>36.090233999999327</v>
      </c>
      <c r="F37" s="8">
        <f t="shared" si="2"/>
        <v>1302.5049901747075</v>
      </c>
      <c r="G37" s="8">
        <f t="shared" si="4"/>
        <v>4.9742000000000001E-2</v>
      </c>
      <c r="H37" s="9">
        <f t="shared" si="5"/>
        <v>12859.142979050017</v>
      </c>
    </row>
    <row r="38" spans="1:8" x14ac:dyDescent="0.25">
      <c r="A38" s="7">
        <v>40963</v>
      </c>
      <c r="B38" s="8">
        <v>12982.950199999999</v>
      </c>
      <c r="C38" s="8">
        <f t="shared" si="3"/>
        <v>12964.374220000002</v>
      </c>
      <c r="D38" s="8">
        <f t="shared" si="0"/>
        <v>18.575979999997799</v>
      </c>
      <c r="E38" s="8">
        <f t="shared" si="1"/>
        <v>18.575979999997799</v>
      </c>
      <c r="F38" s="8">
        <f t="shared" si="2"/>
        <v>345.06703296031822</v>
      </c>
      <c r="G38" s="8">
        <f t="shared" si="4"/>
        <v>1.3184999999999999E-2</v>
      </c>
      <c r="H38" s="9">
        <f t="shared" si="5"/>
        <v>12877.034422440014</v>
      </c>
    </row>
    <row r="39" spans="1:8" x14ac:dyDescent="0.25">
      <c r="A39" s="7">
        <v>40966</v>
      </c>
      <c r="B39" s="8">
        <v>12981.509770000001</v>
      </c>
      <c r="C39" s="8">
        <f t="shared" si="3"/>
        <v>12970.702150000001</v>
      </c>
      <c r="D39" s="8">
        <f t="shared" si="0"/>
        <v>10.807619999999588</v>
      </c>
      <c r="E39" s="8">
        <f t="shared" si="1"/>
        <v>10.807619999999588</v>
      </c>
      <c r="F39" s="8">
        <f t="shared" si="2"/>
        <v>116.8046500643911</v>
      </c>
      <c r="G39" s="8">
        <f t="shared" si="4"/>
        <v>4.4640000000000001E-3</v>
      </c>
      <c r="H39" s="9">
        <f t="shared" si="5"/>
        <v>12894.502381952012</v>
      </c>
    </row>
    <row r="40" spans="1:8" x14ac:dyDescent="0.25">
      <c r="A40" s="7">
        <v>40967</v>
      </c>
      <c r="B40" s="8">
        <v>13005.12012</v>
      </c>
      <c r="C40" s="8">
        <f t="shared" si="3"/>
        <v>12978.588088</v>
      </c>
      <c r="D40" s="8">
        <f t="shared" si="0"/>
        <v>26.532031999999163</v>
      </c>
      <c r="E40" s="8">
        <f t="shared" si="1"/>
        <v>26.532031999999163</v>
      </c>
      <c r="F40" s="8">
        <f t="shared" si="2"/>
        <v>703.94872204897956</v>
      </c>
      <c r="G40" s="8">
        <f t="shared" si="4"/>
        <v>2.6902000000000002E-2</v>
      </c>
      <c r="H40" s="9">
        <f t="shared" si="5"/>
        <v>12909.742335561612</v>
      </c>
    </row>
    <row r="41" spans="1:8" x14ac:dyDescent="0.25">
      <c r="A41" s="7">
        <v>40968</v>
      </c>
      <c r="B41" s="8">
        <v>12952.070309999999</v>
      </c>
      <c r="C41" s="8">
        <f t="shared" si="3"/>
        <v>12981.268166</v>
      </c>
      <c r="D41" s="8">
        <f t="shared" si="0"/>
        <v>-29.197856000000684</v>
      </c>
      <c r="E41" s="8">
        <f t="shared" si="1"/>
        <v>29.197856000000684</v>
      </c>
      <c r="F41" s="8">
        <f t="shared" si="2"/>
        <v>852.51479499677589</v>
      </c>
      <c r="G41" s="8">
        <f t="shared" si="4"/>
        <v>3.2587999999999999E-2</v>
      </c>
      <c r="H41" s="9">
        <f t="shared" si="5"/>
        <v>12923.51148604929</v>
      </c>
    </row>
    <row r="42" spans="1:8" x14ac:dyDescent="0.25">
      <c r="A42" s="7">
        <v>40969</v>
      </c>
      <c r="B42" s="8">
        <v>12980.29981</v>
      </c>
      <c r="C42" s="8">
        <f t="shared" si="3"/>
        <v>12980.390041999999</v>
      </c>
      <c r="D42" s="8">
        <f t="shared" si="0"/>
        <v>-9.0231999998650281E-2</v>
      </c>
      <c r="E42" s="8">
        <f t="shared" si="1"/>
        <v>9.0231999998650281E-2</v>
      </c>
      <c r="F42" s="8">
        <f t="shared" si="2"/>
        <v>8.1418138237564237E-3</v>
      </c>
      <c r="G42" s="8">
        <f t="shared" si="4"/>
        <v>9.9999999999999995E-7</v>
      </c>
      <c r="H42" s="9">
        <f t="shared" si="5"/>
        <v>12935.062822039434</v>
      </c>
    </row>
    <row r="43" spans="1:8" x14ac:dyDescent="0.25">
      <c r="A43" s="7">
        <v>40970</v>
      </c>
      <c r="B43" s="8">
        <v>12977.570309999999</v>
      </c>
      <c r="C43" s="8">
        <f t="shared" si="3"/>
        <v>12979.314064</v>
      </c>
      <c r="D43" s="8">
        <f t="shared" si="0"/>
        <v>-1.7437540000009903</v>
      </c>
      <c r="E43" s="8">
        <f t="shared" si="1"/>
        <v>1.7437540000009903</v>
      </c>
      <c r="F43" s="8">
        <f t="shared" si="2"/>
        <v>3.0406780125194537</v>
      </c>
      <c r="G43" s="8">
        <f t="shared" si="4"/>
        <v>1.17E-4</v>
      </c>
      <c r="H43" s="9">
        <f t="shared" si="5"/>
        <v>12944.128266031548</v>
      </c>
    </row>
    <row r="44" spans="1:8" x14ac:dyDescent="0.25">
      <c r="A44" s="7">
        <v>40973</v>
      </c>
      <c r="B44" s="8">
        <v>12962.809569999999</v>
      </c>
      <c r="C44" s="8">
        <f t="shared" si="3"/>
        <v>12975.574023999998</v>
      </c>
      <c r="D44" s="8">
        <f t="shared" si="0"/>
        <v>-12.764453999998295</v>
      </c>
      <c r="E44" s="8">
        <f t="shared" si="1"/>
        <v>12.764453999998295</v>
      </c>
      <c r="F44" s="8">
        <f t="shared" si="2"/>
        <v>162.93128591807249</v>
      </c>
      <c r="G44" s="8">
        <f t="shared" si="4"/>
        <v>6.2310000000000004E-3</v>
      </c>
      <c r="H44" s="9">
        <f t="shared" si="5"/>
        <v>12951.165425625239</v>
      </c>
    </row>
    <row r="45" spans="1:8" x14ac:dyDescent="0.25">
      <c r="A45" s="7">
        <v>40974</v>
      </c>
      <c r="B45" s="8">
        <v>12759.150390000001</v>
      </c>
      <c r="C45" s="8">
        <f t="shared" si="3"/>
        <v>12926.380078</v>
      </c>
      <c r="D45" s="8">
        <f t="shared" si="0"/>
        <v>-167.22968799999944</v>
      </c>
      <c r="E45" s="8">
        <f t="shared" si="1"/>
        <v>167.22968799999944</v>
      </c>
      <c r="F45" s="8">
        <f t="shared" si="2"/>
        <v>27965.768548577158</v>
      </c>
      <c r="G45" s="8">
        <f t="shared" si="4"/>
        <v>1.0694029999999999</v>
      </c>
      <c r="H45" s="9">
        <f t="shared" si="5"/>
        <v>12956.047145300192</v>
      </c>
    </row>
    <row r="46" spans="1:8" x14ac:dyDescent="0.25">
      <c r="A46" s="7">
        <v>40975</v>
      </c>
      <c r="B46" s="8">
        <v>12837.33008</v>
      </c>
      <c r="C46" s="8">
        <f t="shared" si="3"/>
        <v>12903.432032000001</v>
      </c>
      <c r="D46" s="8">
        <f t="shared" si="0"/>
        <v>-66.101952000000892</v>
      </c>
      <c r="E46" s="8">
        <f t="shared" si="1"/>
        <v>66.101952000000892</v>
      </c>
      <c r="F46" s="8">
        <f t="shared" si="2"/>
        <v>4369.468058210422</v>
      </c>
      <c r="G46" s="8">
        <f t="shared" si="4"/>
        <v>0.16889399999999999</v>
      </c>
      <c r="H46" s="9">
        <f t="shared" si="5"/>
        <v>12950.113731840154</v>
      </c>
    </row>
    <row r="47" spans="1:8" x14ac:dyDescent="0.25">
      <c r="A47" s="7">
        <v>40976</v>
      </c>
      <c r="B47" s="8">
        <v>12907.940430000001</v>
      </c>
      <c r="C47" s="8">
        <f t="shared" si="3"/>
        <v>12888.960156000001</v>
      </c>
      <c r="D47" s="8">
        <f t="shared" si="0"/>
        <v>18.980273999999554</v>
      </c>
      <c r="E47" s="8">
        <f t="shared" si="1"/>
        <v>18.980273999999554</v>
      </c>
      <c r="F47" s="8">
        <f t="shared" si="2"/>
        <v>360.25080111505906</v>
      </c>
      <c r="G47" s="8">
        <f t="shared" si="4"/>
        <v>1.3949E-2</v>
      </c>
      <c r="H47" s="9">
        <f t="shared" si="5"/>
        <v>12940.777391872125</v>
      </c>
    </row>
    <row r="48" spans="1:8" x14ac:dyDescent="0.25">
      <c r="A48" s="7">
        <v>40977</v>
      </c>
      <c r="B48" s="8">
        <v>12922.01953</v>
      </c>
      <c r="C48" s="8">
        <f t="shared" si="3"/>
        <v>12877.85</v>
      </c>
      <c r="D48" s="8">
        <f t="shared" si="0"/>
        <v>44.169529999999213</v>
      </c>
      <c r="E48" s="8">
        <f t="shared" si="1"/>
        <v>44.169529999999213</v>
      </c>
      <c r="F48" s="8">
        <f t="shared" si="2"/>
        <v>1950.9473804208305</v>
      </c>
      <c r="G48" s="8">
        <f t="shared" si="4"/>
        <v>7.5549000000000005E-2</v>
      </c>
      <c r="H48" s="9">
        <f t="shared" si="5"/>
        <v>12930.413944697701</v>
      </c>
    </row>
    <row r="49" spans="1:8" x14ac:dyDescent="0.25">
      <c r="A49" s="7">
        <v>40980</v>
      </c>
      <c r="B49" s="8">
        <v>12959.70996</v>
      </c>
      <c r="C49" s="8">
        <f t="shared" si="3"/>
        <v>12877.230078000001</v>
      </c>
      <c r="D49" s="8">
        <f t="shared" si="0"/>
        <v>82.479881999999634</v>
      </c>
      <c r="E49" s="8">
        <f t="shared" si="1"/>
        <v>82.479881999999634</v>
      </c>
      <c r="F49" s="8">
        <f t="shared" si="2"/>
        <v>6802.930934733864</v>
      </c>
      <c r="G49" s="8">
        <f t="shared" si="4"/>
        <v>0.26363499999999995</v>
      </c>
      <c r="H49" s="9">
        <f t="shared" si="5"/>
        <v>12919.901155758162</v>
      </c>
    </row>
    <row r="50" spans="1:8" x14ac:dyDescent="0.25">
      <c r="A50" s="7">
        <v>40981</v>
      </c>
      <c r="B50" s="8">
        <v>13177.679690000001</v>
      </c>
      <c r="C50" s="8">
        <f t="shared" si="3"/>
        <v>12960.935938000001</v>
      </c>
      <c r="D50" s="8">
        <f t="shared" si="0"/>
        <v>216.74375200000031</v>
      </c>
      <c r="E50" s="8">
        <f t="shared" si="1"/>
        <v>216.74375200000031</v>
      </c>
      <c r="F50" s="8">
        <f t="shared" si="2"/>
        <v>46977.854031037641</v>
      </c>
      <c r="G50" s="8">
        <f t="shared" si="4"/>
        <v>1.8253519999999999</v>
      </c>
      <c r="H50" s="9">
        <f t="shared" si="5"/>
        <v>12911.36694020653</v>
      </c>
    </row>
    <row r="51" spans="1:8" x14ac:dyDescent="0.25">
      <c r="A51" s="7">
        <v>40982</v>
      </c>
      <c r="B51" s="8">
        <v>13194.099609999999</v>
      </c>
      <c r="C51" s="8">
        <f t="shared" si="3"/>
        <v>13032.289844000001</v>
      </c>
      <c r="D51" s="8">
        <f t="shared" si="0"/>
        <v>161.80976599999849</v>
      </c>
      <c r="E51" s="8">
        <f t="shared" si="1"/>
        <v>161.80976599999849</v>
      </c>
      <c r="F51" s="8">
        <f t="shared" si="2"/>
        <v>26182.400372974269</v>
      </c>
      <c r="G51" s="8">
        <f t="shared" si="4"/>
        <v>1.0362479999999998</v>
      </c>
      <c r="H51" s="9">
        <f t="shared" si="5"/>
        <v>12921.280739765225</v>
      </c>
    </row>
    <row r="52" spans="1:8" x14ac:dyDescent="0.25">
      <c r="A52" s="7">
        <v>40983</v>
      </c>
      <c r="B52" s="8">
        <v>13252.759770000001</v>
      </c>
      <c r="C52" s="8">
        <f t="shared" si="3"/>
        <v>13101.253712</v>
      </c>
      <c r="D52" s="8">
        <f t="shared" si="0"/>
        <v>151.50605800000085</v>
      </c>
      <c r="E52" s="8">
        <f t="shared" si="1"/>
        <v>151.50605800000085</v>
      </c>
      <c r="F52" s="8">
        <f t="shared" si="2"/>
        <v>22954.085610699622</v>
      </c>
      <c r="G52" s="8">
        <f t="shared" si="4"/>
        <v>0.91799000000000008</v>
      </c>
      <c r="H52" s="9">
        <f t="shared" si="5"/>
        <v>12943.482560612181</v>
      </c>
    </row>
    <row r="53" spans="1:8" x14ac:dyDescent="0.25">
      <c r="A53" s="7">
        <v>40984</v>
      </c>
      <c r="B53" s="8">
        <v>13232.62012</v>
      </c>
      <c r="C53" s="8">
        <f t="shared" si="3"/>
        <v>13163.373830000002</v>
      </c>
      <c r="D53" s="8">
        <f t="shared" si="0"/>
        <v>69.246289999997316</v>
      </c>
      <c r="E53" s="8">
        <f t="shared" si="1"/>
        <v>69.246289999997316</v>
      </c>
      <c r="F53" s="8">
        <f t="shared" si="2"/>
        <v>4795.0486787637283</v>
      </c>
      <c r="G53" s="8">
        <f t="shared" si="4"/>
        <v>0.19354299999999999</v>
      </c>
      <c r="H53" s="9">
        <f t="shared" si="5"/>
        <v>12975.036790889746</v>
      </c>
    </row>
    <row r="54" spans="1:8" x14ac:dyDescent="0.25">
      <c r="A54" s="7">
        <v>40987</v>
      </c>
      <c r="B54" s="8">
        <v>13239.12988</v>
      </c>
      <c r="C54" s="8">
        <f t="shared" si="3"/>
        <v>13219.257814000001</v>
      </c>
      <c r="D54" s="8">
        <f t="shared" si="0"/>
        <v>19.872065999999904</v>
      </c>
      <c r="E54" s="8">
        <f t="shared" si="1"/>
        <v>19.872065999999904</v>
      </c>
      <c r="F54" s="8">
        <f t="shared" si="2"/>
        <v>394.89900710835218</v>
      </c>
      <c r="G54" s="8">
        <f t="shared" si="4"/>
        <v>1.5971000000000003E-2</v>
      </c>
      <c r="H54" s="9">
        <f t="shared" si="5"/>
        <v>13012.704198711797</v>
      </c>
    </row>
    <row r="55" spans="1:8" x14ac:dyDescent="0.25">
      <c r="A55" s="7">
        <v>40988</v>
      </c>
      <c r="B55" s="8">
        <v>13170.190430000001</v>
      </c>
      <c r="C55" s="8">
        <f t="shared" si="3"/>
        <v>13217.759962</v>
      </c>
      <c r="D55" s="8">
        <f t="shared" si="0"/>
        <v>-47.569531999999526</v>
      </c>
      <c r="E55" s="8">
        <f t="shared" si="1"/>
        <v>47.569531999999526</v>
      </c>
      <c r="F55" s="8">
        <f t="shared" si="2"/>
        <v>2262.8603746989788</v>
      </c>
      <c r="G55" s="8">
        <f t="shared" si="4"/>
        <v>9.1527999999999998E-2</v>
      </c>
      <c r="H55" s="9">
        <f t="shared" si="5"/>
        <v>13054.01492176944</v>
      </c>
    </row>
    <row r="56" spans="1:8" x14ac:dyDescent="0.25">
      <c r="A56" s="7">
        <v>40989</v>
      </c>
      <c r="B56" s="8">
        <v>13124.62012</v>
      </c>
      <c r="C56" s="8">
        <f t="shared" si="3"/>
        <v>13203.864063999999</v>
      </c>
      <c r="D56" s="8">
        <f t="shared" si="0"/>
        <v>-79.243943999999829</v>
      </c>
      <c r="E56" s="8">
        <f t="shared" si="1"/>
        <v>79.243943999999829</v>
      </c>
      <c r="F56" s="8">
        <f t="shared" si="2"/>
        <v>6279.6026606751084</v>
      </c>
      <c r="G56" s="8">
        <f t="shared" si="4"/>
        <v>0.25422899999999998</v>
      </c>
      <c r="H56" s="9">
        <f t="shared" si="5"/>
        <v>13086.763929815552</v>
      </c>
    </row>
    <row r="57" spans="1:8" x14ac:dyDescent="0.25">
      <c r="A57" s="7">
        <v>40990</v>
      </c>
      <c r="B57" s="8">
        <v>13046.139649999999</v>
      </c>
      <c r="C57" s="8">
        <f t="shared" si="3"/>
        <v>13162.540040000002</v>
      </c>
      <c r="D57" s="8">
        <f t="shared" si="0"/>
        <v>-116.40039000000252</v>
      </c>
      <c r="E57" s="8">
        <f t="shared" si="1"/>
        <v>116.40039000000252</v>
      </c>
      <c r="F57" s="8">
        <f t="shared" si="2"/>
        <v>13549.050792152686</v>
      </c>
      <c r="G57" s="8">
        <f t="shared" si="4"/>
        <v>0.549929</v>
      </c>
      <c r="H57" s="9">
        <f t="shared" si="5"/>
        <v>13110.183956652441</v>
      </c>
    </row>
    <row r="58" spans="1:8" x14ac:dyDescent="0.25">
      <c r="A58" s="7">
        <v>40991</v>
      </c>
      <c r="B58" s="8">
        <v>13080.73047</v>
      </c>
      <c r="C58" s="8">
        <f t="shared" si="3"/>
        <v>13132.162109999999</v>
      </c>
      <c r="D58" s="8">
        <f t="shared" si="0"/>
        <v>-51.431639999998879</v>
      </c>
      <c r="E58" s="8">
        <f t="shared" si="1"/>
        <v>51.431639999998879</v>
      </c>
      <c r="F58" s="8">
        <f t="shared" si="2"/>
        <v>2645.2135930894847</v>
      </c>
      <c r="G58" s="8">
        <f t="shared" si="4"/>
        <v>0.107958</v>
      </c>
      <c r="H58" s="9">
        <f t="shared" si="5"/>
        <v>13120.655173321955</v>
      </c>
    </row>
    <row r="59" spans="1:8" x14ac:dyDescent="0.25">
      <c r="A59" s="7">
        <v>40994</v>
      </c>
      <c r="B59" s="8">
        <v>13241.62988</v>
      </c>
      <c r="C59" s="8">
        <f t="shared" si="3"/>
        <v>13132.662109999999</v>
      </c>
      <c r="D59" s="8">
        <f t="shared" si="0"/>
        <v>108.96777000000111</v>
      </c>
      <c r="E59" s="8">
        <f t="shared" si="1"/>
        <v>108.96777000000111</v>
      </c>
      <c r="F59" s="8">
        <f t="shared" si="2"/>
        <v>11873.974898773142</v>
      </c>
      <c r="G59" s="8">
        <f t="shared" si="4"/>
        <v>0.48512899999999998</v>
      </c>
      <c r="H59" s="9">
        <f t="shared" si="5"/>
        <v>13122.956560657565</v>
      </c>
    </row>
    <row r="60" spans="1:8" x14ac:dyDescent="0.25">
      <c r="A60" s="7">
        <v>40995</v>
      </c>
      <c r="B60" s="8">
        <v>13197.73047</v>
      </c>
      <c r="C60" s="8">
        <f t="shared" si="3"/>
        <v>13138.170118</v>
      </c>
      <c r="D60" s="8">
        <f t="shared" si="0"/>
        <v>59.560352000000421</v>
      </c>
      <c r="E60" s="8">
        <f t="shared" si="1"/>
        <v>59.560352000000421</v>
      </c>
      <c r="F60" s="8">
        <f t="shared" si="2"/>
        <v>3547.4355303639541</v>
      </c>
      <c r="G60" s="8">
        <f t="shared" si="4"/>
        <v>0.14564299999999999</v>
      </c>
      <c r="H60" s="9">
        <f t="shared" si="5"/>
        <v>13124.897670526054</v>
      </c>
    </row>
    <row r="61" spans="1:8" x14ac:dyDescent="0.25">
      <c r="A61" s="7">
        <v>40996</v>
      </c>
      <c r="B61" s="8">
        <v>13126.20996</v>
      </c>
      <c r="C61" s="8">
        <f t="shared" si="3"/>
        <v>13138.488086000001</v>
      </c>
      <c r="D61" s="8">
        <f t="shared" si="0"/>
        <v>-12.278126000001066</v>
      </c>
      <c r="E61" s="8">
        <f t="shared" si="1"/>
        <v>12.278126000001066</v>
      </c>
      <c r="F61" s="8">
        <f t="shared" si="2"/>
        <v>150.75237807190217</v>
      </c>
      <c r="G61" s="8">
        <f t="shared" si="4"/>
        <v>6.1990000000000005E-3</v>
      </c>
      <c r="H61" s="9">
        <f t="shared" si="5"/>
        <v>13127.552160020843</v>
      </c>
    </row>
    <row r="62" spans="1:8" x14ac:dyDescent="0.25">
      <c r="A62" s="7">
        <v>40997</v>
      </c>
      <c r="B62" s="8">
        <v>13145.820309999999</v>
      </c>
      <c r="C62" s="8">
        <f t="shared" si="3"/>
        <v>13158.424218</v>
      </c>
      <c r="D62" s="8">
        <f t="shared" si="0"/>
        <v>-12.603908000000956</v>
      </c>
      <c r="E62" s="8">
        <f t="shared" si="1"/>
        <v>12.603908000000956</v>
      </c>
      <c r="F62" s="8">
        <f t="shared" si="2"/>
        <v>158.8584968724881</v>
      </c>
      <c r="G62" s="8">
        <f t="shared" si="4"/>
        <v>6.5320000000000005E-3</v>
      </c>
      <c r="H62" s="9">
        <f t="shared" si="5"/>
        <v>13129.739345216676</v>
      </c>
    </row>
    <row r="63" spans="1:8" x14ac:dyDescent="0.25">
      <c r="A63" s="7">
        <v>40998</v>
      </c>
      <c r="B63" s="8">
        <v>13212.04004</v>
      </c>
      <c r="C63" s="8">
        <f t="shared" si="3"/>
        <v>13184.686132000003</v>
      </c>
      <c r="D63" s="8">
        <f t="shared" si="0"/>
        <v>27.353907999997318</v>
      </c>
      <c r="E63" s="8">
        <f t="shared" si="1"/>
        <v>27.353907999997318</v>
      </c>
      <c r="F63" s="8">
        <f t="shared" si="2"/>
        <v>748.23628287231725</v>
      </c>
      <c r="G63" s="8">
        <f t="shared" si="4"/>
        <v>3.0769000000000001E-2</v>
      </c>
      <c r="H63" s="9">
        <f t="shared" si="5"/>
        <v>13135.476319773341</v>
      </c>
    </row>
    <row r="64" spans="1:8" x14ac:dyDescent="0.25">
      <c r="A64" s="7">
        <v>41001</v>
      </c>
      <c r="B64" s="8">
        <v>13264.490229999999</v>
      </c>
      <c r="C64" s="8">
        <f t="shared" si="3"/>
        <v>13189.258202000001</v>
      </c>
      <c r="D64" s="8">
        <f t="shared" si="0"/>
        <v>75.232027999998536</v>
      </c>
      <c r="E64" s="8">
        <f t="shared" si="1"/>
        <v>75.232027999998536</v>
      </c>
      <c r="F64" s="8">
        <f t="shared" si="2"/>
        <v>5659.8580369925639</v>
      </c>
      <c r="G64" s="8">
        <f t="shared" si="4"/>
        <v>0.23280999999999999</v>
      </c>
      <c r="H64" s="9">
        <f t="shared" si="5"/>
        <v>13145.318282218675</v>
      </c>
    </row>
    <row r="65" spans="1:8" x14ac:dyDescent="0.25">
      <c r="A65" s="7">
        <v>41002</v>
      </c>
      <c r="B65" s="8">
        <v>13199.54981</v>
      </c>
      <c r="C65" s="8">
        <f t="shared" si="3"/>
        <v>13189.622069999998</v>
      </c>
      <c r="D65" s="8">
        <f t="shared" si="0"/>
        <v>9.9277400000028138</v>
      </c>
      <c r="E65" s="8">
        <f t="shared" si="1"/>
        <v>9.9277400000028138</v>
      </c>
      <c r="F65" s="8">
        <f t="shared" si="2"/>
        <v>98.560021507655875</v>
      </c>
      <c r="G65" s="8">
        <f t="shared" si="4"/>
        <v>4.0639999999999999E-3</v>
      </c>
      <c r="H65" s="9">
        <f t="shared" si="5"/>
        <v>13154.106266174942</v>
      </c>
    </row>
    <row r="66" spans="1:8" x14ac:dyDescent="0.25">
      <c r="A66" s="7">
        <v>41003</v>
      </c>
      <c r="B66" s="8">
        <v>13074.75</v>
      </c>
      <c r="C66" s="8">
        <f t="shared" si="3"/>
        <v>13179.330077999999</v>
      </c>
      <c r="D66" s="8">
        <f t="shared" si="0"/>
        <v>-104.58007799999905</v>
      </c>
      <c r="E66" s="8">
        <f t="shared" si="1"/>
        <v>104.58007799999905</v>
      </c>
      <c r="F66" s="8">
        <f t="shared" si="2"/>
        <v>10936.992714485885</v>
      </c>
      <c r="G66" s="8">
        <f t="shared" si="4"/>
        <v>0.45094499999999998</v>
      </c>
      <c r="H66" s="9">
        <f t="shared" si="5"/>
        <v>13161.209426939953</v>
      </c>
    </row>
    <row r="67" spans="1:8" x14ac:dyDescent="0.25">
      <c r="A67" s="7">
        <v>41004</v>
      </c>
      <c r="B67" s="8">
        <v>13060.139649999999</v>
      </c>
      <c r="C67" s="8">
        <f t="shared" si="3"/>
        <v>13162.193945999999</v>
      </c>
      <c r="D67" s="8">
        <f t="shared" ref="D67:D130" si="6">B67-C67</f>
        <v>-102.05429600000025</v>
      </c>
      <c r="E67" s="8">
        <f t="shared" ref="E67:E130" si="7">ABS(D67)</f>
        <v>102.05429600000025</v>
      </c>
      <c r="F67" s="8">
        <f t="shared" ref="F67:F130" si="8">E67*E67</f>
        <v>10415.079332055668</v>
      </c>
      <c r="G67" s="8">
        <f t="shared" si="4"/>
        <v>0.43137099999999995</v>
      </c>
      <c r="H67" s="9">
        <f t="shared" si="5"/>
        <v>13164.833557151964</v>
      </c>
    </row>
    <row r="68" spans="1:8" x14ac:dyDescent="0.25">
      <c r="A68" s="7">
        <v>41008</v>
      </c>
      <c r="B68" s="8">
        <v>12929.589840000001</v>
      </c>
      <c r="C68" s="8">
        <f t="shared" si="3"/>
        <v>13105.703905999999</v>
      </c>
      <c r="D68" s="8">
        <f t="shared" si="6"/>
        <v>-176.11406599999827</v>
      </c>
      <c r="E68" s="8">
        <f t="shared" si="7"/>
        <v>176.11406599999827</v>
      </c>
      <c r="F68" s="8">
        <f t="shared" si="8"/>
        <v>31016.16424305175</v>
      </c>
      <c r="G68" s="8">
        <f t="shared" si="4"/>
        <v>1.2901889999999998</v>
      </c>
      <c r="H68" s="9">
        <f t="shared" si="5"/>
        <v>13164.305634921571</v>
      </c>
    </row>
    <row r="69" spans="1:8" x14ac:dyDescent="0.25">
      <c r="A69" s="7">
        <v>41009</v>
      </c>
      <c r="B69" s="8">
        <v>12715.929690000001</v>
      </c>
      <c r="C69" s="8">
        <f t="shared" si="3"/>
        <v>12995.991797999999</v>
      </c>
      <c r="D69" s="8">
        <f t="shared" si="6"/>
        <v>-280.06210799999826</v>
      </c>
      <c r="E69" s="8">
        <f t="shared" si="7"/>
        <v>280.06210799999826</v>
      </c>
      <c r="F69" s="8">
        <f t="shared" si="8"/>
        <v>78434.784337402685</v>
      </c>
      <c r="G69" s="8">
        <f t="shared" si="4"/>
        <v>3.3053210000000002</v>
      </c>
      <c r="H69" s="9">
        <f t="shared" si="5"/>
        <v>13152.585289137258</v>
      </c>
    </row>
    <row r="70" spans="1:8" x14ac:dyDescent="0.25">
      <c r="A70" s="7">
        <v>41010</v>
      </c>
      <c r="B70" s="8">
        <v>12805.389649999999</v>
      </c>
      <c r="C70" s="8">
        <f t="shared" ref="C70:C133" si="9">AVERAGE(B66:B70)</f>
        <v>12917.159766000001</v>
      </c>
      <c r="D70" s="8">
        <f t="shared" si="6"/>
        <v>-111.77011600000151</v>
      </c>
      <c r="E70" s="8">
        <f t="shared" si="7"/>
        <v>111.77011600000151</v>
      </c>
      <c r="F70" s="8">
        <f t="shared" si="8"/>
        <v>12492.558830653794</v>
      </c>
      <c r="G70" s="8">
        <f t="shared" si="4"/>
        <v>0.54444500000000007</v>
      </c>
      <c r="H70" s="9">
        <f t="shared" si="5"/>
        <v>13121.266590909807</v>
      </c>
    </row>
    <row r="71" spans="1:8" x14ac:dyDescent="0.25">
      <c r="A71" s="7">
        <v>41011</v>
      </c>
      <c r="B71" s="8">
        <v>12986.58008</v>
      </c>
      <c r="C71" s="8">
        <f t="shared" si="9"/>
        <v>12899.525782000001</v>
      </c>
      <c r="D71" s="8">
        <f t="shared" si="6"/>
        <v>87.054297999999108</v>
      </c>
      <c r="E71" s="8">
        <f t="shared" si="7"/>
        <v>87.054297999999108</v>
      </c>
      <c r="F71" s="8">
        <f t="shared" si="8"/>
        <v>7578.4508002726488</v>
      </c>
      <c r="G71" s="8">
        <f t="shared" ref="G71:G134" si="10">ROUNDUP((F71/(SUM(F71:F315))*100),6)</f>
        <v>0.33208899999999997</v>
      </c>
      <c r="H71" s="9">
        <f t="shared" si="5"/>
        <v>13080.445225927848</v>
      </c>
    </row>
    <row r="72" spans="1:8" x14ac:dyDescent="0.25">
      <c r="A72" s="7">
        <v>41012</v>
      </c>
      <c r="B72" s="8">
        <v>12849.589840000001</v>
      </c>
      <c r="C72" s="8">
        <f t="shared" si="9"/>
        <v>12857.41582</v>
      </c>
      <c r="D72" s="8">
        <f t="shared" si="6"/>
        <v>-7.8259799999996176</v>
      </c>
      <c r="E72" s="8">
        <f t="shared" si="7"/>
        <v>7.8259799999996176</v>
      </c>
      <c r="F72" s="8">
        <f t="shared" si="8"/>
        <v>61.245962960394017</v>
      </c>
      <c r="G72" s="8">
        <f t="shared" si="10"/>
        <v>2.6930000000000001E-3</v>
      </c>
      <c r="H72" s="9">
        <f t="shared" ref="H72:H135" si="11">0.2*C71+0.8*H71</f>
        <v>13044.261337142279</v>
      </c>
    </row>
    <row r="73" spans="1:8" x14ac:dyDescent="0.25">
      <c r="A73" s="7">
        <v>41015</v>
      </c>
      <c r="B73" s="8">
        <v>12921.410159999999</v>
      </c>
      <c r="C73" s="8">
        <f t="shared" si="9"/>
        <v>12855.779884</v>
      </c>
      <c r="D73" s="8">
        <f t="shared" si="6"/>
        <v>65.630275999999867</v>
      </c>
      <c r="E73" s="8">
        <f t="shared" si="7"/>
        <v>65.630275999999867</v>
      </c>
      <c r="F73" s="8">
        <f t="shared" si="8"/>
        <v>4307.3331278361584</v>
      </c>
      <c r="G73" s="8">
        <f t="shared" si="10"/>
        <v>0.18938199999999999</v>
      </c>
      <c r="H73" s="9">
        <f t="shared" si="11"/>
        <v>13006.892233713825</v>
      </c>
    </row>
    <row r="74" spans="1:8" x14ac:dyDescent="0.25">
      <c r="A74" s="7">
        <v>41016</v>
      </c>
      <c r="B74" s="8">
        <v>13115.54004</v>
      </c>
      <c r="C74" s="8">
        <f t="shared" si="9"/>
        <v>12935.701954</v>
      </c>
      <c r="D74" s="8">
        <f t="shared" si="6"/>
        <v>179.83808599999975</v>
      </c>
      <c r="E74" s="8">
        <f t="shared" si="7"/>
        <v>179.83808599999975</v>
      </c>
      <c r="F74" s="8">
        <f t="shared" si="8"/>
        <v>32341.737176143306</v>
      </c>
      <c r="G74" s="8">
        <f t="shared" si="10"/>
        <v>1.424677</v>
      </c>
      <c r="H74" s="9">
        <f t="shared" si="11"/>
        <v>12976.66976377106</v>
      </c>
    </row>
    <row r="75" spans="1:8" x14ac:dyDescent="0.25">
      <c r="A75" s="7">
        <v>41017</v>
      </c>
      <c r="B75" s="8">
        <v>13032.75</v>
      </c>
      <c r="C75" s="8">
        <f t="shared" si="9"/>
        <v>12981.174024</v>
      </c>
      <c r="D75" s="8">
        <f t="shared" si="6"/>
        <v>51.575976000000082</v>
      </c>
      <c r="E75" s="8">
        <f t="shared" si="7"/>
        <v>51.575976000000082</v>
      </c>
      <c r="F75" s="8">
        <f t="shared" si="8"/>
        <v>2660.0813003525845</v>
      </c>
      <c r="G75" s="8">
        <f t="shared" si="10"/>
        <v>0.11887200000000001</v>
      </c>
      <c r="H75" s="9">
        <f t="shared" si="11"/>
        <v>12968.476201816848</v>
      </c>
    </row>
    <row r="76" spans="1:8" x14ac:dyDescent="0.25">
      <c r="A76" s="7">
        <v>41018</v>
      </c>
      <c r="B76" s="8">
        <v>12964.099609999999</v>
      </c>
      <c r="C76" s="8">
        <f t="shared" si="9"/>
        <v>12976.67793</v>
      </c>
      <c r="D76" s="8">
        <f t="shared" si="6"/>
        <v>-12.578320000000531</v>
      </c>
      <c r="E76" s="8">
        <f t="shared" si="7"/>
        <v>12.578320000000531</v>
      </c>
      <c r="F76" s="8">
        <f t="shared" si="8"/>
        <v>158.21413402241336</v>
      </c>
      <c r="G76" s="8">
        <f t="shared" si="10"/>
        <v>7.0790000000000002E-3</v>
      </c>
      <c r="H76" s="9">
        <f t="shared" si="11"/>
        <v>12971.015766253478</v>
      </c>
    </row>
    <row r="77" spans="1:8" x14ac:dyDescent="0.25">
      <c r="A77" s="7">
        <v>41019</v>
      </c>
      <c r="B77" s="8">
        <v>13029.259770000001</v>
      </c>
      <c r="C77" s="8">
        <f t="shared" si="9"/>
        <v>13012.611916</v>
      </c>
      <c r="D77" s="8">
        <f t="shared" si="6"/>
        <v>16.647854000000734</v>
      </c>
      <c r="E77" s="8">
        <f t="shared" si="7"/>
        <v>16.647854000000734</v>
      </c>
      <c r="F77" s="8">
        <f t="shared" si="8"/>
        <v>277.15104280534047</v>
      </c>
      <c r="G77" s="8">
        <f t="shared" si="10"/>
        <v>1.2400999999999999E-2</v>
      </c>
      <c r="H77" s="9">
        <f t="shared" si="11"/>
        <v>12972.148199002782</v>
      </c>
    </row>
    <row r="78" spans="1:8" x14ac:dyDescent="0.25">
      <c r="A78" s="7">
        <v>41022</v>
      </c>
      <c r="B78" s="8">
        <v>12927.16992</v>
      </c>
      <c r="C78" s="8">
        <f t="shared" si="9"/>
        <v>13013.763868</v>
      </c>
      <c r="D78" s="8">
        <f t="shared" si="6"/>
        <v>-86.593947999999727</v>
      </c>
      <c r="E78" s="8">
        <f t="shared" si="7"/>
        <v>86.593947999999727</v>
      </c>
      <c r="F78" s="8">
        <f t="shared" si="8"/>
        <v>7498.5118302266565</v>
      </c>
      <c r="G78" s="8">
        <f t="shared" si="10"/>
        <v>0.33555299999999999</v>
      </c>
      <c r="H78" s="9">
        <f t="shared" si="11"/>
        <v>12980.240942402226</v>
      </c>
    </row>
    <row r="79" spans="1:8" x14ac:dyDescent="0.25">
      <c r="A79" s="7">
        <v>41023</v>
      </c>
      <c r="B79" s="8">
        <v>13001.559569999999</v>
      </c>
      <c r="C79" s="8">
        <f t="shared" si="9"/>
        <v>12990.967773999999</v>
      </c>
      <c r="D79" s="8">
        <f t="shared" si="6"/>
        <v>10.591796000000613</v>
      </c>
      <c r="E79" s="8">
        <f t="shared" si="7"/>
        <v>10.591796000000613</v>
      </c>
      <c r="F79" s="8">
        <f t="shared" si="8"/>
        <v>112.18614250562899</v>
      </c>
      <c r="G79" s="8">
        <f t="shared" si="10"/>
        <v>5.0379999999999999E-3</v>
      </c>
      <c r="H79" s="9">
        <f t="shared" si="11"/>
        <v>12986.945527521781</v>
      </c>
    </row>
    <row r="80" spans="1:8" x14ac:dyDescent="0.25">
      <c r="A80" s="7">
        <v>41024</v>
      </c>
      <c r="B80" s="8">
        <v>13090.719730000001</v>
      </c>
      <c r="C80" s="8">
        <f t="shared" si="9"/>
        <v>13002.561720000002</v>
      </c>
      <c r="D80" s="8">
        <f t="shared" si="6"/>
        <v>88.158009999999194</v>
      </c>
      <c r="E80" s="8">
        <f t="shared" si="7"/>
        <v>88.158009999999194</v>
      </c>
      <c r="F80" s="8">
        <f t="shared" si="8"/>
        <v>7771.8347271599578</v>
      </c>
      <c r="G80" s="8">
        <f t="shared" si="10"/>
        <v>0.34897299999999998</v>
      </c>
      <c r="H80" s="9">
        <f t="shared" si="11"/>
        <v>12987.749976817426</v>
      </c>
    </row>
    <row r="81" spans="1:8" x14ac:dyDescent="0.25">
      <c r="A81" s="7">
        <v>41025</v>
      </c>
      <c r="B81" s="8">
        <v>13204.62012</v>
      </c>
      <c r="C81" s="8">
        <f t="shared" si="9"/>
        <v>13050.665821999999</v>
      </c>
      <c r="D81" s="8">
        <f t="shared" si="6"/>
        <v>153.95429800000056</v>
      </c>
      <c r="E81" s="8">
        <f t="shared" si="7"/>
        <v>153.95429800000056</v>
      </c>
      <c r="F81" s="8">
        <f t="shared" si="8"/>
        <v>23701.925872672979</v>
      </c>
      <c r="G81" s="8">
        <f t="shared" si="10"/>
        <v>1.067995</v>
      </c>
      <c r="H81" s="9">
        <f t="shared" si="11"/>
        <v>12990.712325453942</v>
      </c>
    </row>
    <row r="82" spans="1:8" x14ac:dyDescent="0.25">
      <c r="A82" s="7">
        <v>41026</v>
      </c>
      <c r="B82" s="8">
        <v>13228.309569999999</v>
      </c>
      <c r="C82" s="8">
        <f t="shared" si="9"/>
        <v>13090.475781999998</v>
      </c>
      <c r="D82" s="8">
        <f t="shared" si="6"/>
        <v>137.83378800000173</v>
      </c>
      <c r="E82" s="8">
        <f t="shared" si="7"/>
        <v>137.83378800000173</v>
      </c>
      <c r="F82" s="8">
        <f t="shared" si="8"/>
        <v>18998.15311442942</v>
      </c>
      <c r="G82" s="8">
        <f t="shared" si="10"/>
        <v>0.86528700000000003</v>
      </c>
      <c r="H82" s="9">
        <f t="shared" si="11"/>
        <v>13002.703024763154</v>
      </c>
    </row>
    <row r="83" spans="1:8" x14ac:dyDescent="0.25">
      <c r="A83" s="7">
        <v>41029</v>
      </c>
      <c r="B83" s="8">
        <v>13213.62988</v>
      </c>
      <c r="C83" s="8">
        <f t="shared" si="9"/>
        <v>13147.767774000002</v>
      </c>
      <c r="D83" s="8">
        <f t="shared" si="6"/>
        <v>65.862105999998676</v>
      </c>
      <c r="E83" s="8">
        <f t="shared" si="7"/>
        <v>65.862105999998676</v>
      </c>
      <c r="F83" s="8">
        <f t="shared" si="8"/>
        <v>4337.8170067550618</v>
      </c>
      <c r="G83" s="8">
        <f t="shared" si="10"/>
        <v>0.199295</v>
      </c>
      <c r="H83" s="9">
        <f t="shared" si="11"/>
        <v>13020.257576210523</v>
      </c>
    </row>
    <row r="84" spans="1:8" x14ac:dyDescent="0.25">
      <c r="A84" s="7">
        <v>41030</v>
      </c>
      <c r="B84" s="8">
        <v>13279.320309999999</v>
      </c>
      <c r="C84" s="8">
        <f t="shared" si="9"/>
        <v>13203.319922000001</v>
      </c>
      <c r="D84" s="8">
        <f t="shared" si="6"/>
        <v>76.000387999998566</v>
      </c>
      <c r="E84" s="8">
        <f t="shared" si="7"/>
        <v>76.000387999998566</v>
      </c>
      <c r="F84" s="8">
        <f t="shared" si="8"/>
        <v>5776.0589761503261</v>
      </c>
      <c r="G84" s="8">
        <f t="shared" si="10"/>
        <v>0.26590199999999997</v>
      </c>
      <c r="H84" s="9">
        <f t="shared" si="11"/>
        <v>13045.75961576842</v>
      </c>
    </row>
    <row r="85" spans="1:8" x14ac:dyDescent="0.25">
      <c r="A85" s="7">
        <v>41031</v>
      </c>
      <c r="B85" s="8">
        <v>13268.570309999999</v>
      </c>
      <c r="C85" s="8">
        <f t="shared" si="9"/>
        <v>13238.890037999998</v>
      </c>
      <c r="D85" s="8">
        <f t="shared" si="6"/>
        <v>29.680272000001423</v>
      </c>
      <c r="E85" s="8">
        <f t="shared" si="7"/>
        <v>29.680272000001423</v>
      </c>
      <c r="F85" s="8">
        <f t="shared" si="8"/>
        <v>880.9185459940685</v>
      </c>
      <c r="G85" s="8">
        <f t="shared" si="10"/>
        <v>4.0662000000000004E-2</v>
      </c>
      <c r="H85" s="9">
        <f t="shared" si="11"/>
        <v>13077.271677014736</v>
      </c>
    </row>
    <row r="86" spans="1:8" x14ac:dyDescent="0.25">
      <c r="A86" s="7">
        <v>41032</v>
      </c>
      <c r="B86" s="8">
        <v>13206.589840000001</v>
      </c>
      <c r="C86" s="8">
        <f t="shared" si="9"/>
        <v>13239.283981999999</v>
      </c>
      <c r="D86" s="8">
        <f t="shared" si="6"/>
        <v>-32.694141999998465</v>
      </c>
      <c r="E86" s="8">
        <f t="shared" si="7"/>
        <v>32.694141999998465</v>
      </c>
      <c r="F86" s="8">
        <f t="shared" si="8"/>
        <v>1068.9069211160636</v>
      </c>
      <c r="G86" s="8">
        <f t="shared" si="10"/>
        <v>4.9359E-2</v>
      </c>
      <c r="H86" s="9">
        <f t="shared" si="11"/>
        <v>13109.59534921179</v>
      </c>
    </row>
    <row r="87" spans="1:8" x14ac:dyDescent="0.25">
      <c r="A87" s="7">
        <v>41033</v>
      </c>
      <c r="B87" s="8">
        <v>13038.26953</v>
      </c>
      <c r="C87" s="8">
        <f t="shared" si="9"/>
        <v>13201.275974</v>
      </c>
      <c r="D87" s="8">
        <f t="shared" si="6"/>
        <v>-163.00644400000056</v>
      </c>
      <c r="E87" s="8">
        <f t="shared" si="7"/>
        <v>163.00644400000056</v>
      </c>
      <c r="F87" s="8">
        <f t="shared" si="8"/>
        <v>26571.100785525316</v>
      </c>
      <c r="G87" s="8">
        <f t="shared" si="10"/>
        <v>1.227571</v>
      </c>
      <c r="H87" s="9">
        <f t="shared" si="11"/>
        <v>13135.533075769432</v>
      </c>
    </row>
    <row r="88" spans="1:8" x14ac:dyDescent="0.25">
      <c r="A88" s="7">
        <v>41036</v>
      </c>
      <c r="B88" s="8">
        <v>13008.530269999999</v>
      </c>
      <c r="C88" s="8">
        <f t="shared" si="9"/>
        <v>13160.256052000001</v>
      </c>
      <c r="D88" s="8">
        <f t="shared" si="6"/>
        <v>-151.72578200000135</v>
      </c>
      <c r="E88" s="8">
        <f t="shared" si="7"/>
        <v>151.72578200000135</v>
      </c>
      <c r="F88" s="8">
        <f t="shared" si="8"/>
        <v>23020.712923511932</v>
      </c>
      <c r="G88" s="8">
        <f t="shared" si="10"/>
        <v>1.0767629999999999</v>
      </c>
      <c r="H88" s="9">
        <f t="shared" si="11"/>
        <v>13148.681655415547</v>
      </c>
    </row>
    <row r="89" spans="1:8" x14ac:dyDescent="0.25">
      <c r="A89" s="7">
        <v>41037</v>
      </c>
      <c r="B89" s="8">
        <v>12932.089840000001</v>
      </c>
      <c r="C89" s="8">
        <f t="shared" si="9"/>
        <v>13090.809958000002</v>
      </c>
      <c r="D89" s="8">
        <f t="shared" si="6"/>
        <v>-158.72011800000109</v>
      </c>
      <c r="E89" s="8">
        <f t="shared" si="7"/>
        <v>158.72011800000109</v>
      </c>
      <c r="F89" s="8">
        <f t="shared" si="8"/>
        <v>25192.075857934273</v>
      </c>
      <c r="G89" s="8">
        <f t="shared" si="10"/>
        <v>1.1911509999999998</v>
      </c>
      <c r="H89" s="9">
        <f t="shared" si="11"/>
        <v>13150.99653473244</v>
      </c>
    </row>
    <row r="90" spans="1:8" x14ac:dyDescent="0.25">
      <c r="A90" s="7">
        <v>41038</v>
      </c>
      <c r="B90" s="8">
        <v>12835.059569999999</v>
      </c>
      <c r="C90" s="8">
        <f t="shared" si="9"/>
        <v>13004.107809999998</v>
      </c>
      <c r="D90" s="8">
        <f t="shared" si="6"/>
        <v>-169.04823999999826</v>
      </c>
      <c r="E90" s="8">
        <f t="shared" si="7"/>
        <v>169.04823999999826</v>
      </c>
      <c r="F90" s="8">
        <f t="shared" si="8"/>
        <v>28577.30744709701</v>
      </c>
      <c r="G90" s="8">
        <f t="shared" si="10"/>
        <v>1.3675029999999999</v>
      </c>
      <c r="H90" s="9">
        <f t="shared" si="11"/>
        <v>13138.959219385952</v>
      </c>
    </row>
    <row r="91" spans="1:8" x14ac:dyDescent="0.25">
      <c r="A91" s="7">
        <v>41039</v>
      </c>
      <c r="B91" s="8">
        <v>12855.04004</v>
      </c>
      <c r="C91" s="8">
        <f t="shared" si="9"/>
        <v>12933.797849999999</v>
      </c>
      <c r="D91" s="8">
        <f t="shared" si="6"/>
        <v>-78.757809999999154</v>
      </c>
      <c r="E91" s="8">
        <f t="shared" si="7"/>
        <v>78.757809999999154</v>
      </c>
      <c r="F91" s="8">
        <f t="shared" si="8"/>
        <v>6202.7926359959665</v>
      </c>
      <c r="G91" s="8">
        <f t="shared" si="10"/>
        <v>0.30093599999999998</v>
      </c>
      <c r="H91" s="9">
        <f t="shared" si="11"/>
        <v>13111.988937508761</v>
      </c>
    </row>
    <row r="92" spans="1:8" x14ac:dyDescent="0.25">
      <c r="A92" s="7">
        <v>41040</v>
      </c>
      <c r="B92" s="8">
        <v>12820.599609999999</v>
      </c>
      <c r="C92" s="8">
        <f t="shared" si="9"/>
        <v>12890.263865999999</v>
      </c>
      <c r="D92" s="8">
        <f t="shared" si="6"/>
        <v>-69.664256000000023</v>
      </c>
      <c r="E92" s="8">
        <f t="shared" si="7"/>
        <v>69.664256000000023</v>
      </c>
      <c r="F92" s="8">
        <f t="shared" si="8"/>
        <v>4853.1085640335396</v>
      </c>
      <c r="G92" s="8">
        <f t="shared" si="10"/>
        <v>0.23616600000000001</v>
      </c>
      <c r="H92" s="9">
        <f t="shared" si="11"/>
        <v>13076.350720007009</v>
      </c>
    </row>
    <row r="93" spans="1:8" x14ac:dyDescent="0.25">
      <c r="A93" s="7">
        <v>41043</v>
      </c>
      <c r="B93" s="8">
        <v>12695.349609999999</v>
      </c>
      <c r="C93" s="8">
        <f t="shared" si="9"/>
        <v>12827.627733999998</v>
      </c>
      <c r="D93" s="8">
        <f t="shared" si="6"/>
        <v>-132.27812399999857</v>
      </c>
      <c r="E93" s="8">
        <f t="shared" si="7"/>
        <v>132.27812399999857</v>
      </c>
      <c r="F93" s="8">
        <f t="shared" si="8"/>
        <v>17497.502088958998</v>
      </c>
      <c r="G93" s="8">
        <f t="shared" si="10"/>
        <v>0.853491</v>
      </c>
      <c r="H93" s="9">
        <f t="shared" si="11"/>
        <v>13039.133349205607</v>
      </c>
    </row>
    <row r="94" spans="1:8" x14ac:dyDescent="0.25">
      <c r="A94" s="7">
        <v>41044</v>
      </c>
      <c r="B94" s="8">
        <v>12632</v>
      </c>
      <c r="C94" s="8">
        <f t="shared" si="9"/>
        <v>12767.609765999998</v>
      </c>
      <c r="D94" s="8">
        <f t="shared" si="6"/>
        <v>-135.60976599999776</v>
      </c>
      <c r="E94" s="8">
        <f t="shared" si="7"/>
        <v>135.60976599999776</v>
      </c>
      <c r="F94" s="8">
        <f t="shared" si="8"/>
        <v>18390.008634574147</v>
      </c>
      <c r="G94" s="8">
        <f t="shared" si="10"/>
        <v>0.90474700000000008</v>
      </c>
      <c r="H94" s="9">
        <f t="shared" si="11"/>
        <v>12996.832226164486</v>
      </c>
    </row>
    <row r="95" spans="1:8" x14ac:dyDescent="0.25">
      <c r="A95" s="7">
        <v>41045</v>
      </c>
      <c r="B95" s="8">
        <v>12598.54981</v>
      </c>
      <c r="C95" s="8">
        <f t="shared" si="9"/>
        <v>12720.307814</v>
      </c>
      <c r="D95" s="8">
        <f t="shared" si="6"/>
        <v>-121.75800399999935</v>
      </c>
      <c r="E95" s="8">
        <f t="shared" si="7"/>
        <v>121.75800399999935</v>
      </c>
      <c r="F95" s="8">
        <f t="shared" si="8"/>
        <v>14825.011538063856</v>
      </c>
      <c r="G95" s="8">
        <f t="shared" si="10"/>
        <v>0.73601700000000003</v>
      </c>
      <c r="H95" s="9">
        <f t="shared" si="11"/>
        <v>12950.98773413159</v>
      </c>
    </row>
    <row r="96" spans="1:8" x14ac:dyDescent="0.25">
      <c r="A96" s="7">
        <v>41046</v>
      </c>
      <c r="B96" s="8">
        <v>12442.490229999999</v>
      </c>
      <c r="C96" s="8">
        <f t="shared" si="9"/>
        <v>12637.797851999998</v>
      </c>
      <c r="D96" s="8">
        <f t="shared" si="6"/>
        <v>-195.30762199999845</v>
      </c>
      <c r="E96" s="8">
        <f t="shared" si="7"/>
        <v>195.30762199999845</v>
      </c>
      <c r="F96" s="8">
        <f t="shared" si="8"/>
        <v>38145.067211294278</v>
      </c>
      <c r="G96" s="8">
        <f t="shared" si="10"/>
        <v>1.9078279999999999</v>
      </c>
      <c r="H96" s="9">
        <f t="shared" si="11"/>
        <v>12904.851750105272</v>
      </c>
    </row>
    <row r="97" spans="1:8" x14ac:dyDescent="0.25">
      <c r="A97" s="7">
        <v>41047</v>
      </c>
      <c r="B97" s="8">
        <v>12369.37988</v>
      </c>
      <c r="C97" s="8">
        <f t="shared" si="9"/>
        <v>12547.553905999999</v>
      </c>
      <c r="D97" s="8">
        <f t="shared" si="6"/>
        <v>-178.17402599999878</v>
      </c>
      <c r="E97" s="8">
        <f t="shared" si="7"/>
        <v>178.17402599999878</v>
      </c>
      <c r="F97" s="8">
        <f t="shared" si="8"/>
        <v>31745.983541048241</v>
      </c>
      <c r="G97" s="8">
        <f t="shared" si="10"/>
        <v>1.6186579999999999</v>
      </c>
      <c r="H97" s="9">
        <f t="shared" si="11"/>
        <v>12851.440970484218</v>
      </c>
    </row>
    <row r="98" spans="1:8" x14ac:dyDescent="0.25">
      <c r="A98" s="7">
        <v>41050</v>
      </c>
      <c r="B98" s="8">
        <v>12504.48047</v>
      </c>
      <c r="C98" s="8">
        <f t="shared" si="9"/>
        <v>12509.380078</v>
      </c>
      <c r="D98" s="8">
        <f t="shared" si="6"/>
        <v>-4.8996079999997164</v>
      </c>
      <c r="E98" s="8">
        <f t="shared" si="7"/>
        <v>4.8996079999997164</v>
      </c>
      <c r="F98" s="8">
        <f t="shared" si="8"/>
        <v>24.006158553661223</v>
      </c>
      <c r="G98" s="8">
        <f t="shared" si="10"/>
        <v>1.245E-3</v>
      </c>
      <c r="H98" s="9">
        <f t="shared" si="11"/>
        <v>12790.663557587375</v>
      </c>
    </row>
    <row r="99" spans="1:8" x14ac:dyDescent="0.25">
      <c r="A99" s="7">
        <v>41051</v>
      </c>
      <c r="B99" s="8">
        <v>12502.809569999999</v>
      </c>
      <c r="C99" s="8">
        <f t="shared" si="9"/>
        <v>12483.541992</v>
      </c>
      <c r="D99" s="8">
        <f t="shared" si="6"/>
        <v>19.267577999999048</v>
      </c>
      <c r="E99" s="8">
        <f t="shared" si="7"/>
        <v>19.267577999999048</v>
      </c>
      <c r="F99" s="8">
        <f t="shared" si="8"/>
        <v>371.23956198604731</v>
      </c>
      <c r="G99" s="8">
        <f t="shared" si="10"/>
        <v>1.9241000000000001E-2</v>
      </c>
      <c r="H99" s="9">
        <f t="shared" si="11"/>
        <v>12734.406861669902</v>
      </c>
    </row>
    <row r="100" spans="1:8" x14ac:dyDescent="0.25">
      <c r="A100" s="7">
        <v>41052</v>
      </c>
      <c r="B100" s="8">
        <v>12496.150390000001</v>
      </c>
      <c r="C100" s="8">
        <f t="shared" si="9"/>
        <v>12463.062108</v>
      </c>
      <c r="D100" s="8">
        <f t="shared" si="6"/>
        <v>33.088282000000618</v>
      </c>
      <c r="E100" s="8">
        <f t="shared" si="7"/>
        <v>33.088282000000618</v>
      </c>
      <c r="F100" s="8">
        <f t="shared" si="8"/>
        <v>1094.8344057115648</v>
      </c>
      <c r="G100" s="8">
        <f t="shared" si="10"/>
        <v>5.6753999999999999E-2</v>
      </c>
      <c r="H100" s="9">
        <f t="shared" si="11"/>
        <v>12684.233887735923</v>
      </c>
    </row>
    <row r="101" spans="1:8" x14ac:dyDescent="0.25">
      <c r="A101" s="7">
        <v>41053</v>
      </c>
      <c r="B101" s="8">
        <v>12529.75</v>
      </c>
      <c r="C101" s="8">
        <f t="shared" si="9"/>
        <v>12480.514062</v>
      </c>
      <c r="D101" s="8">
        <f t="shared" si="6"/>
        <v>49.235937999999805</v>
      </c>
      <c r="E101" s="8">
        <f t="shared" si="7"/>
        <v>49.235937999999805</v>
      </c>
      <c r="F101" s="8">
        <f t="shared" si="8"/>
        <v>2424.1775907398251</v>
      </c>
      <c r="G101" s="8">
        <f t="shared" si="10"/>
        <v>0.12573500000000001</v>
      </c>
      <c r="H101" s="9">
        <f t="shared" si="11"/>
        <v>12639.999531788741</v>
      </c>
    </row>
    <row r="102" spans="1:8" x14ac:dyDescent="0.25">
      <c r="A102" s="7">
        <v>41054</v>
      </c>
      <c r="B102" s="8">
        <v>12454.83008</v>
      </c>
      <c r="C102" s="8">
        <f t="shared" si="9"/>
        <v>12497.604102000001</v>
      </c>
      <c r="D102" s="8">
        <f t="shared" si="6"/>
        <v>-42.774022000001423</v>
      </c>
      <c r="E102" s="8">
        <f t="shared" si="7"/>
        <v>42.774022000001423</v>
      </c>
      <c r="F102" s="8">
        <f t="shared" si="8"/>
        <v>1829.6169580566057</v>
      </c>
      <c r="G102" s="8">
        <f t="shared" si="10"/>
        <v>9.5016000000000003E-2</v>
      </c>
      <c r="H102" s="9">
        <f t="shared" si="11"/>
        <v>12608.102437830994</v>
      </c>
    </row>
    <row r="103" spans="1:8" x14ac:dyDescent="0.25">
      <c r="A103" s="7">
        <v>41058</v>
      </c>
      <c r="B103" s="8">
        <v>12580.690430000001</v>
      </c>
      <c r="C103" s="8">
        <f t="shared" si="9"/>
        <v>12512.846094</v>
      </c>
      <c r="D103" s="8">
        <f t="shared" si="6"/>
        <v>67.844336000000112</v>
      </c>
      <c r="E103" s="8">
        <f t="shared" si="7"/>
        <v>67.844336000000112</v>
      </c>
      <c r="F103" s="8">
        <f t="shared" si="8"/>
        <v>4602.8539272809112</v>
      </c>
      <c r="G103" s="8">
        <f t="shared" si="10"/>
        <v>0.239263</v>
      </c>
      <c r="H103" s="9">
        <f t="shared" si="11"/>
        <v>12586.002770664796</v>
      </c>
    </row>
    <row r="104" spans="1:8" x14ac:dyDescent="0.25">
      <c r="A104" s="7">
        <v>41059</v>
      </c>
      <c r="B104" s="8">
        <v>12419.860350000001</v>
      </c>
      <c r="C104" s="8">
        <f t="shared" si="9"/>
        <v>12496.256250000002</v>
      </c>
      <c r="D104" s="8">
        <f t="shared" si="6"/>
        <v>-76.395900000001348</v>
      </c>
      <c r="E104" s="8">
        <f t="shared" si="7"/>
        <v>76.395900000001348</v>
      </c>
      <c r="F104" s="8">
        <f t="shared" si="8"/>
        <v>5836.3335368102062</v>
      </c>
      <c r="G104" s="8">
        <f t="shared" si="10"/>
        <v>0.30410899999999996</v>
      </c>
      <c r="H104" s="9">
        <f t="shared" si="11"/>
        <v>12571.371435331839</v>
      </c>
    </row>
    <row r="105" spans="1:8" x14ac:dyDescent="0.25">
      <c r="A105" s="7">
        <v>41060</v>
      </c>
      <c r="B105" s="8">
        <v>12393.450199999999</v>
      </c>
      <c r="C105" s="8">
        <f t="shared" si="9"/>
        <v>12475.716212000001</v>
      </c>
      <c r="D105" s="8">
        <f t="shared" si="6"/>
        <v>-82.266012000001865</v>
      </c>
      <c r="E105" s="8">
        <f t="shared" si="7"/>
        <v>82.266012000001865</v>
      </c>
      <c r="F105" s="8">
        <f t="shared" si="8"/>
        <v>6767.6967303844513</v>
      </c>
      <c r="G105" s="8">
        <f t="shared" si="10"/>
        <v>0.35371499999999995</v>
      </c>
      <c r="H105" s="9">
        <f t="shared" si="11"/>
        <v>12556.348398265472</v>
      </c>
    </row>
    <row r="106" spans="1:8" x14ac:dyDescent="0.25">
      <c r="A106" s="7">
        <v>41061</v>
      </c>
      <c r="B106" s="8">
        <v>12118.570309999999</v>
      </c>
      <c r="C106" s="8">
        <f t="shared" si="9"/>
        <v>12393.480274000001</v>
      </c>
      <c r="D106" s="8">
        <f t="shared" si="6"/>
        <v>-274.90996400000222</v>
      </c>
      <c r="E106" s="8">
        <f t="shared" si="7"/>
        <v>274.90996400000222</v>
      </c>
      <c r="F106" s="8">
        <f t="shared" si="8"/>
        <v>75575.488306482512</v>
      </c>
      <c r="G106" s="8">
        <f t="shared" si="10"/>
        <v>3.963978</v>
      </c>
      <c r="H106" s="9">
        <f t="shared" si="11"/>
        <v>12540.221961012379</v>
      </c>
    </row>
    <row r="107" spans="1:8" x14ac:dyDescent="0.25">
      <c r="A107" s="7">
        <v>41064</v>
      </c>
      <c r="B107" s="8">
        <v>12101.45996</v>
      </c>
      <c r="C107" s="8">
        <f t="shared" si="9"/>
        <v>12322.806249999998</v>
      </c>
      <c r="D107" s="8">
        <f t="shared" si="6"/>
        <v>-221.34628999999768</v>
      </c>
      <c r="E107" s="8">
        <f t="shared" si="7"/>
        <v>221.34628999999768</v>
      </c>
      <c r="F107" s="8">
        <f t="shared" si="8"/>
        <v>48994.18009676307</v>
      </c>
      <c r="G107" s="8">
        <f t="shared" si="10"/>
        <v>2.675843</v>
      </c>
      <c r="H107" s="9">
        <f t="shared" si="11"/>
        <v>12510.873623609905</v>
      </c>
    </row>
    <row r="108" spans="1:8" x14ac:dyDescent="0.25">
      <c r="A108" s="7">
        <v>41065</v>
      </c>
      <c r="B108" s="8">
        <v>12127.950199999999</v>
      </c>
      <c r="C108" s="8">
        <f t="shared" si="9"/>
        <v>12232.258204000002</v>
      </c>
      <c r="D108" s="8">
        <f t="shared" si="6"/>
        <v>-104.30800400000226</v>
      </c>
      <c r="E108" s="8">
        <f t="shared" si="7"/>
        <v>104.30800400000226</v>
      </c>
      <c r="F108" s="8">
        <f t="shared" si="8"/>
        <v>10880.159698464488</v>
      </c>
      <c r="G108" s="8">
        <f t="shared" si="10"/>
        <v>0.610564</v>
      </c>
      <c r="H108" s="9">
        <f t="shared" si="11"/>
        <v>12473.260148887923</v>
      </c>
    </row>
    <row r="109" spans="1:8" x14ac:dyDescent="0.25">
      <c r="A109" s="7">
        <v>41066</v>
      </c>
      <c r="B109" s="8">
        <v>12414.79004</v>
      </c>
      <c r="C109" s="8">
        <f t="shared" si="9"/>
        <v>12231.244142</v>
      </c>
      <c r="D109" s="8">
        <f t="shared" si="6"/>
        <v>183.54589800000031</v>
      </c>
      <c r="E109" s="8">
        <f t="shared" si="7"/>
        <v>183.54589800000031</v>
      </c>
      <c r="F109" s="8">
        <f t="shared" si="8"/>
        <v>33689.096672626518</v>
      </c>
      <c r="G109" s="8">
        <f t="shared" si="10"/>
        <v>1.90215</v>
      </c>
      <c r="H109" s="9">
        <f t="shared" si="11"/>
        <v>12425.059759910338</v>
      </c>
    </row>
    <row r="110" spans="1:8" x14ac:dyDescent="0.25">
      <c r="A110" s="7">
        <v>41067</v>
      </c>
      <c r="B110" s="8">
        <v>12460.95996</v>
      </c>
      <c r="C110" s="8">
        <f t="shared" si="9"/>
        <v>12244.746093999998</v>
      </c>
      <c r="D110" s="8">
        <f t="shared" si="6"/>
        <v>216.21386600000187</v>
      </c>
      <c r="E110" s="8">
        <f t="shared" si="7"/>
        <v>216.21386600000187</v>
      </c>
      <c r="F110" s="8">
        <f t="shared" si="8"/>
        <v>46748.435850666763</v>
      </c>
      <c r="G110" s="8">
        <f t="shared" si="10"/>
        <v>2.6906850000000002</v>
      </c>
      <c r="H110" s="9">
        <f t="shared" si="11"/>
        <v>12386.296636328272</v>
      </c>
    </row>
    <row r="111" spans="1:8" x14ac:dyDescent="0.25">
      <c r="A111" s="7">
        <v>41068</v>
      </c>
      <c r="B111" s="8">
        <v>12554.200199999999</v>
      </c>
      <c r="C111" s="8">
        <f t="shared" si="9"/>
        <v>12331.872072</v>
      </c>
      <c r="D111" s="8">
        <f t="shared" si="6"/>
        <v>222.3281279999992</v>
      </c>
      <c r="E111" s="8">
        <f t="shared" si="7"/>
        <v>222.3281279999992</v>
      </c>
      <c r="F111" s="8">
        <f t="shared" si="8"/>
        <v>49429.796499984026</v>
      </c>
      <c r="G111" s="8">
        <f t="shared" si="10"/>
        <v>2.923683</v>
      </c>
      <c r="H111" s="9">
        <f t="shared" si="11"/>
        <v>12357.986527862618</v>
      </c>
    </row>
    <row r="112" spans="1:8" x14ac:dyDescent="0.25">
      <c r="A112" s="7">
        <v>41071</v>
      </c>
      <c r="B112" s="8">
        <v>12411.23047</v>
      </c>
      <c r="C112" s="8">
        <f t="shared" si="9"/>
        <v>12393.826174</v>
      </c>
      <c r="D112" s="8">
        <f t="shared" si="6"/>
        <v>17.404296000000613</v>
      </c>
      <c r="E112" s="8">
        <f t="shared" si="7"/>
        <v>17.404296000000613</v>
      </c>
      <c r="F112" s="8">
        <f t="shared" si="8"/>
        <v>302.90951925563735</v>
      </c>
      <c r="G112" s="8">
        <f t="shared" si="10"/>
        <v>1.8457000000000001E-2</v>
      </c>
      <c r="H112" s="9">
        <f t="shared" si="11"/>
        <v>12352.763636690095</v>
      </c>
    </row>
    <row r="113" spans="1:8" x14ac:dyDescent="0.25">
      <c r="A113" s="7">
        <v>41072</v>
      </c>
      <c r="B113" s="8">
        <v>12573.79981</v>
      </c>
      <c r="C113" s="8">
        <f t="shared" si="9"/>
        <v>12482.996095999999</v>
      </c>
      <c r="D113" s="8">
        <f t="shared" si="6"/>
        <v>90.803714000001492</v>
      </c>
      <c r="E113" s="8">
        <f t="shared" si="7"/>
        <v>90.803714000001492</v>
      </c>
      <c r="F113" s="8">
        <f t="shared" si="8"/>
        <v>8245.3144761940675</v>
      </c>
      <c r="G113" s="8">
        <f t="shared" si="10"/>
        <v>0.50247700000000006</v>
      </c>
      <c r="H113" s="9">
        <f t="shared" si="11"/>
        <v>12360.976144152079</v>
      </c>
    </row>
    <row r="114" spans="1:8" x14ac:dyDescent="0.25">
      <c r="A114" s="7">
        <v>41073</v>
      </c>
      <c r="B114" s="8">
        <v>12496.37988</v>
      </c>
      <c r="C114" s="8">
        <f t="shared" si="9"/>
        <v>12499.314064000002</v>
      </c>
      <c r="D114" s="8">
        <f t="shared" si="6"/>
        <v>-2.9341840000015509</v>
      </c>
      <c r="E114" s="8">
        <f t="shared" si="7"/>
        <v>2.9341840000015509</v>
      </c>
      <c r="F114" s="8">
        <f t="shared" si="8"/>
        <v>8.6094357458651007</v>
      </c>
      <c r="G114" s="8">
        <f t="shared" si="10"/>
        <v>5.2800000000000004E-4</v>
      </c>
      <c r="H114" s="9">
        <f t="shared" si="11"/>
        <v>12385.380134521663</v>
      </c>
    </row>
    <row r="115" spans="1:8" x14ac:dyDescent="0.25">
      <c r="A115" s="7">
        <v>41074</v>
      </c>
      <c r="B115" s="8">
        <v>12651.910159999999</v>
      </c>
      <c r="C115" s="8">
        <f t="shared" si="9"/>
        <v>12537.504104</v>
      </c>
      <c r="D115" s="8">
        <f t="shared" si="6"/>
        <v>114.40605599999981</v>
      </c>
      <c r="E115" s="8">
        <f t="shared" si="7"/>
        <v>114.40605599999981</v>
      </c>
      <c r="F115" s="8">
        <f t="shared" si="8"/>
        <v>13088.745649475091</v>
      </c>
      <c r="G115" s="8">
        <f t="shared" si="10"/>
        <v>0.80167200000000005</v>
      </c>
      <c r="H115" s="9">
        <f t="shared" si="11"/>
        <v>12408.166920417332</v>
      </c>
    </row>
    <row r="116" spans="1:8" x14ac:dyDescent="0.25">
      <c r="A116" s="7">
        <v>41075</v>
      </c>
      <c r="B116" s="8">
        <v>12767.16992</v>
      </c>
      <c r="C116" s="8">
        <f t="shared" si="9"/>
        <v>12580.098048</v>
      </c>
      <c r="D116" s="8">
        <f t="shared" si="6"/>
        <v>187.07187200000044</v>
      </c>
      <c r="E116" s="8">
        <f t="shared" si="7"/>
        <v>187.07187200000044</v>
      </c>
      <c r="F116" s="8">
        <f t="shared" si="8"/>
        <v>34995.88529358455</v>
      </c>
      <c r="G116" s="8">
        <f t="shared" si="10"/>
        <v>2.1607820000000002</v>
      </c>
      <c r="H116" s="9">
        <f t="shared" si="11"/>
        <v>12434.034357133867</v>
      </c>
    </row>
    <row r="117" spans="1:8" x14ac:dyDescent="0.25">
      <c r="A117" s="7">
        <v>41078</v>
      </c>
      <c r="B117" s="8">
        <v>12741.820309999999</v>
      </c>
      <c r="C117" s="8">
        <f t="shared" si="9"/>
        <v>12646.216016</v>
      </c>
      <c r="D117" s="8">
        <f t="shared" si="6"/>
        <v>95.604293999998845</v>
      </c>
      <c r="E117" s="8">
        <f t="shared" si="7"/>
        <v>95.604293999998845</v>
      </c>
      <c r="F117" s="8">
        <f t="shared" si="8"/>
        <v>9140.1810312382149</v>
      </c>
      <c r="G117" s="8">
        <f t="shared" si="10"/>
        <v>0.57681400000000005</v>
      </c>
      <c r="H117" s="9">
        <f t="shared" si="11"/>
        <v>12463.247095307095</v>
      </c>
    </row>
    <row r="118" spans="1:8" x14ac:dyDescent="0.25">
      <c r="A118" s="7">
        <v>41079</v>
      </c>
      <c r="B118" s="8">
        <v>12837.33008</v>
      </c>
      <c r="C118" s="8">
        <f t="shared" si="9"/>
        <v>12698.922070000001</v>
      </c>
      <c r="D118" s="8">
        <f t="shared" si="6"/>
        <v>138.40800999999919</v>
      </c>
      <c r="E118" s="8">
        <f t="shared" si="7"/>
        <v>138.40800999999919</v>
      </c>
      <c r="F118" s="8">
        <f t="shared" si="8"/>
        <v>19156.777232159879</v>
      </c>
      <c r="G118" s="8">
        <f t="shared" si="10"/>
        <v>1.2159499999999999</v>
      </c>
      <c r="H118" s="9">
        <f t="shared" si="11"/>
        <v>12499.840879445677</v>
      </c>
    </row>
    <row r="119" spans="1:8" x14ac:dyDescent="0.25">
      <c r="A119" s="7">
        <v>41080</v>
      </c>
      <c r="B119" s="8">
        <v>12824.389649999999</v>
      </c>
      <c r="C119" s="8">
        <f t="shared" si="9"/>
        <v>12764.524023999998</v>
      </c>
      <c r="D119" s="8">
        <f t="shared" si="6"/>
        <v>59.865626000000702</v>
      </c>
      <c r="E119" s="8">
        <f t="shared" si="7"/>
        <v>59.865626000000702</v>
      </c>
      <c r="F119" s="8">
        <f t="shared" si="8"/>
        <v>3583.8931763719602</v>
      </c>
      <c r="G119" s="8">
        <f t="shared" si="10"/>
        <v>0.23028299999999999</v>
      </c>
      <c r="H119" s="9">
        <f t="shared" si="11"/>
        <v>12539.657117556542</v>
      </c>
    </row>
    <row r="120" spans="1:8" x14ac:dyDescent="0.25">
      <c r="A120" s="7">
        <v>41081</v>
      </c>
      <c r="B120" s="8">
        <v>12573.570309999999</v>
      </c>
      <c r="C120" s="8">
        <f t="shared" si="9"/>
        <v>12748.856053999998</v>
      </c>
      <c r="D120" s="8">
        <f t="shared" si="6"/>
        <v>-175.28574399999889</v>
      </c>
      <c r="E120" s="8">
        <f t="shared" si="7"/>
        <v>175.28574399999889</v>
      </c>
      <c r="F120" s="8">
        <f t="shared" si="8"/>
        <v>30725.092049633146</v>
      </c>
      <c r="G120" s="8">
        <f t="shared" si="10"/>
        <v>1.978796</v>
      </c>
      <c r="H120" s="9">
        <f t="shared" si="11"/>
        <v>12584.630498845236</v>
      </c>
    </row>
    <row r="121" spans="1:8" x14ac:dyDescent="0.25">
      <c r="A121" s="7">
        <v>41082</v>
      </c>
      <c r="B121" s="8">
        <v>12640.780269999999</v>
      </c>
      <c r="C121" s="8">
        <f t="shared" si="9"/>
        <v>12723.578124000001</v>
      </c>
      <c r="D121" s="8">
        <f t="shared" si="6"/>
        <v>-82.797854000002189</v>
      </c>
      <c r="E121" s="8">
        <f t="shared" si="7"/>
        <v>82.797854000002189</v>
      </c>
      <c r="F121" s="8">
        <f t="shared" si="8"/>
        <v>6855.4846270056787</v>
      </c>
      <c r="G121" s="8">
        <f t="shared" si="10"/>
        <v>0.45042899999999997</v>
      </c>
      <c r="H121" s="9">
        <f t="shared" si="11"/>
        <v>12617.475609876188</v>
      </c>
    </row>
    <row r="122" spans="1:8" x14ac:dyDescent="0.25">
      <c r="A122" s="7">
        <v>41085</v>
      </c>
      <c r="B122" s="8">
        <v>12502.660159999999</v>
      </c>
      <c r="C122" s="8">
        <f t="shared" si="9"/>
        <v>12675.746093999998</v>
      </c>
      <c r="D122" s="8">
        <f t="shared" si="6"/>
        <v>-173.08593399999882</v>
      </c>
      <c r="E122" s="8">
        <f t="shared" si="7"/>
        <v>173.08593399999882</v>
      </c>
      <c r="F122" s="8">
        <f t="shared" si="8"/>
        <v>29958.740548651946</v>
      </c>
      <c r="G122" s="8">
        <f t="shared" si="10"/>
        <v>1.9772969999999999</v>
      </c>
      <c r="H122" s="9">
        <f t="shared" si="11"/>
        <v>12638.696112700953</v>
      </c>
    </row>
    <row r="123" spans="1:8" x14ac:dyDescent="0.25">
      <c r="A123" s="7">
        <v>41086</v>
      </c>
      <c r="B123" s="8">
        <v>12534.66992</v>
      </c>
      <c r="C123" s="8">
        <f t="shared" si="9"/>
        <v>12615.214061999999</v>
      </c>
      <c r="D123" s="8">
        <f t="shared" si="6"/>
        <v>-80.544141999998828</v>
      </c>
      <c r="E123" s="8">
        <f t="shared" si="7"/>
        <v>80.544141999998828</v>
      </c>
      <c r="F123" s="8">
        <f t="shared" si="8"/>
        <v>6487.3588105159752</v>
      </c>
      <c r="G123" s="8">
        <f t="shared" si="10"/>
        <v>0.436807</v>
      </c>
      <c r="H123" s="9">
        <f t="shared" si="11"/>
        <v>12646.106108960763</v>
      </c>
    </row>
    <row r="124" spans="1:8" x14ac:dyDescent="0.25">
      <c r="A124" s="7">
        <v>41087</v>
      </c>
      <c r="B124" s="8">
        <v>12627.009770000001</v>
      </c>
      <c r="C124" s="8">
        <f t="shared" si="9"/>
        <v>12575.738086000001</v>
      </c>
      <c r="D124" s="8">
        <f t="shared" si="6"/>
        <v>51.271683999999368</v>
      </c>
      <c r="E124" s="8">
        <f t="shared" si="7"/>
        <v>51.271683999999368</v>
      </c>
      <c r="F124" s="8">
        <f t="shared" si="8"/>
        <v>2628.7855801957912</v>
      </c>
      <c r="G124" s="8">
        <f t="shared" si="10"/>
        <v>0.17777799999999999</v>
      </c>
      <c r="H124" s="9">
        <f t="shared" si="11"/>
        <v>12639.927699568612</v>
      </c>
    </row>
    <row r="125" spans="1:8" x14ac:dyDescent="0.25">
      <c r="A125" s="7">
        <v>41088</v>
      </c>
      <c r="B125" s="8">
        <v>12602.259770000001</v>
      </c>
      <c r="C125" s="8">
        <f t="shared" si="9"/>
        <v>12581.475978000002</v>
      </c>
      <c r="D125" s="8">
        <f t="shared" si="6"/>
        <v>20.783791999998357</v>
      </c>
      <c r="E125" s="8">
        <f t="shared" si="7"/>
        <v>20.783791999998357</v>
      </c>
      <c r="F125" s="8">
        <f t="shared" si="8"/>
        <v>431.96600989919568</v>
      </c>
      <c r="G125" s="8">
        <f t="shared" si="10"/>
        <v>2.9264999999999999E-2</v>
      </c>
      <c r="H125" s="9">
        <f t="shared" si="11"/>
        <v>12627.089776854891</v>
      </c>
    </row>
    <row r="126" spans="1:8" x14ac:dyDescent="0.25">
      <c r="A126" s="7">
        <v>41089</v>
      </c>
      <c r="B126" s="8">
        <v>12880.089840000001</v>
      </c>
      <c r="C126" s="8">
        <f t="shared" si="9"/>
        <v>12629.337892000001</v>
      </c>
      <c r="D126" s="8">
        <f t="shared" si="6"/>
        <v>250.75194799999917</v>
      </c>
      <c r="E126" s="8">
        <f t="shared" si="7"/>
        <v>250.75194799999917</v>
      </c>
      <c r="F126" s="8">
        <f t="shared" si="8"/>
        <v>62876.53942579429</v>
      </c>
      <c r="G126" s="8">
        <f t="shared" si="10"/>
        <v>4.2609969999999997</v>
      </c>
      <c r="H126" s="9">
        <f t="shared" si="11"/>
        <v>12617.967017083913</v>
      </c>
    </row>
    <row r="127" spans="1:8" x14ac:dyDescent="0.25">
      <c r="A127" s="7">
        <v>41092</v>
      </c>
      <c r="B127" s="8">
        <v>12871.389649999999</v>
      </c>
      <c r="C127" s="8">
        <f t="shared" si="9"/>
        <v>12703.083790000001</v>
      </c>
      <c r="D127" s="8">
        <f t="shared" si="6"/>
        <v>168.30585999999857</v>
      </c>
      <c r="E127" s="8">
        <f t="shared" si="7"/>
        <v>168.30585999999857</v>
      </c>
      <c r="F127" s="8">
        <f t="shared" si="8"/>
        <v>28326.86251033912</v>
      </c>
      <c r="G127" s="8">
        <f t="shared" si="10"/>
        <v>2.0050829999999999</v>
      </c>
      <c r="H127" s="9">
        <f t="shared" si="11"/>
        <v>12620.241192067131</v>
      </c>
    </row>
    <row r="128" spans="1:8" x14ac:dyDescent="0.25">
      <c r="A128" s="7">
        <v>41093</v>
      </c>
      <c r="B128" s="8">
        <v>12943.660159999999</v>
      </c>
      <c r="C128" s="8">
        <f t="shared" si="9"/>
        <v>12784.881837999999</v>
      </c>
      <c r="D128" s="8">
        <f t="shared" si="6"/>
        <v>158.77832200000012</v>
      </c>
      <c r="E128" s="8">
        <f t="shared" si="7"/>
        <v>158.77832200000012</v>
      </c>
      <c r="F128" s="8">
        <f t="shared" si="8"/>
        <v>25210.555537135722</v>
      </c>
      <c r="G128" s="8">
        <f t="shared" si="10"/>
        <v>1.8210109999999999</v>
      </c>
      <c r="H128" s="9">
        <f t="shared" si="11"/>
        <v>12636.809711653706</v>
      </c>
    </row>
    <row r="129" spans="1:8" x14ac:dyDescent="0.25">
      <c r="A129" s="7">
        <v>41095</v>
      </c>
      <c r="B129" s="8">
        <v>12896.66992</v>
      </c>
      <c r="C129" s="8">
        <f t="shared" si="9"/>
        <v>12838.813868000001</v>
      </c>
      <c r="D129" s="8">
        <f t="shared" si="6"/>
        <v>57.856051999999181</v>
      </c>
      <c r="E129" s="8">
        <f t="shared" si="7"/>
        <v>57.856051999999181</v>
      </c>
      <c r="F129" s="8">
        <f t="shared" si="8"/>
        <v>3347.3227530266095</v>
      </c>
      <c r="G129" s="8">
        <f t="shared" si="10"/>
        <v>0.24626899999999999</v>
      </c>
      <c r="H129" s="9">
        <f t="shared" si="11"/>
        <v>12666.424136922966</v>
      </c>
    </row>
    <row r="130" spans="1:8" x14ac:dyDescent="0.25">
      <c r="A130" s="7">
        <v>41096</v>
      </c>
      <c r="B130" s="8">
        <v>12772.469730000001</v>
      </c>
      <c r="C130" s="8">
        <f t="shared" si="9"/>
        <v>12872.85586</v>
      </c>
      <c r="D130" s="8">
        <f t="shared" si="6"/>
        <v>-100.38612999999896</v>
      </c>
      <c r="E130" s="8">
        <f t="shared" si="7"/>
        <v>100.38612999999896</v>
      </c>
      <c r="F130" s="8">
        <f t="shared" si="8"/>
        <v>10077.375096376691</v>
      </c>
      <c r="G130" s="8">
        <f t="shared" si="10"/>
        <v>0.74324200000000007</v>
      </c>
      <c r="H130" s="9">
        <f t="shared" si="11"/>
        <v>12700.902083138375</v>
      </c>
    </row>
    <row r="131" spans="1:8" x14ac:dyDescent="0.25">
      <c r="A131" s="7">
        <v>41099</v>
      </c>
      <c r="B131" s="8">
        <v>12736.29004</v>
      </c>
      <c r="C131" s="8">
        <f t="shared" si="9"/>
        <v>12844.095899999998</v>
      </c>
      <c r="D131" s="8">
        <f t="shared" ref="D131:D194" si="12">B131-C131</f>
        <v>-107.80585999999857</v>
      </c>
      <c r="E131" s="8">
        <f t="shared" ref="E131:E194" si="13">ABS(D131)</f>
        <v>107.80585999999857</v>
      </c>
      <c r="F131" s="8">
        <f t="shared" ref="F131:F194" si="14">E131*E131</f>
        <v>11622.103450339293</v>
      </c>
      <c r="G131" s="8">
        <f t="shared" si="10"/>
        <v>0.86358900000000005</v>
      </c>
      <c r="H131" s="9">
        <f t="shared" si="11"/>
        <v>12735.292838510701</v>
      </c>
    </row>
    <row r="132" spans="1:8" x14ac:dyDescent="0.25">
      <c r="A132" s="7">
        <v>41100</v>
      </c>
      <c r="B132" s="8">
        <v>12653.12012</v>
      </c>
      <c r="C132" s="8">
        <f t="shared" si="9"/>
        <v>12800.441993999999</v>
      </c>
      <c r="D132" s="8">
        <f t="shared" si="12"/>
        <v>-147.3218739999993</v>
      </c>
      <c r="E132" s="8">
        <f t="shared" si="13"/>
        <v>147.3218739999993</v>
      </c>
      <c r="F132" s="8">
        <f t="shared" si="14"/>
        <v>21703.734558871671</v>
      </c>
      <c r="G132" s="8">
        <f t="shared" si="10"/>
        <v>1.6267609999999999</v>
      </c>
      <c r="H132" s="9">
        <f t="shared" si="11"/>
        <v>12757.053450808562</v>
      </c>
    </row>
    <row r="133" spans="1:8" x14ac:dyDescent="0.25">
      <c r="A133" s="7">
        <v>41101</v>
      </c>
      <c r="B133" s="8">
        <v>12604.530269999999</v>
      </c>
      <c r="C133" s="8">
        <f t="shared" si="9"/>
        <v>12732.616016</v>
      </c>
      <c r="D133" s="8">
        <f t="shared" si="12"/>
        <v>-128.08574600000065</v>
      </c>
      <c r="E133" s="8">
        <f t="shared" si="13"/>
        <v>128.08574600000065</v>
      </c>
      <c r="F133" s="8">
        <f t="shared" si="14"/>
        <v>16405.958328376684</v>
      </c>
      <c r="G133" s="8">
        <f t="shared" si="10"/>
        <v>1.250011</v>
      </c>
      <c r="H133" s="9">
        <f t="shared" si="11"/>
        <v>12765.73115944685</v>
      </c>
    </row>
    <row r="134" spans="1:8" x14ac:dyDescent="0.25">
      <c r="A134" s="7">
        <v>41102</v>
      </c>
      <c r="B134" s="8">
        <v>12573.26953</v>
      </c>
      <c r="C134" s="8">
        <f t="shared" ref="C134:C197" si="15">AVERAGE(B130:B134)</f>
        <v>12667.935937999999</v>
      </c>
      <c r="D134" s="8">
        <f t="shared" si="12"/>
        <v>-94.666407999999137</v>
      </c>
      <c r="E134" s="8">
        <f t="shared" si="13"/>
        <v>94.666407999999137</v>
      </c>
      <c r="F134" s="8">
        <f t="shared" si="14"/>
        <v>8961.7288036222999</v>
      </c>
      <c r="G134" s="8">
        <f t="shared" si="10"/>
        <v>0.69146000000000007</v>
      </c>
      <c r="H134" s="9">
        <f t="shared" si="11"/>
        <v>12759.10813075748</v>
      </c>
    </row>
    <row r="135" spans="1:8" x14ac:dyDescent="0.25">
      <c r="A135" s="7">
        <v>41103</v>
      </c>
      <c r="B135" s="8">
        <v>12777.089840000001</v>
      </c>
      <c r="C135" s="8">
        <f t="shared" si="15"/>
        <v>12668.85996</v>
      </c>
      <c r="D135" s="8">
        <f t="shared" si="12"/>
        <v>108.22988000000078</v>
      </c>
      <c r="E135" s="8">
        <f t="shared" si="13"/>
        <v>108.22988000000078</v>
      </c>
      <c r="F135" s="8">
        <f t="shared" si="14"/>
        <v>11713.706924814567</v>
      </c>
      <c r="G135" s="8">
        <f t="shared" ref="G135:G198" si="16">ROUNDUP((F135/(SUM(F135:F379))*100),6)</f>
        <v>0.91008699999999998</v>
      </c>
      <c r="H135" s="9">
        <f t="shared" si="11"/>
        <v>12740.873692205985</v>
      </c>
    </row>
    <row r="136" spans="1:8" x14ac:dyDescent="0.25">
      <c r="A136" s="7">
        <v>41106</v>
      </c>
      <c r="B136" s="8">
        <v>12727.20996</v>
      </c>
      <c r="C136" s="8">
        <f t="shared" si="15"/>
        <v>12667.043944000001</v>
      </c>
      <c r="D136" s="8">
        <f t="shared" si="12"/>
        <v>60.166015999999217</v>
      </c>
      <c r="E136" s="8">
        <f t="shared" si="13"/>
        <v>60.166015999999217</v>
      </c>
      <c r="F136" s="8">
        <f t="shared" si="14"/>
        <v>3619.9494813121619</v>
      </c>
      <c r="G136" s="8">
        <f t="shared" si="16"/>
        <v>0.28383299999999995</v>
      </c>
      <c r="H136" s="9">
        <f t="shared" ref="H136:H199" si="17">0.2*C135+0.8*H135</f>
        <v>12726.47094576479</v>
      </c>
    </row>
    <row r="137" spans="1:8" x14ac:dyDescent="0.25">
      <c r="A137" s="7">
        <v>41107</v>
      </c>
      <c r="B137" s="8">
        <v>12805.54004</v>
      </c>
      <c r="C137" s="8">
        <f t="shared" si="15"/>
        <v>12697.527928</v>
      </c>
      <c r="D137" s="8">
        <f t="shared" si="12"/>
        <v>108.01211200000034</v>
      </c>
      <c r="E137" s="8">
        <f t="shared" si="13"/>
        <v>108.01211200000034</v>
      </c>
      <c r="F137" s="8">
        <f t="shared" si="14"/>
        <v>11666.616338700618</v>
      </c>
      <c r="G137" s="8">
        <f t="shared" si="16"/>
        <v>0.91735800000000001</v>
      </c>
      <c r="H137" s="9">
        <f t="shared" si="17"/>
        <v>12714.585545411832</v>
      </c>
    </row>
    <row r="138" spans="1:8" x14ac:dyDescent="0.25">
      <c r="A138" s="7">
        <v>41108</v>
      </c>
      <c r="B138" s="8">
        <v>12908.700199999999</v>
      </c>
      <c r="C138" s="8">
        <f t="shared" si="15"/>
        <v>12758.361913999999</v>
      </c>
      <c r="D138" s="8">
        <f t="shared" si="12"/>
        <v>150.33828600000015</v>
      </c>
      <c r="E138" s="8">
        <f t="shared" si="13"/>
        <v>150.33828600000015</v>
      </c>
      <c r="F138" s="8">
        <f t="shared" si="14"/>
        <v>22601.600237417842</v>
      </c>
      <c r="G138" s="8">
        <f t="shared" si="16"/>
        <v>1.7936399999999999</v>
      </c>
      <c r="H138" s="9">
        <f t="shared" si="17"/>
        <v>12711.174021929466</v>
      </c>
    </row>
    <row r="139" spans="1:8" x14ac:dyDescent="0.25">
      <c r="A139" s="7">
        <v>41109</v>
      </c>
      <c r="B139" s="8">
        <v>12943.360350000001</v>
      </c>
      <c r="C139" s="8">
        <f t="shared" si="15"/>
        <v>12832.380078</v>
      </c>
      <c r="D139" s="8">
        <f t="shared" si="12"/>
        <v>110.9802720000007</v>
      </c>
      <c r="E139" s="8">
        <f t="shared" si="13"/>
        <v>110.9802720000007</v>
      </c>
      <c r="F139" s="8">
        <f t="shared" si="14"/>
        <v>12316.620773194138</v>
      </c>
      <c r="G139" s="8">
        <f t="shared" si="16"/>
        <v>0.995286</v>
      </c>
      <c r="H139" s="9">
        <f t="shared" si="17"/>
        <v>12720.611600343573</v>
      </c>
    </row>
    <row r="140" spans="1:8" x14ac:dyDescent="0.25">
      <c r="A140" s="7">
        <v>41110</v>
      </c>
      <c r="B140" s="8">
        <v>12822.570309999999</v>
      </c>
      <c r="C140" s="8">
        <f t="shared" si="15"/>
        <v>12841.476172000001</v>
      </c>
      <c r="D140" s="8">
        <f t="shared" si="12"/>
        <v>-18.905862000001434</v>
      </c>
      <c r="E140" s="8">
        <f t="shared" si="13"/>
        <v>18.905862000001434</v>
      </c>
      <c r="F140" s="8">
        <f t="shared" si="14"/>
        <v>357.43161796309823</v>
      </c>
      <c r="G140" s="8">
        <f t="shared" si="16"/>
        <v>2.9174000000000002E-2</v>
      </c>
      <c r="H140" s="9">
        <f t="shared" si="17"/>
        <v>12742.965295874859</v>
      </c>
    </row>
    <row r="141" spans="1:8" x14ac:dyDescent="0.25">
      <c r="A141" s="7">
        <v>41113</v>
      </c>
      <c r="B141" s="8">
        <v>12721.45996</v>
      </c>
      <c r="C141" s="8">
        <f t="shared" si="15"/>
        <v>12840.326171999999</v>
      </c>
      <c r="D141" s="8">
        <f t="shared" si="12"/>
        <v>-118.866211999999</v>
      </c>
      <c r="E141" s="8">
        <f t="shared" si="13"/>
        <v>118.866211999999</v>
      </c>
      <c r="F141" s="8">
        <f t="shared" si="14"/>
        <v>14129.176355228705</v>
      </c>
      <c r="G141" s="8">
        <f t="shared" si="16"/>
        <v>1.1535709999999999</v>
      </c>
      <c r="H141" s="9">
        <f t="shared" si="17"/>
        <v>12762.667471099889</v>
      </c>
    </row>
    <row r="142" spans="1:8" x14ac:dyDescent="0.25">
      <c r="A142" s="7">
        <v>41114</v>
      </c>
      <c r="B142" s="8">
        <v>12617.320309999999</v>
      </c>
      <c r="C142" s="8">
        <f t="shared" si="15"/>
        <v>12802.682226000001</v>
      </c>
      <c r="D142" s="8">
        <f t="shared" si="12"/>
        <v>-185.36191600000166</v>
      </c>
      <c r="E142" s="8">
        <f t="shared" si="13"/>
        <v>185.36191600000166</v>
      </c>
      <c r="F142" s="8">
        <f t="shared" si="14"/>
        <v>34359.039903191668</v>
      </c>
      <c r="G142" s="8">
        <f t="shared" si="16"/>
        <v>2.8379660000000002</v>
      </c>
      <c r="H142" s="9">
        <f t="shared" si="17"/>
        <v>12778.199211279913</v>
      </c>
    </row>
    <row r="143" spans="1:8" x14ac:dyDescent="0.25">
      <c r="A143" s="7">
        <v>41115</v>
      </c>
      <c r="B143" s="8">
        <v>12676.04981</v>
      </c>
      <c r="C143" s="8">
        <f t="shared" si="15"/>
        <v>12756.152147999999</v>
      </c>
      <c r="D143" s="8">
        <f t="shared" si="12"/>
        <v>-80.102337999998781</v>
      </c>
      <c r="E143" s="8">
        <f t="shared" si="13"/>
        <v>80.102337999998781</v>
      </c>
      <c r="F143" s="8">
        <f t="shared" si="14"/>
        <v>6416.3845530660483</v>
      </c>
      <c r="G143" s="8">
        <f t="shared" si="16"/>
        <v>0.54545700000000008</v>
      </c>
      <c r="H143" s="9">
        <f t="shared" si="17"/>
        <v>12783.095814223932</v>
      </c>
    </row>
    <row r="144" spans="1:8" x14ac:dyDescent="0.25">
      <c r="A144" s="7">
        <v>41116</v>
      </c>
      <c r="B144" s="8">
        <v>12887.929690000001</v>
      </c>
      <c r="C144" s="8">
        <f t="shared" si="15"/>
        <v>12745.066016000001</v>
      </c>
      <c r="D144" s="8">
        <f t="shared" si="12"/>
        <v>142.86367400000017</v>
      </c>
      <c r="E144" s="8">
        <f t="shared" si="13"/>
        <v>142.86367400000017</v>
      </c>
      <c r="F144" s="8">
        <f t="shared" si="14"/>
        <v>20410.029348778327</v>
      </c>
      <c r="G144" s="8">
        <f t="shared" si="16"/>
        <v>1.7445709999999999</v>
      </c>
      <c r="H144" s="9">
        <f t="shared" si="17"/>
        <v>12777.707080979148</v>
      </c>
    </row>
    <row r="145" spans="1:8" x14ac:dyDescent="0.25">
      <c r="A145" s="7">
        <v>41117</v>
      </c>
      <c r="B145" s="8">
        <v>13075.660159999999</v>
      </c>
      <c r="C145" s="8">
        <f t="shared" si="15"/>
        <v>12795.683986</v>
      </c>
      <c r="D145" s="8">
        <f t="shared" si="12"/>
        <v>279.97617399999945</v>
      </c>
      <c r="E145" s="8">
        <f t="shared" si="13"/>
        <v>279.97617399999945</v>
      </c>
      <c r="F145" s="8">
        <f t="shared" si="14"/>
        <v>78386.658007677965</v>
      </c>
      <c r="G145" s="8">
        <f t="shared" si="16"/>
        <v>6.8191550000000003</v>
      </c>
      <c r="H145" s="9">
        <f t="shared" si="17"/>
        <v>12771.178867983319</v>
      </c>
    </row>
    <row r="146" spans="1:8" x14ac:dyDescent="0.25">
      <c r="A146" s="7">
        <v>41120</v>
      </c>
      <c r="B146" s="8">
        <v>13073.009770000001</v>
      </c>
      <c r="C146" s="8">
        <f t="shared" si="15"/>
        <v>12865.993947999999</v>
      </c>
      <c r="D146" s="8">
        <f t="shared" si="12"/>
        <v>207.01582200000121</v>
      </c>
      <c r="E146" s="8">
        <f t="shared" si="13"/>
        <v>207.01582200000121</v>
      </c>
      <c r="F146" s="8">
        <f t="shared" si="14"/>
        <v>42855.550558336181</v>
      </c>
      <c r="G146" s="8">
        <f t="shared" si="16"/>
        <v>4.0010029999999999</v>
      </c>
      <c r="H146" s="9">
        <f t="shared" si="17"/>
        <v>12776.079891586656</v>
      </c>
    </row>
    <row r="147" spans="1:8" x14ac:dyDescent="0.25">
      <c r="A147" s="7">
        <v>41121</v>
      </c>
      <c r="B147" s="8">
        <v>13008.679690000001</v>
      </c>
      <c r="C147" s="8">
        <f t="shared" si="15"/>
        <v>12944.265824000002</v>
      </c>
      <c r="D147" s="8">
        <f t="shared" si="12"/>
        <v>64.413865999998961</v>
      </c>
      <c r="E147" s="8">
        <f t="shared" si="13"/>
        <v>64.413865999998961</v>
      </c>
      <c r="F147" s="8">
        <f t="shared" si="14"/>
        <v>4149.1461330658221</v>
      </c>
      <c r="G147" s="8">
        <f t="shared" si="16"/>
        <v>0.40350999999999998</v>
      </c>
      <c r="H147" s="9">
        <f t="shared" si="17"/>
        <v>12794.062702869327</v>
      </c>
    </row>
    <row r="148" spans="1:8" x14ac:dyDescent="0.25">
      <c r="A148" s="7">
        <v>41122</v>
      </c>
      <c r="B148" s="8">
        <v>12976.12988</v>
      </c>
      <c r="C148" s="8">
        <f t="shared" si="15"/>
        <v>13004.281837999999</v>
      </c>
      <c r="D148" s="8">
        <f t="shared" si="12"/>
        <v>-28.151957999998558</v>
      </c>
      <c r="E148" s="8">
        <f t="shared" si="13"/>
        <v>28.151957999998558</v>
      </c>
      <c r="F148" s="8">
        <f t="shared" si="14"/>
        <v>792.53273923368283</v>
      </c>
      <c r="G148" s="8">
        <f t="shared" si="16"/>
        <v>7.7387999999999998E-2</v>
      </c>
      <c r="H148" s="9">
        <f t="shared" si="17"/>
        <v>12824.103327095463</v>
      </c>
    </row>
    <row r="149" spans="1:8" x14ac:dyDescent="0.25">
      <c r="A149" s="7">
        <v>41123</v>
      </c>
      <c r="B149" s="8">
        <v>12878.87988</v>
      </c>
      <c r="C149" s="8">
        <f t="shared" si="15"/>
        <v>13002.471876</v>
      </c>
      <c r="D149" s="8">
        <f t="shared" si="12"/>
        <v>-123.5919959999992</v>
      </c>
      <c r="E149" s="8">
        <f t="shared" si="13"/>
        <v>123.5919959999992</v>
      </c>
      <c r="F149" s="8">
        <f t="shared" si="14"/>
        <v>15274.981475263818</v>
      </c>
      <c r="G149" s="8">
        <f t="shared" si="16"/>
        <v>1.4926849999999998</v>
      </c>
      <c r="H149" s="9">
        <f t="shared" si="17"/>
        <v>12860.13902927637</v>
      </c>
    </row>
    <row r="150" spans="1:8" x14ac:dyDescent="0.25">
      <c r="A150" s="7">
        <v>41124</v>
      </c>
      <c r="B150" s="8">
        <v>13096.16992</v>
      </c>
      <c r="C150" s="8">
        <f t="shared" si="15"/>
        <v>13006.573828000001</v>
      </c>
      <c r="D150" s="8">
        <f t="shared" si="12"/>
        <v>89.596091999999771</v>
      </c>
      <c r="E150" s="8">
        <f t="shared" si="13"/>
        <v>89.596091999999771</v>
      </c>
      <c r="F150" s="8">
        <f t="shared" si="14"/>
        <v>8027.4597016724229</v>
      </c>
      <c r="G150" s="8">
        <f t="shared" si="16"/>
        <v>0.79633700000000007</v>
      </c>
      <c r="H150" s="9">
        <f t="shared" si="17"/>
        <v>12888.605598621096</v>
      </c>
    </row>
    <row r="151" spans="1:8" x14ac:dyDescent="0.25">
      <c r="A151" s="7">
        <v>41127</v>
      </c>
      <c r="B151" s="8">
        <v>13117.509770000001</v>
      </c>
      <c r="C151" s="8">
        <f t="shared" si="15"/>
        <v>13015.473828000002</v>
      </c>
      <c r="D151" s="8">
        <f t="shared" si="12"/>
        <v>102.03594199999861</v>
      </c>
      <c r="E151" s="8">
        <f t="shared" si="13"/>
        <v>102.03594199999861</v>
      </c>
      <c r="F151" s="8">
        <f t="shared" si="14"/>
        <v>10411.333459827081</v>
      </c>
      <c r="G151" s="8">
        <f t="shared" si="16"/>
        <v>1.0411119999999998</v>
      </c>
      <c r="H151" s="9">
        <f t="shared" si="17"/>
        <v>12912.199244496878</v>
      </c>
    </row>
    <row r="152" spans="1:8" x14ac:dyDescent="0.25">
      <c r="A152" s="7">
        <v>41128</v>
      </c>
      <c r="B152" s="8">
        <v>13168.599609999999</v>
      </c>
      <c r="C152" s="8">
        <f t="shared" si="15"/>
        <v>13047.457812000001</v>
      </c>
      <c r="D152" s="8">
        <f t="shared" si="12"/>
        <v>121.14179799999874</v>
      </c>
      <c r="E152" s="8">
        <f t="shared" si="13"/>
        <v>121.14179799999874</v>
      </c>
      <c r="F152" s="8">
        <f t="shared" si="14"/>
        <v>14675.3352226725</v>
      </c>
      <c r="G152" s="8">
        <f t="shared" si="16"/>
        <v>1.4829429999999999</v>
      </c>
      <c r="H152" s="9">
        <f t="shared" si="17"/>
        <v>12932.854161197503</v>
      </c>
    </row>
    <row r="153" spans="1:8" x14ac:dyDescent="0.25">
      <c r="A153" s="7">
        <v>41129</v>
      </c>
      <c r="B153" s="8">
        <v>13175.639649999999</v>
      </c>
      <c r="C153" s="8">
        <f t="shared" si="15"/>
        <v>13087.359765999998</v>
      </c>
      <c r="D153" s="8">
        <f t="shared" si="12"/>
        <v>88.279884000001402</v>
      </c>
      <c r="E153" s="8">
        <f t="shared" si="13"/>
        <v>88.279884000001402</v>
      </c>
      <c r="F153" s="8">
        <f t="shared" si="14"/>
        <v>7793.3379190537034</v>
      </c>
      <c r="G153" s="8">
        <f t="shared" si="16"/>
        <v>0.79937100000000005</v>
      </c>
      <c r="H153" s="9">
        <f t="shared" si="17"/>
        <v>12955.774891358004</v>
      </c>
    </row>
    <row r="154" spans="1:8" x14ac:dyDescent="0.25">
      <c r="A154" s="7">
        <v>41130</v>
      </c>
      <c r="B154" s="8">
        <v>13165.190430000001</v>
      </c>
      <c r="C154" s="8">
        <f t="shared" si="15"/>
        <v>13144.621875999999</v>
      </c>
      <c r="D154" s="8">
        <f t="shared" si="12"/>
        <v>20.568554000001313</v>
      </c>
      <c r="E154" s="8">
        <f t="shared" si="13"/>
        <v>20.568554000001313</v>
      </c>
      <c r="F154" s="8">
        <f t="shared" si="14"/>
        <v>423.06541365097002</v>
      </c>
      <c r="G154" s="8">
        <f t="shared" si="16"/>
        <v>4.3743999999999998E-2</v>
      </c>
      <c r="H154" s="9">
        <f t="shared" si="17"/>
        <v>12982.091866286404</v>
      </c>
    </row>
    <row r="155" spans="1:8" x14ac:dyDescent="0.25">
      <c r="A155" s="7">
        <v>41131</v>
      </c>
      <c r="B155" s="8">
        <v>13207.950199999999</v>
      </c>
      <c r="C155" s="8">
        <f t="shared" si="15"/>
        <v>13166.977932</v>
      </c>
      <c r="D155" s="8">
        <f t="shared" si="12"/>
        <v>40.972267999999531</v>
      </c>
      <c r="E155" s="8">
        <f t="shared" si="13"/>
        <v>40.972267999999531</v>
      </c>
      <c r="F155" s="8">
        <f t="shared" si="14"/>
        <v>1678.7267450637855</v>
      </c>
      <c r="G155" s="8">
        <f t="shared" si="16"/>
        <v>0.173653</v>
      </c>
      <c r="H155" s="9">
        <f t="shared" si="17"/>
        <v>13014.597868229124</v>
      </c>
    </row>
    <row r="156" spans="1:8" x14ac:dyDescent="0.25">
      <c r="A156" s="7">
        <v>41134</v>
      </c>
      <c r="B156" s="8">
        <v>13169.429690000001</v>
      </c>
      <c r="C156" s="8">
        <f t="shared" si="15"/>
        <v>13177.361916</v>
      </c>
      <c r="D156" s="8">
        <f t="shared" si="12"/>
        <v>-7.932225999998991</v>
      </c>
      <c r="E156" s="8">
        <f t="shared" si="13"/>
        <v>7.932225999998991</v>
      </c>
      <c r="F156" s="8">
        <f t="shared" si="14"/>
        <v>62.920209315059992</v>
      </c>
      <c r="G156" s="8">
        <f t="shared" si="16"/>
        <v>6.5199999999999998E-3</v>
      </c>
      <c r="H156" s="9">
        <f t="shared" si="17"/>
        <v>13045.0738809833</v>
      </c>
    </row>
    <row r="157" spans="1:8" x14ac:dyDescent="0.25">
      <c r="A157" s="7">
        <v>41135</v>
      </c>
      <c r="B157" s="8">
        <v>13172.139649999999</v>
      </c>
      <c r="C157" s="8">
        <f t="shared" si="15"/>
        <v>13178.069923999999</v>
      </c>
      <c r="D157" s="8">
        <f t="shared" si="12"/>
        <v>-5.9302740000002814</v>
      </c>
      <c r="E157" s="8">
        <f t="shared" si="13"/>
        <v>5.9302740000002814</v>
      </c>
      <c r="F157" s="8">
        <f t="shared" si="14"/>
        <v>35.168149715079338</v>
      </c>
      <c r="G157" s="8">
        <f t="shared" si="16"/>
        <v>3.6450000000000002E-3</v>
      </c>
      <c r="H157" s="9">
        <f t="shared" si="17"/>
        <v>13071.53148798664</v>
      </c>
    </row>
    <row r="158" spans="1:8" x14ac:dyDescent="0.25">
      <c r="A158" s="7">
        <v>41136</v>
      </c>
      <c r="B158" s="8">
        <v>13164.780269999999</v>
      </c>
      <c r="C158" s="8">
        <f t="shared" si="15"/>
        <v>13175.898047999999</v>
      </c>
      <c r="D158" s="8">
        <f t="shared" si="12"/>
        <v>-11.117777999999817</v>
      </c>
      <c r="E158" s="8">
        <f t="shared" si="13"/>
        <v>11.117777999999817</v>
      </c>
      <c r="F158" s="8">
        <f t="shared" si="14"/>
        <v>123.60498765727992</v>
      </c>
      <c r="G158" s="8">
        <f t="shared" si="16"/>
        <v>1.2809999999999998E-2</v>
      </c>
      <c r="H158" s="9">
        <f t="shared" si="17"/>
        <v>13092.839175189312</v>
      </c>
    </row>
    <row r="159" spans="1:8" x14ac:dyDescent="0.25">
      <c r="A159" s="7">
        <v>41137</v>
      </c>
      <c r="B159" s="8">
        <v>13250.110350000001</v>
      </c>
      <c r="C159" s="8">
        <f t="shared" si="15"/>
        <v>13192.882032</v>
      </c>
      <c r="D159" s="8">
        <f t="shared" si="12"/>
        <v>57.228318000001309</v>
      </c>
      <c r="E159" s="8">
        <f t="shared" si="13"/>
        <v>57.228318000001309</v>
      </c>
      <c r="F159" s="8">
        <f t="shared" si="14"/>
        <v>3275.0803811092737</v>
      </c>
      <c r="G159" s="8">
        <f t="shared" si="16"/>
        <v>0.33945099999999995</v>
      </c>
      <c r="H159" s="9">
        <f t="shared" si="17"/>
        <v>13109.45094975145</v>
      </c>
    </row>
    <row r="160" spans="1:8" x14ac:dyDescent="0.25">
      <c r="A160" s="7">
        <v>41138</v>
      </c>
      <c r="B160" s="8">
        <v>13275.200199999999</v>
      </c>
      <c r="C160" s="8">
        <f t="shared" si="15"/>
        <v>13206.332032</v>
      </c>
      <c r="D160" s="8">
        <f t="shared" si="12"/>
        <v>68.868167999999059</v>
      </c>
      <c r="E160" s="8">
        <f t="shared" si="13"/>
        <v>68.868167999999059</v>
      </c>
      <c r="F160" s="8">
        <f t="shared" si="14"/>
        <v>4742.8245636760948</v>
      </c>
      <c r="G160" s="8">
        <f t="shared" si="16"/>
        <v>0.49325199999999997</v>
      </c>
      <c r="H160" s="9">
        <f t="shared" si="17"/>
        <v>13126.137166201161</v>
      </c>
    </row>
    <row r="161" spans="1:8" x14ac:dyDescent="0.25">
      <c r="A161" s="7">
        <v>41141</v>
      </c>
      <c r="B161" s="8">
        <v>13271.639649999999</v>
      </c>
      <c r="C161" s="8">
        <f t="shared" si="15"/>
        <v>13226.774024000002</v>
      </c>
      <c r="D161" s="8">
        <f t="shared" si="12"/>
        <v>44.865625999997064</v>
      </c>
      <c r="E161" s="8">
        <f t="shared" si="13"/>
        <v>44.865625999997064</v>
      </c>
      <c r="F161" s="8">
        <f t="shared" si="14"/>
        <v>2012.9243963716126</v>
      </c>
      <c r="G161" s="8">
        <f t="shared" si="16"/>
        <v>0.21038200000000001</v>
      </c>
      <c r="H161" s="9">
        <f t="shared" si="17"/>
        <v>13142.176139360929</v>
      </c>
    </row>
    <row r="162" spans="1:8" x14ac:dyDescent="0.25">
      <c r="A162" s="7">
        <v>41142</v>
      </c>
      <c r="B162" s="8">
        <v>13203.58008</v>
      </c>
      <c r="C162" s="8">
        <f t="shared" si="15"/>
        <v>13233.062109999999</v>
      </c>
      <c r="D162" s="8">
        <f t="shared" si="12"/>
        <v>-29.482029999999213</v>
      </c>
      <c r="E162" s="8">
        <f t="shared" si="13"/>
        <v>29.482029999999213</v>
      </c>
      <c r="F162" s="8">
        <f t="shared" si="14"/>
        <v>869.19009292085354</v>
      </c>
      <c r="G162" s="8">
        <f t="shared" si="16"/>
        <v>9.1036000000000006E-2</v>
      </c>
      <c r="H162" s="9">
        <f t="shared" si="17"/>
        <v>13159.095716288744</v>
      </c>
    </row>
    <row r="163" spans="1:8" x14ac:dyDescent="0.25">
      <c r="A163" s="7">
        <v>41143</v>
      </c>
      <c r="B163" s="8">
        <v>13172.759770000001</v>
      </c>
      <c r="C163" s="8">
        <f t="shared" si="15"/>
        <v>13234.658009999999</v>
      </c>
      <c r="D163" s="8">
        <f t="shared" si="12"/>
        <v>-61.898239999998623</v>
      </c>
      <c r="E163" s="8">
        <f t="shared" si="13"/>
        <v>61.898239999998623</v>
      </c>
      <c r="F163" s="8">
        <f t="shared" si="14"/>
        <v>3831.3921150974297</v>
      </c>
      <c r="G163" s="8">
        <f t="shared" si="16"/>
        <v>0.40164899999999998</v>
      </c>
      <c r="H163" s="9">
        <f t="shared" si="17"/>
        <v>13173.888995030997</v>
      </c>
    </row>
    <row r="164" spans="1:8" x14ac:dyDescent="0.25">
      <c r="A164" s="7">
        <v>41144</v>
      </c>
      <c r="B164" s="8">
        <v>13057.45996</v>
      </c>
      <c r="C164" s="8">
        <f t="shared" si="15"/>
        <v>13196.127931999998</v>
      </c>
      <c r="D164" s="8">
        <f t="shared" si="12"/>
        <v>-138.66797199999746</v>
      </c>
      <c r="E164" s="8">
        <f t="shared" si="13"/>
        <v>138.66797199999746</v>
      </c>
      <c r="F164" s="8">
        <f t="shared" si="14"/>
        <v>19228.80645859208</v>
      </c>
      <c r="G164" s="8">
        <f t="shared" si="16"/>
        <v>2.0239030000000002</v>
      </c>
      <c r="H164" s="9">
        <f t="shared" si="17"/>
        <v>13186.042798024799</v>
      </c>
    </row>
    <row r="165" spans="1:8" x14ac:dyDescent="0.25">
      <c r="A165" s="7">
        <v>41145</v>
      </c>
      <c r="B165" s="8">
        <v>13157.969730000001</v>
      </c>
      <c r="C165" s="8">
        <f t="shared" si="15"/>
        <v>13172.681838</v>
      </c>
      <c r="D165" s="8">
        <f t="shared" si="12"/>
        <v>-14.712107999999716</v>
      </c>
      <c r="E165" s="8">
        <f t="shared" si="13"/>
        <v>14.712107999999716</v>
      </c>
      <c r="F165" s="8">
        <f t="shared" si="14"/>
        <v>216.44612180365564</v>
      </c>
      <c r="G165" s="8">
        <f t="shared" si="16"/>
        <v>2.3252999999999999E-2</v>
      </c>
      <c r="H165" s="9">
        <f t="shared" si="17"/>
        <v>13188.05982481984</v>
      </c>
    </row>
    <row r="166" spans="1:8" x14ac:dyDescent="0.25">
      <c r="A166" s="7">
        <v>41148</v>
      </c>
      <c r="B166" s="8">
        <v>13124.66992</v>
      </c>
      <c r="C166" s="8">
        <f t="shared" si="15"/>
        <v>13143.287891999998</v>
      </c>
      <c r="D166" s="8">
        <f t="shared" si="12"/>
        <v>-18.61797199999819</v>
      </c>
      <c r="E166" s="8">
        <f t="shared" si="13"/>
        <v>18.61797199999819</v>
      </c>
      <c r="F166" s="8">
        <f t="shared" si="14"/>
        <v>346.62888139271661</v>
      </c>
      <c r="G166" s="8">
        <f t="shared" si="16"/>
        <v>3.7247000000000002E-2</v>
      </c>
      <c r="H166" s="9">
        <f t="shared" si="17"/>
        <v>13184.984227455872</v>
      </c>
    </row>
    <row r="167" spans="1:8" x14ac:dyDescent="0.25">
      <c r="A167" s="7">
        <v>41149</v>
      </c>
      <c r="B167" s="8">
        <v>13102.990229999999</v>
      </c>
      <c r="C167" s="8">
        <f t="shared" si="15"/>
        <v>13123.169922000001</v>
      </c>
      <c r="D167" s="8">
        <f t="shared" si="12"/>
        <v>-20.179692000001523</v>
      </c>
      <c r="E167" s="8">
        <f t="shared" si="13"/>
        <v>20.179692000001523</v>
      </c>
      <c r="F167" s="8">
        <f t="shared" si="14"/>
        <v>407.21996921492547</v>
      </c>
      <c r="G167" s="8">
        <f t="shared" si="16"/>
        <v>4.3774E-2</v>
      </c>
      <c r="H167" s="9">
        <f t="shared" si="17"/>
        <v>13176.644960364698</v>
      </c>
    </row>
    <row r="168" spans="1:8" x14ac:dyDescent="0.25">
      <c r="A168" s="7">
        <v>41150</v>
      </c>
      <c r="B168" s="8">
        <v>13107.48047</v>
      </c>
      <c r="C168" s="8">
        <f t="shared" si="15"/>
        <v>13110.114061999999</v>
      </c>
      <c r="D168" s="8">
        <f t="shared" si="12"/>
        <v>-2.6335919999983162</v>
      </c>
      <c r="E168" s="8">
        <f t="shared" si="13"/>
        <v>2.6335919999983162</v>
      </c>
      <c r="F168" s="8">
        <f t="shared" si="14"/>
        <v>6.935806822455131</v>
      </c>
      <c r="G168" s="8">
        <f t="shared" si="16"/>
        <v>7.4600000000000003E-4</v>
      </c>
      <c r="H168" s="9">
        <f t="shared" si="17"/>
        <v>13165.949952691761</v>
      </c>
    </row>
    <row r="169" spans="1:8" x14ac:dyDescent="0.25">
      <c r="A169" s="7">
        <v>41151</v>
      </c>
      <c r="B169" s="8">
        <v>13000.70996</v>
      </c>
      <c r="C169" s="8">
        <f t="shared" si="15"/>
        <v>13098.764062</v>
      </c>
      <c r="D169" s="8">
        <f t="shared" si="12"/>
        <v>-98.054102000000057</v>
      </c>
      <c r="E169" s="8">
        <f t="shared" si="13"/>
        <v>98.054102000000057</v>
      </c>
      <c r="F169" s="8">
        <f t="shared" si="14"/>
        <v>9614.6069190264152</v>
      </c>
      <c r="G169" s="8">
        <f t="shared" si="16"/>
        <v>1.033963</v>
      </c>
      <c r="H169" s="9">
        <f t="shared" si="17"/>
        <v>13154.78277455341</v>
      </c>
    </row>
    <row r="170" spans="1:8" x14ac:dyDescent="0.25">
      <c r="A170" s="7">
        <v>41152</v>
      </c>
      <c r="B170" s="8">
        <v>13090.839840000001</v>
      </c>
      <c r="C170" s="8">
        <f t="shared" si="15"/>
        <v>13085.338083999999</v>
      </c>
      <c r="D170" s="8">
        <f t="shared" si="12"/>
        <v>5.5017560000014782</v>
      </c>
      <c r="E170" s="8">
        <f t="shared" si="13"/>
        <v>5.5017560000014782</v>
      </c>
      <c r="F170" s="8">
        <f t="shared" si="14"/>
        <v>30.269319083552265</v>
      </c>
      <c r="G170" s="8">
        <f t="shared" si="16"/>
        <v>3.29E-3</v>
      </c>
      <c r="H170" s="9">
        <f t="shared" si="17"/>
        <v>13143.57903204273</v>
      </c>
    </row>
    <row r="171" spans="1:8" x14ac:dyDescent="0.25">
      <c r="A171" s="7">
        <v>41156</v>
      </c>
      <c r="B171" s="8">
        <v>13035.940430000001</v>
      </c>
      <c r="C171" s="8">
        <f t="shared" si="15"/>
        <v>13067.592186</v>
      </c>
      <c r="D171" s="8">
        <f t="shared" si="12"/>
        <v>-31.651755999999295</v>
      </c>
      <c r="E171" s="8">
        <f t="shared" si="13"/>
        <v>31.651755999999295</v>
      </c>
      <c r="F171" s="8">
        <f t="shared" si="14"/>
        <v>1001.8336578834914</v>
      </c>
      <c r="G171" s="8">
        <f t="shared" si="16"/>
        <v>0.10886800000000001</v>
      </c>
      <c r="H171" s="9">
        <f t="shared" si="17"/>
        <v>13131.930842434183</v>
      </c>
    </row>
    <row r="172" spans="1:8" x14ac:dyDescent="0.25">
      <c r="A172" s="7">
        <v>41157</v>
      </c>
      <c r="B172" s="8">
        <v>13047.48047</v>
      </c>
      <c r="C172" s="8">
        <f t="shared" si="15"/>
        <v>13056.490234000001</v>
      </c>
      <c r="D172" s="8">
        <f t="shared" si="12"/>
        <v>-9.0097640000003594</v>
      </c>
      <c r="E172" s="8">
        <f t="shared" si="13"/>
        <v>9.0097640000003594</v>
      </c>
      <c r="F172" s="8">
        <f t="shared" si="14"/>
        <v>81.175847335702471</v>
      </c>
      <c r="G172" s="8">
        <f t="shared" si="16"/>
        <v>8.8309999999999986E-3</v>
      </c>
      <c r="H172" s="9">
        <f t="shared" si="17"/>
        <v>13119.063111147349</v>
      </c>
    </row>
    <row r="173" spans="1:8" x14ac:dyDescent="0.25">
      <c r="A173" s="7">
        <v>41158</v>
      </c>
      <c r="B173" s="8">
        <v>13292</v>
      </c>
      <c r="C173" s="8">
        <f t="shared" si="15"/>
        <v>13093.39414</v>
      </c>
      <c r="D173" s="8">
        <f t="shared" si="12"/>
        <v>198.60585999999967</v>
      </c>
      <c r="E173" s="8">
        <f t="shared" si="13"/>
        <v>198.60585999999967</v>
      </c>
      <c r="F173" s="8">
        <f t="shared" si="14"/>
        <v>39444.287626339465</v>
      </c>
      <c r="G173" s="8">
        <f t="shared" si="16"/>
        <v>4.2913790000000001</v>
      </c>
      <c r="H173" s="9">
        <f t="shared" si="17"/>
        <v>13106.54853571788</v>
      </c>
    </row>
    <row r="174" spans="1:8" x14ac:dyDescent="0.25">
      <c r="A174" s="7">
        <v>41159</v>
      </c>
      <c r="B174" s="8">
        <v>13306.639649999999</v>
      </c>
      <c r="C174" s="8">
        <f t="shared" si="15"/>
        <v>13154.580078000003</v>
      </c>
      <c r="D174" s="8">
        <f t="shared" si="12"/>
        <v>152.05957199999648</v>
      </c>
      <c r="E174" s="8">
        <f t="shared" si="13"/>
        <v>152.05957199999648</v>
      </c>
      <c r="F174" s="8">
        <f t="shared" si="14"/>
        <v>23122.113436822114</v>
      </c>
      <c r="G174" s="8">
        <f t="shared" si="16"/>
        <v>2.628387</v>
      </c>
      <c r="H174" s="9">
        <f t="shared" si="17"/>
        <v>13103.917656574306</v>
      </c>
    </row>
    <row r="175" spans="1:8" x14ac:dyDescent="0.25">
      <c r="A175" s="7">
        <v>41162</v>
      </c>
      <c r="B175" s="8">
        <v>13254.29004</v>
      </c>
      <c r="C175" s="8">
        <f t="shared" si="15"/>
        <v>13187.270117999997</v>
      </c>
      <c r="D175" s="8">
        <f t="shared" si="12"/>
        <v>67.019922000003135</v>
      </c>
      <c r="E175" s="8">
        <f t="shared" si="13"/>
        <v>67.019922000003135</v>
      </c>
      <c r="F175" s="8">
        <f t="shared" si="14"/>
        <v>4491.6699448865038</v>
      </c>
      <c r="G175" s="8">
        <f t="shared" si="16"/>
        <v>0.52437</v>
      </c>
      <c r="H175" s="9">
        <f t="shared" si="17"/>
        <v>13114.050140859446</v>
      </c>
    </row>
    <row r="176" spans="1:8" x14ac:dyDescent="0.25">
      <c r="A176" s="7">
        <v>41163</v>
      </c>
      <c r="B176" s="8">
        <v>13323.360350000001</v>
      </c>
      <c r="C176" s="8">
        <f t="shared" si="15"/>
        <v>13244.754102000001</v>
      </c>
      <c r="D176" s="8">
        <f t="shared" si="12"/>
        <v>78.606248000000051</v>
      </c>
      <c r="E176" s="8">
        <f t="shared" si="13"/>
        <v>78.606248000000051</v>
      </c>
      <c r="F176" s="8">
        <f t="shared" si="14"/>
        <v>6178.9422246375116</v>
      </c>
      <c r="G176" s="8">
        <f t="shared" si="16"/>
        <v>0.72514900000000004</v>
      </c>
      <c r="H176" s="9">
        <f t="shared" si="17"/>
        <v>13128.694136287557</v>
      </c>
    </row>
    <row r="177" spans="1:8" x14ac:dyDescent="0.25">
      <c r="A177" s="7">
        <v>41164</v>
      </c>
      <c r="B177" s="8">
        <v>13333.349609999999</v>
      </c>
      <c r="C177" s="8">
        <f t="shared" si="15"/>
        <v>13301.92793</v>
      </c>
      <c r="D177" s="8">
        <f t="shared" si="12"/>
        <v>31.421679999999469</v>
      </c>
      <c r="E177" s="8">
        <f t="shared" si="13"/>
        <v>31.421679999999469</v>
      </c>
      <c r="F177" s="8">
        <f t="shared" si="14"/>
        <v>987.32197402236659</v>
      </c>
      <c r="G177" s="8">
        <f t="shared" si="16"/>
        <v>0.116717</v>
      </c>
      <c r="H177" s="9">
        <f t="shared" si="17"/>
        <v>13151.906129430048</v>
      </c>
    </row>
    <row r="178" spans="1:8" x14ac:dyDescent="0.25">
      <c r="A178" s="7">
        <v>41165</v>
      </c>
      <c r="B178" s="8">
        <v>13539.860350000001</v>
      </c>
      <c r="C178" s="8">
        <f t="shared" si="15"/>
        <v>13351.5</v>
      </c>
      <c r="D178" s="8">
        <f t="shared" si="12"/>
        <v>188.36035000000084</v>
      </c>
      <c r="E178" s="8">
        <f t="shared" si="13"/>
        <v>188.36035000000084</v>
      </c>
      <c r="F178" s="8">
        <f t="shared" si="14"/>
        <v>35479.621452122818</v>
      </c>
      <c r="G178" s="8">
        <f t="shared" si="16"/>
        <v>4.1991320000000005</v>
      </c>
      <c r="H178" s="9">
        <f t="shared" si="17"/>
        <v>13181.91048954404</v>
      </c>
    </row>
    <row r="179" spans="1:8" x14ac:dyDescent="0.25">
      <c r="A179" s="7">
        <v>41166</v>
      </c>
      <c r="B179" s="8">
        <v>13593.37012</v>
      </c>
      <c r="C179" s="8">
        <f t="shared" si="15"/>
        <v>13408.846094000002</v>
      </c>
      <c r="D179" s="8">
        <f t="shared" si="12"/>
        <v>184.52402599999732</v>
      </c>
      <c r="E179" s="8">
        <f t="shared" si="13"/>
        <v>184.52402599999732</v>
      </c>
      <c r="F179" s="8">
        <f t="shared" si="14"/>
        <v>34049.11617124769</v>
      </c>
      <c r="G179" s="8">
        <f t="shared" si="16"/>
        <v>4.2064620000000001</v>
      </c>
      <c r="H179" s="9">
        <f t="shared" si="17"/>
        <v>13215.828391635234</v>
      </c>
    </row>
    <row r="180" spans="1:8" x14ac:dyDescent="0.25">
      <c r="A180" s="7">
        <v>41169</v>
      </c>
      <c r="B180" s="8">
        <v>13553.099609999999</v>
      </c>
      <c r="C180" s="8">
        <f t="shared" si="15"/>
        <v>13468.608008000001</v>
      </c>
      <c r="D180" s="8">
        <f t="shared" si="12"/>
        <v>84.491601999998238</v>
      </c>
      <c r="E180" s="8">
        <f t="shared" si="13"/>
        <v>84.491601999998238</v>
      </c>
      <c r="F180" s="8">
        <f t="shared" si="14"/>
        <v>7138.830808526106</v>
      </c>
      <c r="G180" s="8">
        <f t="shared" si="16"/>
        <v>0.92066599999999998</v>
      </c>
      <c r="H180" s="9">
        <f t="shared" si="17"/>
        <v>13254.431932108188</v>
      </c>
    </row>
    <row r="181" spans="1:8" x14ac:dyDescent="0.25">
      <c r="A181" s="7">
        <v>41170</v>
      </c>
      <c r="B181" s="8">
        <v>13564.639649999999</v>
      </c>
      <c r="C181" s="8">
        <f t="shared" si="15"/>
        <v>13516.863868</v>
      </c>
      <c r="D181" s="8">
        <f t="shared" si="12"/>
        <v>47.775781999998799</v>
      </c>
      <c r="E181" s="8">
        <f t="shared" si="13"/>
        <v>47.775781999998799</v>
      </c>
      <c r="F181" s="8">
        <f t="shared" si="14"/>
        <v>2282.525345711409</v>
      </c>
      <c r="G181" s="8">
        <f t="shared" si="16"/>
        <v>0.29710399999999998</v>
      </c>
      <c r="H181" s="9">
        <f t="shared" si="17"/>
        <v>13297.267147286551</v>
      </c>
    </row>
    <row r="182" spans="1:8" x14ac:dyDescent="0.25">
      <c r="A182" s="7">
        <v>41171</v>
      </c>
      <c r="B182" s="8">
        <v>13577.95996</v>
      </c>
      <c r="C182" s="8">
        <f t="shared" si="15"/>
        <v>13565.785937999997</v>
      </c>
      <c r="D182" s="8">
        <f t="shared" si="12"/>
        <v>12.174022000002878</v>
      </c>
      <c r="E182" s="8">
        <f t="shared" si="13"/>
        <v>12.174022000002878</v>
      </c>
      <c r="F182" s="8">
        <f t="shared" si="14"/>
        <v>148.20681165655409</v>
      </c>
      <c r="G182" s="8">
        <f t="shared" si="16"/>
        <v>1.9349000000000002E-2</v>
      </c>
      <c r="H182" s="9">
        <f t="shared" si="17"/>
        <v>13341.186491429242</v>
      </c>
    </row>
    <row r="183" spans="1:8" x14ac:dyDescent="0.25">
      <c r="A183" s="7">
        <v>41172</v>
      </c>
      <c r="B183" s="8">
        <v>13596.929690000001</v>
      </c>
      <c r="C183" s="8">
        <f t="shared" si="15"/>
        <v>13577.199805999999</v>
      </c>
      <c r="D183" s="8">
        <f t="shared" si="12"/>
        <v>19.72988400000213</v>
      </c>
      <c r="E183" s="8">
        <f t="shared" si="13"/>
        <v>19.72988400000213</v>
      </c>
      <c r="F183" s="8">
        <f t="shared" si="14"/>
        <v>389.26832265354005</v>
      </c>
      <c r="G183" s="8">
        <f t="shared" si="16"/>
        <v>5.083E-2</v>
      </c>
      <c r="H183" s="9">
        <f t="shared" si="17"/>
        <v>13386.106380743395</v>
      </c>
    </row>
    <row r="184" spans="1:8" x14ac:dyDescent="0.25">
      <c r="A184" s="7">
        <v>41173</v>
      </c>
      <c r="B184" s="8">
        <v>13579.469730000001</v>
      </c>
      <c r="C184" s="8">
        <f t="shared" si="15"/>
        <v>13574.419727999999</v>
      </c>
      <c r="D184" s="8">
        <f t="shared" si="12"/>
        <v>5.0500020000017685</v>
      </c>
      <c r="E184" s="8">
        <f t="shared" si="13"/>
        <v>5.0500020000017685</v>
      </c>
      <c r="F184" s="8">
        <f t="shared" si="14"/>
        <v>25.502520200021863</v>
      </c>
      <c r="G184" s="8">
        <f t="shared" si="16"/>
        <v>3.3320000000000003E-3</v>
      </c>
      <c r="H184" s="9">
        <f t="shared" si="17"/>
        <v>13424.325065794716</v>
      </c>
    </row>
    <row r="185" spans="1:8" x14ac:dyDescent="0.25">
      <c r="A185" s="7">
        <v>41176</v>
      </c>
      <c r="B185" s="8">
        <v>13558.91992</v>
      </c>
      <c r="C185" s="8">
        <f t="shared" si="15"/>
        <v>13575.583789999999</v>
      </c>
      <c r="D185" s="8">
        <f t="shared" si="12"/>
        <v>-16.663869999998496</v>
      </c>
      <c r="E185" s="8">
        <f t="shared" si="13"/>
        <v>16.663869999998496</v>
      </c>
      <c r="F185" s="8">
        <f t="shared" si="14"/>
        <v>277.68456337684989</v>
      </c>
      <c r="G185" s="8">
        <f t="shared" si="16"/>
        <v>3.6278999999999999E-2</v>
      </c>
      <c r="H185" s="9">
        <f t="shared" si="17"/>
        <v>13454.343998235774</v>
      </c>
    </row>
    <row r="186" spans="1:8" x14ac:dyDescent="0.25">
      <c r="A186" s="7">
        <v>41177</v>
      </c>
      <c r="B186" s="8">
        <v>13457.54981</v>
      </c>
      <c r="C186" s="8">
        <f t="shared" si="15"/>
        <v>13554.165822000001</v>
      </c>
      <c r="D186" s="8">
        <f t="shared" si="12"/>
        <v>-96.61601200000041</v>
      </c>
      <c r="E186" s="8">
        <f t="shared" si="13"/>
        <v>96.61601200000041</v>
      </c>
      <c r="F186" s="8">
        <f t="shared" si="14"/>
        <v>9334.6537747842231</v>
      </c>
      <c r="G186" s="8">
        <f t="shared" si="16"/>
        <v>1.2199979999999999</v>
      </c>
      <c r="H186" s="9">
        <f t="shared" si="17"/>
        <v>13478.59195658862</v>
      </c>
    </row>
    <row r="187" spans="1:8" x14ac:dyDescent="0.25">
      <c r="A187" s="7">
        <v>41178</v>
      </c>
      <c r="B187" s="8">
        <v>13413.509770000001</v>
      </c>
      <c r="C187" s="8">
        <f t="shared" si="15"/>
        <v>13521.275784000001</v>
      </c>
      <c r="D187" s="8">
        <f t="shared" si="12"/>
        <v>-107.76601400000072</v>
      </c>
      <c r="E187" s="8">
        <f t="shared" si="13"/>
        <v>107.76601400000072</v>
      </c>
      <c r="F187" s="8">
        <f t="shared" si="14"/>
        <v>11613.513773448352</v>
      </c>
      <c r="G187" s="8">
        <f t="shared" si="16"/>
        <v>1.5365819999999999</v>
      </c>
      <c r="H187" s="9">
        <f t="shared" si="17"/>
        <v>13493.706729670897</v>
      </c>
    </row>
    <row r="188" spans="1:8" x14ac:dyDescent="0.25">
      <c r="A188" s="7">
        <v>41179</v>
      </c>
      <c r="B188" s="8">
        <v>13485.969730000001</v>
      </c>
      <c r="C188" s="8">
        <f t="shared" si="15"/>
        <v>13499.083791999999</v>
      </c>
      <c r="D188" s="8">
        <f t="shared" si="12"/>
        <v>-13.114061999998739</v>
      </c>
      <c r="E188" s="8">
        <f t="shared" si="13"/>
        <v>13.114061999998739</v>
      </c>
      <c r="F188" s="8">
        <f t="shared" si="14"/>
        <v>171.97862213981094</v>
      </c>
      <c r="G188" s="8">
        <f t="shared" si="16"/>
        <v>2.3110000000000002E-2</v>
      </c>
      <c r="H188" s="9">
        <f t="shared" si="17"/>
        <v>13499.220540536719</v>
      </c>
    </row>
    <row r="189" spans="1:8" x14ac:dyDescent="0.25">
      <c r="A189" s="7">
        <v>41180</v>
      </c>
      <c r="B189" s="8">
        <v>13437.12988</v>
      </c>
      <c r="C189" s="8">
        <f t="shared" si="15"/>
        <v>13470.615821999998</v>
      </c>
      <c r="D189" s="8">
        <f t="shared" si="12"/>
        <v>-33.485941999997522</v>
      </c>
      <c r="E189" s="8">
        <f t="shared" si="13"/>
        <v>33.485941999997522</v>
      </c>
      <c r="F189" s="8">
        <f t="shared" si="14"/>
        <v>1121.308311627198</v>
      </c>
      <c r="G189" s="8">
        <f t="shared" si="16"/>
        <v>0.15071100000000001</v>
      </c>
      <c r="H189" s="9">
        <f t="shared" si="17"/>
        <v>13499.193190829375</v>
      </c>
    </row>
    <row r="190" spans="1:8" x14ac:dyDescent="0.25">
      <c r="A190" s="7">
        <v>41183</v>
      </c>
      <c r="B190" s="8">
        <v>13515.110350000001</v>
      </c>
      <c r="C190" s="8">
        <f t="shared" si="15"/>
        <v>13461.853907999999</v>
      </c>
      <c r="D190" s="8">
        <f t="shared" si="12"/>
        <v>53.256442000001698</v>
      </c>
      <c r="E190" s="8">
        <f t="shared" si="13"/>
        <v>53.256442000001698</v>
      </c>
      <c r="F190" s="8">
        <f t="shared" si="14"/>
        <v>2836.2486144995451</v>
      </c>
      <c r="G190" s="8">
        <f t="shared" si="16"/>
        <v>0.38178399999999996</v>
      </c>
      <c r="H190" s="9">
        <f t="shared" si="17"/>
        <v>13493.477717063501</v>
      </c>
    </row>
    <row r="191" spans="1:8" x14ac:dyDescent="0.25">
      <c r="A191" s="7">
        <v>41184</v>
      </c>
      <c r="B191" s="8">
        <v>13482.360350000001</v>
      </c>
      <c r="C191" s="8">
        <f t="shared" si="15"/>
        <v>13466.816016000001</v>
      </c>
      <c r="D191" s="8">
        <f t="shared" si="12"/>
        <v>15.544334000000163</v>
      </c>
      <c r="E191" s="8">
        <f t="shared" si="13"/>
        <v>15.544334000000163</v>
      </c>
      <c r="F191" s="8">
        <f t="shared" si="14"/>
        <v>241.62631950356106</v>
      </c>
      <c r="G191" s="8">
        <f t="shared" si="16"/>
        <v>3.2649999999999998E-2</v>
      </c>
      <c r="H191" s="9">
        <f t="shared" si="17"/>
        <v>13487.152955250802</v>
      </c>
    </row>
    <row r="192" spans="1:8" x14ac:dyDescent="0.25">
      <c r="A192" s="7">
        <v>41185</v>
      </c>
      <c r="B192" s="8">
        <v>13494.610350000001</v>
      </c>
      <c r="C192" s="8">
        <f t="shared" si="15"/>
        <v>13483.036131999999</v>
      </c>
      <c r="D192" s="8">
        <f t="shared" si="12"/>
        <v>11.574218000001565</v>
      </c>
      <c r="E192" s="8">
        <f t="shared" si="13"/>
        <v>11.574218000001565</v>
      </c>
      <c r="F192" s="8">
        <f t="shared" si="14"/>
        <v>133.96252231156024</v>
      </c>
      <c r="G192" s="8">
        <f t="shared" si="16"/>
        <v>1.8108000000000003E-2</v>
      </c>
      <c r="H192" s="9">
        <f t="shared" si="17"/>
        <v>13483.085567400643</v>
      </c>
    </row>
    <row r="193" spans="1:8" x14ac:dyDescent="0.25">
      <c r="A193" s="7">
        <v>41186</v>
      </c>
      <c r="B193" s="8">
        <v>13575.360350000001</v>
      </c>
      <c r="C193" s="8">
        <f t="shared" si="15"/>
        <v>13500.914256</v>
      </c>
      <c r="D193" s="8">
        <f t="shared" si="12"/>
        <v>74.446094000000812</v>
      </c>
      <c r="E193" s="8">
        <f t="shared" si="13"/>
        <v>74.446094000000812</v>
      </c>
      <c r="F193" s="8">
        <f t="shared" si="14"/>
        <v>5542.2209118569572</v>
      </c>
      <c r="G193" s="8">
        <f t="shared" si="16"/>
        <v>0.74926999999999999</v>
      </c>
      <c r="H193" s="9">
        <f t="shared" si="17"/>
        <v>13483.075680320515</v>
      </c>
    </row>
    <row r="194" spans="1:8" x14ac:dyDescent="0.25">
      <c r="A194" s="7">
        <v>41187</v>
      </c>
      <c r="B194" s="8">
        <v>13610.150390000001</v>
      </c>
      <c r="C194" s="8">
        <f t="shared" si="15"/>
        <v>13535.518358000001</v>
      </c>
      <c r="D194" s="8">
        <f t="shared" si="12"/>
        <v>74.632031999999526</v>
      </c>
      <c r="E194" s="8">
        <f t="shared" si="13"/>
        <v>74.632031999999526</v>
      </c>
      <c r="F194" s="8">
        <f t="shared" si="14"/>
        <v>5569.940200448953</v>
      </c>
      <c r="G194" s="8">
        <f t="shared" si="16"/>
        <v>0.75870199999999999</v>
      </c>
      <c r="H194" s="9">
        <f t="shared" si="17"/>
        <v>13486.643395456413</v>
      </c>
    </row>
    <row r="195" spans="1:8" x14ac:dyDescent="0.25">
      <c r="A195" s="7">
        <v>41190</v>
      </c>
      <c r="B195" s="8">
        <v>13583.650390000001</v>
      </c>
      <c r="C195" s="8">
        <f t="shared" si="15"/>
        <v>13549.226365999999</v>
      </c>
      <c r="D195" s="8">
        <f t="shared" ref="D195:D250" si="18">B195-C195</f>
        <v>34.424024000001737</v>
      </c>
      <c r="E195" s="8">
        <f t="shared" ref="E195:E250" si="19">ABS(D195)</f>
        <v>34.424024000001737</v>
      </c>
      <c r="F195" s="8">
        <f t="shared" ref="F195:F250" si="20">E195*E195</f>
        <v>1185.0134283526957</v>
      </c>
      <c r="G195" s="8">
        <f t="shared" si="16"/>
        <v>0.16264899999999999</v>
      </c>
      <c r="H195" s="9">
        <f t="shared" si="17"/>
        <v>13496.41838796513</v>
      </c>
    </row>
    <row r="196" spans="1:8" x14ac:dyDescent="0.25">
      <c r="A196" s="7">
        <v>41191</v>
      </c>
      <c r="B196" s="8">
        <v>13473.530269999999</v>
      </c>
      <c r="C196" s="8">
        <f t="shared" si="15"/>
        <v>13547.460349999999</v>
      </c>
      <c r="D196" s="8">
        <f t="shared" si="18"/>
        <v>-73.930080000000089</v>
      </c>
      <c r="E196" s="8">
        <f t="shared" si="19"/>
        <v>73.930080000000089</v>
      </c>
      <c r="F196" s="8">
        <f t="shared" si="20"/>
        <v>5465.6567288064134</v>
      </c>
      <c r="G196" s="8">
        <f t="shared" si="16"/>
        <v>0.75141100000000005</v>
      </c>
      <c r="H196" s="9">
        <f t="shared" si="17"/>
        <v>13506.979983572106</v>
      </c>
    </row>
    <row r="197" spans="1:8" x14ac:dyDescent="0.25">
      <c r="A197" s="7">
        <v>41192</v>
      </c>
      <c r="B197" s="8">
        <v>13344.969730000001</v>
      </c>
      <c r="C197" s="8">
        <f t="shared" si="15"/>
        <v>13517.532225999999</v>
      </c>
      <c r="D197" s="8">
        <f t="shared" si="18"/>
        <v>-172.56249599999865</v>
      </c>
      <c r="E197" s="8">
        <f t="shared" si="19"/>
        <v>172.56249599999865</v>
      </c>
      <c r="F197" s="8">
        <f t="shared" si="20"/>
        <v>29777.815025749547</v>
      </c>
      <c r="G197" s="8">
        <f t="shared" si="16"/>
        <v>4.1248050000000003</v>
      </c>
      <c r="H197" s="9">
        <f t="shared" si="17"/>
        <v>13515.076056857686</v>
      </c>
    </row>
    <row r="198" spans="1:8" x14ac:dyDescent="0.25">
      <c r="A198" s="7">
        <v>41193</v>
      </c>
      <c r="B198" s="8">
        <v>13326.389649999999</v>
      </c>
      <c r="C198" s="8">
        <f t="shared" ref="C198:C261" si="21">AVERAGE(B194:B198)</f>
        <v>13467.738086000001</v>
      </c>
      <c r="D198" s="8">
        <f t="shared" si="18"/>
        <v>-141.34843600000204</v>
      </c>
      <c r="E198" s="8">
        <f t="shared" si="19"/>
        <v>141.34843600000204</v>
      </c>
      <c r="F198" s="8">
        <f t="shared" si="20"/>
        <v>19979.380359646671</v>
      </c>
      <c r="G198" s="8">
        <f t="shared" si="16"/>
        <v>2.8865980000000002</v>
      </c>
      <c r="H198" s="9">
        <f t="shared" si="17"/>
        <v>13515.567290686151</v>
      </c>
    </row>
    <row r="199" spans="1:8" x14ac:dyDescent="0.25">
      <c r="A199" s="7">
        <v>41194</v>
      </c>
      <c r="B199" s="8">
        <v>13328.849609999999</v>
      </c>
      <c r="C199" s="8">
        <f t="shared" si="21"/>
        <v>13411.477929999999</v>
      </c>
      <c r="D199" s="8">
        <f t="shared" si="18"/>
        <v>-82.628319999999803</v>
      </c>
      <c r="E199" s="8">
        <f t="shared" si="19"/>
        <v>82.628319999999803</v>
      </c>
      <c r="F199" s="8">
        <f t="shared" si="20"/>
        <v>6827.4392660223675</v>
      </c>
      <c r="G199" s="8">
        <f t="shared" ref="G199:G250" si="22">ROUNDUP((F199/(SUM(F199:F443))*100),6)</f>
        <v>1.015741</v>
      </c>
      <c r="H199" s="9">
        <f t="shared" si="17"/>
        <v>13506.001449748921</v>
      </c>
    </row>
    <row r="200" spans="1:8" x14ac:dyDescent="0.25">
      <c r="A200" s="7">
        <v>41197</v>
      </c>
      <c r="B200" s="8">
        <v>13424.23047</v>
      </c>
      <c r="C200" s="8">
        <f t="shared" si="21"/>
        <v>13379.593945999999</v>
      </c>
      <c r="D200" s="8">
        <f t="shared" si="18"/>
        <v>44.636524000001373</v>
      </c>
      <c r="E200" s="8">
        <f t="shared" si="19"/>
        <v>44.636524000001373</v>
      </c>
      <c r="F200" s="8">
        <f t="shared" si="20"/>
        <v>1992.4192748026985</v>
      </c>
      <c r="G200" s="8">
        <f t="shared" si="22"/>
        <v>0.29946099999999998</v>
      </c>
      <c r="H200" s="9">
        <f t="shared" ref="H200:H250" si="23">0.2*C199+0.8*H199</f>
        <v>13487.096745799137</v>
      </c>
    </row>
    <row r="201" spans="1:8" x14ac:dyDescent="0.25">
      <c r="A201" s="7">
        <v>41198</v>
      </c>
      <c r="B201" s="8">
        <v>13551.780269999999</v>
      </c>
      <c r="C201" s="8">
        <f t="shared" si="21"/>
        <v>13395.243945999999</v>
      </c>
      <c r="D201" s="8">
        <f t="shared" si="18"/>
        <v>156.5363240000006</v>
      </c>
      <c r="E201" s="8">
        <f t="shared" si="19"/>
        <v>156.5363240000006</v>
      </c>
      <c r="F201" s="8">
        <f t="shared" si="20"/>
        <v>24503.620731433166</v>
      </c>
      <c r="G201" s="8">
        <f t="shared" si="22"/>
        <v>3.693956</v>
      </c>
      <c r="H201" s="9">
        <f t="shared" si="23"/>
        <v>13465.596185839309</v>
      </c>
    </row>
    <row r="202" spans="1:8" x14ac:dyDescent="0.25">
      <c r="A202" s="7">
        <v>41199</v>
      </c>
      <c r="B202" s="8">
        <v>13557</v>
      </c>
      <c r="C202" s="8">
        <f t="shared" si="21"/>
        <v>13437.65</v>
      </c>
      <c r="D202" s="8">
        <f t="shared" si="18"/>
        <v>119.35000000000036</v>
      </c>
      <c r="E202" s="8">
        <f t="shared" si="19"/>
        <v>119.35000000000036</v>
      </c>
      <c r="F202" s="8">
        <f t="shared" si="20"/>
        <v>14244.422500000086</v>
      </c>
      <c r="G202" s="8">
        <f t="shared" si="22"/>
        <v>2.229733</v>
      </c>
      <c r="H202" s="9">
        <f t="shared" si="23"/>
        <v>13451.525737871449</v>
      </c>
    </row>
    <row r="203" spans="1:8" x14ac:dyDescent="0.25">
      <c r="A203" s="7">
        <v>41200</v>
      </c>
      <c r="B203" s="8">
        <v>13548.940430000001</v>
      </c>
      <c r="C203" s="8">
        <f t="shared" si="21"/>
        <v>13482.160156000002</v>
      </c>
      <c r="D203" s="8">
        <f t="shared" si="18"/>
        <v>66.780273999998826</v>
      </c>
      <c r="E203" s="8">
        <f t="shared" si="19"/>
        <v>66.780273999998826</v>
      </c>
      <c r="F203" s="8">
        <f t="shared" si="20"/>
        <v>4459.6049955149192</v>
      </c>
      <c r="G203" s="8">
        <f t="shared" si="22"/>
        <v>0.71399900000000005</v>
      </c>
      <c r="H203" s="9">
        <f t="shared" si="23"/>
        <v>13448.750590297161</v>
      </c>
    </row>
    <row r="204" spans="1:8" x14ac:dyDescent="0.25">
      <c r="A204" s="7">
        <v>41201</v>
      </c>
      <c r="B204" s="8">
        <v>13343.509770000001</v>
      </c>
      <c r="C204" s="8">
        <f t="shared" si="21"/>
        <v>13485.092188000001</v>
      </c>
      <c r="D204" s="8">
        <f t="shared" si="18"/>
        <v>-141.58241799999996</v>
      </c>
      <c r="E204" s="8">
        <f t="shared" si="19"/>
        <v>141.58241799999996</v>
      </c>
      <c r="F204" s="8">
        <f t="shared" si="20"/>
        <v>20045.581086726714</v>
      </c>
      <c r="G204" s="8">
        <f t="shared" si="22"/>
        <v>3.23245</v>
      </c>
      <c r="H204" s="9">
        <f t="shared" si="23"/>
        <v>13455.432503437729</v>
      </c>
    </row>
    <row r="205" spans="1:8" x14ac:dyDescent="0.25">
      <c r="A205" s="7">
        <v>41204</v>
      </c>
      <c r="B205" s="8">
        <v>13345.889649999999</v>
      </c>
      <c r="C205" s="8">
        <f t="shared" si="21"/>
        <v>13469.424023999998</v>
      </c>
      <c r="D205" s="8">
        <f t="shared" si="18"/>
        <v>-123.53437399999893</v>
      </c>
      <c r="E205" s="8">
        <f t="shared" si="19"/>
        <v>123.53437399999893</v>
      </c>
      <c r="F205" s="8">
        <f t="shared" si="20"/>
        <v>15260.741559571612</v>
      </c>
      <c r="G205" s="8">
        <f t="shared" si="22"/>
        <v>2.5430740000000003</v>
      </c>
      <c r="H205" s="9">
        <f t="shared" si="23"/>
        <v>13461.364440350184</v>
      </c>
    </row>
    <row r="206" spans="1:8" x14ac:dyDescent="0.25">
      <c r="A206" s="7">
        <v>41205</v>
      </c>
      <c r="B206" s="8">
        <v>13102.530269999999</v>
      </c>
      <c r="C206" s="8">
        <f t="shared" si="21"/>
        <v>13379.574024000001</v>
      </c>
      <c r="D206" s="8">
        <f t="shared" si="18"/>
        <v>-277.04375400000208</v>
      </c>
      <c r="E206" s="8">
        <f t="shared" si="19"/>
        <v>277.04375400000208</v>
      </c>
      <c r="F206" s="8">
        <f t="shared" si="20"/>
        <v>76753.241630413671</v>
      </c>
      <c r="G206" s="8">
        <f t="shared" si="22"/>
        <v>13.124034</v>
      </c>
      <c r="H206" s="9">
        <f t="shared" si="23"/>
        <v>13462.976357080148</v>
      </c>
    </row>
    <row r="207" spans="1:8" x14ac:dyDescent="0.25">
      <c r="A207" s="7">
        <v>41206</v>
      </c>
      <c r="B207" s="8">
        <v>13077.339840000001</v>
      </c>
      <c r="C207" s="8">
        <f t="shared" si="21"/>
        <v>13283.641991999999</v>
      </c>
      <c r="D207" s="8">
        <f t="shared" si="18"/>
        <v>-206.30215199999839</v>
      </c>
      <c r="E207" s="8">
        <f t="shared" si="19"/>
        <v>206.30215199999839</v>
      </c>
      <c r="F207" s="8">
        <f t="shared" si="20"/>
        <v>42560.577919830437</v>
      </c>
      <c r="G207" s="8">
        <f t="shared" si="22"/>
        <v>8.3768069999999994</v>
      </c>
      <c r="H207" s="9">
        <f t="shared" si="23"/>
        <v>13446.29589046412</v>
      </c>
    </row>
    <row r="208" spans="1:8" x14ac:dyDescent="0.25">
      <c r="A208" s="7">
        <v>41207</v>
      </c>
      <c r="B208" s="8">
        <v>13103.679690000001</v>
      </c>
      <c r="C208" s="8">
        <f t="shared" si="21"/>
        <v>13194.589844000002</v>
      </c>
      <c r="D208" s="8">
        <f t="shared" si="18"/>
        <v>-90.910154000001057</v>
      </c>
      <c r="E208" s="8">
        <f t="shared" si="19"/>
        <v>90.910154000001057</v>
      </c>
      <c r="F208" s="8">
        <f t="shared" si="20"/>
        <v>8264.6561003039078</v>
      </c>
      <c r="G208" s="8">
        <f t="shared" si="22"/>
        <v>1.7753759999999998</v>
      </c>
      <c r="H208" s="9">
        <f t="shared" si="23"/>
        <v>13413.765110771297</v>
      </c>
    </row>
    <row r="209" spans="1:8" x14ac:dyDescent="0.25">
      <c r="A209" s="7">
        <v>41208</v>
      </c>
      <c r="B209" s="8">
        <v>13107.20996</v>
      </c>
      <c r="C209" s="8">
        <f t="shared" si="21"/>
        <v>13147.329882000002</v>
      </c>
      <c r="D209" s="8">
        <f t="shared" si="18"/>
        <v>-40.119922000001679</v>
      </c>
      <c r="E209" s="8">
        <f t="shared" si="19"/>
        <v>40.119922000001679</v>
      </c>
      <c r="F209" s="8">
        <f t="shared" si="20"/>
        <v>1609.6081412862188</v>
      </c>
      <c r="G209" s="8">
        <f t="shared" si="22"/>
        <v>0.35201899999999997</v>
      </c>
      <c r="H209" s="9">
        <f t="shared" si="23"/>
        <v>13369.930057417039</v>
      </c>
    </row>
    <row r="210" spans="1:8" x14ac:dyDescent="0.25">
      <c r="A210" s="7">
        <v>41213</v>
      </c>
      <c r="B210" s="8">
        <v>13096.45996</v>
      </c>
      <c r="C210" s="8">
        <f t="shared" si="21"/>
        <v>13097.443944000001</v>
      </c>
      <c r="D210" s="8">
        <f t="shared" si="18"/>
        <v>-0.98398400000041875</v>
      </c>
      <c r="E210" s="8">
        <f t="shared" si="19"/>
        <v>0.98398400000041875</v>
      </c>
      <c r="F210" s="8">
        <f t="shared" si="20"/>
        <v>0.96822451225682404</v>
      </c>
      <c r="G210" s="8">
        <f t="shared" si="22"/>
        <v>2.13E-4</v>
      </c>
      <c r="H210" s="9">
        <f t="shared" si="23"/>
        <v>13325.410022333634</v>
      </c>
    </row>
    <row r="211" spans="1:8" x14ac:dyDescent="0.25">
      <c r="A211" s="7">
        <v>41214</v>
      </c>
      <c r="B211" s="8">
        <v>13232.62012</v>
      </c>
      <c r="C211" s="8">
        <f t="shared" si="21"/>
        <v>13123.461914</v>
      </c>
      <c r="D211" s="8">
        <f t="shared" si="18"/>
        <v>109.15820600000006</v>
      </c>
      <c r="E211" s="8">
        <f t="shared" si="19"/>
        <v>109.15820600000006</v>
      </c>
      <c r="F211" s="8">
        <f t="shared" si="20"/>
        <v>11915.51393713845</v>
      </c>
      <c r="G211" s="8">
        <f t="shared" si="22"/>
        <v>2.615113</v>
      </c>
      <c r="H211" s="9">
        <f t="shared" si="23"/>
        <v>13279.81680666691</v>
      </c>
    </row>
    <row r="212" spans="1:8" x14ac:dyDescent="0.25">
      <c r="A212" s="7">
        <v>41215</v>
      </c>
      <c r="B212" s="8">
        <v>13093.160159999999</v>
      </c>
      <c r="C212" s="8">
        <f t="shared" si="21"/>
        <v>13126.625978000002</v>
      </c>
      <c r="D212" s="8">
        <f t="shared" si="18"/>
        <v>-33.4658180000024</v>
      </c>
      <c r="E212" s="8">
        <f t="shared" si="19"/>
        <v>33.4658180000024</v>
      </c>
      <c r="F212" s="8">
        <f t="shared" si="20"/>
        <v>1119.9609744092847</v>
      </c>
      <c r="G212" s="8">
        <f t="shared" si="22"/>
        <v>0.25239999999999996</v>
      </c>
      <c r="H212" s="9">
        <f t="shared" si="23"/>
        <v>13248.545828133529</v>
      </c>
    </row>
    <row r="213" spans="1:8" x14ac:dyDescent="0.25">
      <c r="A213" s="7">
        <v>41218</v>
      </c>
      <c r="B213" s="8">
        <v>13112.440430000001</v>
      </c>
      <c r="C213" s="8">
        <f t="shared" si="21"/>
        <v>13128.378126</v>
      </c>
      <c r="D213" s="8">
        <f t="shared" si="18"/>
        <v>-15.93769599999905</v>
      </c>
      <c r="E213" s="8">
        <f t="shared" si="19"/>
        <v>15.93769599999905</v>
      </c>
      <c r="F213" s="8">
        <f t="shared" si="20"/>
        <v>254.01015378838574</v>
      </c>
      <c r="G213" s="8">
        <f t="shared" si="22"/>
        <v>5.7390000000000004E-2</v>
      </c>
      <c r="H213" s="9">
        <f t="shared" si="23"/>
        <v>13224.161858106823</v>
      </c>
    </row>
    <row r="214" spans="1:8" x14ac:dyDescent="0.25">
      <c r="A214" s="7">
        <v>41219</v>
      </c>
      <c r="B214" s="8">
        <v>13245.679690000001</v>
      </c>
      <c r="C214" s="8">
        <f t="shared" si="21"/>
        <v>13156.072072000001</v>
      </c>
      <c r="D214" s="8">
        <f t="shared" si="18"/>
        <v>89.607618000000002</v>
      </c>
      <c r="E214" s="8">
        <f t="shared" si="19"/>
        <v>89.607618000000002</v>
      </c>
      <c r="F214" s="8">
        <f t="shared" si="20"/>
        <v>8029.5252036339243</v>
      </c>
      <c r="G214" s="8">
        <f t="shared" si="22"/>
        <v>1.8151929999999998</v>
      </c>
      <c r="H214" s="9">
        <f t="shared" si="23"/>
        <v>13205.005111685459</v>
      </c>
    </row>
    <row r="215" spans="1:8" x14ac:dyDescent="0.25">
      <c r="A215" s="7">
        <v>41220</v>
      </c>
      <c r="B215" s="8">
        <v>12932.73047</v>
      </c>
      <c r="C215" s="8">
        <f t="shared" si="21"/>
        <v>13123.326173999998</v>
      </c>
      <c r="D215" s="8">
        <f t="shared" si="18"/>
        <v>-190.59570399999757</v>
      </c>
      <c r="E215" s="8">
        <f t="shared" si="19"/>
        <v>190.59570399999757</v>
      </c>
      <c r="F215" s="8">
        <f t="shared" si="20"/>
        <v>36326.722383254688</v>
      </c>
      <c r="G215" s="8">
        <f t="shared" si="22"/>
        <v>8.3640149999999984</v>
      </c>
      <c r="H215" s="9">
        <f t="shared" si="23"/>
        <v>13195.218503748369</v>
      </c>
    </row>
    <row r="216" spans="1:8" x14ac:dyDescent="0.25">
      <c r="A216" s="7">
        <v>41221</v>
      </c>
      <c r="B216" s="8">
        <v>12811.320309999999</v>
      </c>
      <c r="C216" s="8">
        <f t="shared" si="21"/>
        <v>13039.066212000002</v>
      </c>
      <c r="D216" s="8">
        <f t="shared" si="18"/>
        <v>-227.74590200000239</v>
      </c>
      <c r="E216" s="8">
        <f t="shared" si="19"/>
        <v>227.74590200000239</v>
      </c>
      <c r="F216" s="8">
        <f t="shared" si="20"/>
        <v>51868.195877794693</v>
      </c>
      <c r="G216" s="8">
        <f t="shared" si="22"/>
        <v>13.032378</v>
      </c>
      <c r="H216" s="9">
        <f t="shared" si="23"/>
        <v>13180.840037798695</v>
      </c>
    </row>
    <row r="217" spans="1:8" x14ac:dyDescent="0.25">
      <c r="A217" s="7">
        <v>41222</v>
      </c>
      <c r="B217" s="8">
        <v>12815.389649999999</v>
      </c>
      <c r="C217" s="8">
        <f t="shared" si="21"/>
        <v>12983.51211</v>
      </c>
      <c r="D217" s="8">
        <f t="shared" si="18"/>
        <v>-168.1224600000005</v>
      </c>
      <c r="E217" s="8">
        <f t="shared" si="19"/>
        <v>168.1224600000005</v>
      </c>
      <c r="F217" s="8">
        <f t="shared" si="20"/>
        <v>28265.161556451767</v>
      </c>
      <c r="G217" s="8">
        <f t="shared" si="22"/>
        <v>8.1661319999999993</v>
      </c>
      <c r="H217" s="9">
        <f t="shared" si="23"/>
        <v>13152.485272638958</v>
      </c>
    </row>
    <row r="218" spans="1:8" x14ac:dyDescent="0.25">
      <c r="A218" s="7">
        <v>41225</v>
      </c>
      <c r="B218" s="8">
        <v>12815.08008</v>
      </c>
      <c r="C218" s="8">
        <f t="shared" si="21"/>
        <v>12924.040039999998</v>
      </c>
      <c r="D218" s="8">
        <f t="shared" si="18"/>
        <v>-108.95995999999832</v>
      </c>
      <c r="E218" s="8">
        <f t="shared" si="19"/>
        <v>108.95995999999832</v>
      </c>
      <c r="F218" s="8">
        <f t="shared" si="20"/>
        <v>11872.272883201234</v>
      </c>
      <c r="G218" s="8">
        <f t="shared" si="22"/>
        <v>3.7350460000000001</v>
      </c>
      <c r="H218" s="9">
        <f t="shared" si="23"/>
        <v>13118.690640111168</v>
      </c>
    </row>
    <row r="219" spans="1:8" x14ac:dyDescent="0.25">
      <c r="A219" s="7">
        <v>41226</v>
      </c>
      <c r="B219" s="8">
        <v>12756.179690000001</v>
      </c>
      <c r="C219" s="8">
        <f t="shared" si="21"/>
        <v>12826.140039999998</v>
      </c>
      <c r="D219" s="8">
        <f t="shared" si="18"/>
        <v>-69.960349999997561</v>
      </c>
      <c r="E219" s="8">
        <f t="shared" si="19"/>
        <v>69.960349999997561</v>
      </c>
      <c r="F219" s="8">
        <f t="shared" si="20"/>
        <v>4894.4505721221585</v>
      </c>
      <c r="G219" s="8">
        <f t="shared" si="22"/>
        <v>1.59955</v>
      </c>
      <c r="H219" s="9">
        <f t="shared" si="23"/>
        <v>13079.760520088936</v>
      </c>
    </row>
    <row r="220" spans="1:8" x14ac:dyDescent="0.25">
      <c r="A220" s="7">
        <v>41227</v>
      </c>
      <c r="B220" s="8">
        <v>12570.950199999999</v>
      </c>
      <c r="C220" s="8">
        <f t="shared" si="21"/>
        <v>12753.783985999999</v>
      </c>
      <c r="D220" s="8">
        <f t="shared" si="18"/>
        <v>-182.83378599999924</v>
      </c>
      <c r="E220" s="8">
        <f t="shared" si="19"/>
        <v>182.83378599999924</v>
      </c>
      <c r="F220" s="8">
        <f t="shared" si="20"/>
        <v>33428.193303093518</v>
      </c>
      <c r="G220" s="8">
        <f t="shared" si="22"/>
        <v>11.102215999999999</v>
      </c>
      <c r="H220" s="9">
        <f t="shared" si="23"/>
        <v>13029.03642407115</v>
      </c>
    </row>
    <row r="221" spans="1:8" x14ac:dyDescent="0.25">
      <c r="A221" s="7">
        <v>41228</v>
      </c>
      <c r="B221" s="8">
        <v>12542.37988</v>
      </c>
      <c r="C221" s="8">
        <f t="shared" si="21"/>
        <v>12699.9959</v>
      </c>
      <c r="D221" s="8">
        <f t="shared" si="18"/>
        <v>-157.61601999999948</v>
      </c>
      <c r="E221" s="8">
        <f t="shared" si="19"/>
        <v>157.61601999999948</v>
      </c>
      <c r="F221" s="8">
        <f t="shared" si="20"/>
        <v>24842.809760640237</v>
      </c>
      <c r="G221" s="8">
        <f t="shared" si="22"/>
        <v>9.2812509999999993</v>
      </c>
      <c r="H221" s="9">
        <f t="shared" si="23"/>
        <v>12973.98593645692</v>
      </c>
    </row>
    <row r="222" spans="1:8" x14ac:dyDescent="0.25">
      <c r="A222" s="7">
        <v>41229</v>
      </c>
      <c r="B222" s="8">
        <v>12588.309569999999</v>
      </c>
      <c r="C222" s="8">
        <f t="shared" si="21"/>
        <v>12654.579883999999</v>
      </c>
      <c r="D222" s="8">
        <f t="shared" si="18"/>
        <v>-66.270313999999416</v>
      </c>
      <c r="E222" s="8">
        <f t="shared" si="19"/>
        <v>66.270313999999416</v>
      </c>
      <c r="F222" s="8">
        <f t="shared" si="20"/>
        <v>4391.754517658519</v>
      </c>
      <c r="G222" s="8">
        <f t="shared" si="22"/>
        <v>1.8086179999999998</v>
      </c>
      <c r="H222" s="9">
        <f t="shared" si="23"/>
        <v>12919.187929165537</v>
      </c>
    </row>
    <row r="223" spans="1:8" x14ac:dyDescent="0.25">
      <c r="A223" s="7">
        <v>41232</v>
      </c>
      <c r="B223" s="8">
        <v>12795.95996</v>
      </c>
      <c r="C223" s="8">
        <f t="shared" si="21"/>
        <v>12650.755860000001</v>
      </c>
      <c r="D223" s="8">
        <f t="shared" si="18"/>
        <v>145.20409999999902</v>
      </c>
      <c r="E223" s="8">
        <f t="shared" si="19"/>
        <v>145.20409999999902</v>
      </c>
      <c r="F223" s="8">
        <f t="shared" si="20"/>
        <v>21084.230656809716</v>
      </c>
      <c r="G223" s="8">
        <f t="shared" si="22"/>
        <v>8.8428679999999993</v>
      </c>
      <c r="H223" s="9">
        <f t="shared" si="23"/>
        <v>12866.266320132429</v>
      </c>
    </row>
    <row r="224" spans="1:8" x14ac:dyDescent="0.25">
      <c r="A224" s="7">
        <v>41233</v>
      </c>
      <c r="B224" s="8">
        <v>12788.509770000001</v>
      </c>
      <c r="C224" s="8">
        <f t="shared" si="21"/>
        <v>12657.221876</v>
      </c>
      <c r="D224" s="8">
        <f t="shared" si="18"/>
        <v>131.28789400000096</v>
      </c>
      <c r="E224" s="8">
        <f t="shared" si="19"/>
        <v>131.28789400000096</v>
      </c>
      <c r="F224" s="8">
        <f t="shared" si="20"/>
        <v>17236.511110955489</v>
      </c>
      <c r="G224" s="8">
        <f t="shared" si="22"/>
        <v>7.9303819999999998</v>
      </c>
      <c r="H224" s="9">
        <f t="shared" si="23"/>
        <v>12823.164228105943</v>
      </c>
    </row>
    <row r="225" spans="1:8" x14ac:dyDescent="0.25">
      <c r="A225" s="7">
        <v>41234</v>
      </c>
      <c r="B225" s="8">
        <v>12836.889649999999</v>
      </c>
      <c r="C225" s="8">
        <f t="shared" si="21"/>
        <v>12710.409766000001</v>
      </c>
      <c r="D225" s="8">
        <f t="shared" si="18"/>
        <v>126.47988399999849</v>
      </c>
      <c r="E225" s="8">
        <f t="shared" si="19"/>
        <v>126.47988399999849</v>
      </c>
      <c r="F225" s="8">
        <f t="shared" si="20"/>
        <v>15997.161056653074</v>
      </c>
      <c r="G225" s="8">
        <f t="shared" si="22"/>
        <v>7.9941320000000005</v>
      </c>
      <c r="H225" s="9">
        <f t="shared" si="23"/>
        <v>12789.975757684755</v>
      </c>
    </row>
    <row r="226" spans="1:8" x14ac:dyDescent="0.25">
      <c r="A226" s="7">
        <v>41236</v>
      </c>
      <c r="B226" s="8">
        <v>13009.530269999999</v>
      </c>
      <c r="C226" s="8">
        <f t="shared" si="21"/>
        <v>12803.839843999998</v>
      </c>
      <c r="D226" s="8">
        <f t="shared" si="18"/>
        <v>205.69042600000103</v>
      </c>
      <c r="E226" s="8">
        <f t="shared" si="19"/>
        <v>205.69042600000103</v>
      </c>
      <c r="F226" s="8">
        <f t="shared" si="20"/>
        <v>42308.551348061897</v>
      </c>
      <c r="G226" s="8">
        <f t="shared" si="22"/>
        <v>22.979521999999999</v>
      </c>
      <c r="H226" s="9">
        <f t="shared" si="23"/>
        <v>12774.062559347805</v>
      </c>
    </row>
    <row r="227" spans="1:8" x14ac:dyDescent="0.25">
      <c r="A227" s="7">
        <v>41239</v>
      </c>
      <c r="B227" s="8">
        <v>12967.37012</v>
      </c>
      <c r="C227" s="8">
        <f t="shared" si="21"/>
        <v>12879.651953999999</v>
      </c>
      <c r="D227" s="8">
        <f t="shared" si="18"/>
        <v>87.718166000000565</v>
      </c>
      <c r="E227" s="8">
        <f t="shared" si="19"/>
        <v>87.718166000000565</v>
      </c>
      <c r="F227" s="8">
        <f t="shared" si="20"/>
        <v>7694.4766464036547</v>
      </c>
      <c r="G227" s="8">
        <f t="shared" si="22"/>
        <v>5.4260739999999998</v>
      </c>
      <c r="H227" s="9">
        <f t="shared" si="23"/>
        <v>12780.018016278245</v>
      </c>
    </row>
    <row r="228" spans="1:8" x14ac:dyDescent="0.25">
      <c r="A228" s="7">
        <v>41240</v>
      </c>
      <c r="B228" s="8">
        <v>12878.12988</v>
      </c>
      <c r="C228" s="8">
        <f t="shared" si="21"/>
        <v>12896.085938</v>
      </c>
      <c r="D228" s="8">
        <f t="shared" si="18"/>
        <v>-17.956057999999757</v>
      </c>
      <c r="E228" s="8">
        <f t="shared" si="19"/>
        <v>17.956057999999757</v>
      </c>
      <c r="F228" s="8">
        <f t="shared" si="20"/>
        <v>322.42001889935528</v>
      </c>
      <c r="G228" s="8">
        <f t="shared" si="22"/>
        <v>0.24041299999999999</v>
      </c>
      <c r="H228" s="9">
        <f t="shared" si="23"/>
        <v>12799.944803822596</v>
      </c>
    </row>
    <row r="229" spans="1:8" x14ac:dyDescent="0.25">
      <c r="A229" s="7">
        <v>41241</v>
      </c>
      <c r="B229" s="8">
        <v>12985.110350000001</v>
      </c>
      <c r="C229" s="8">
        <f t="shared" si="21"/>
        <v>12935.406054000001</v>
      </c>
      <c r="D229" s="8">
        <f t="shared" si="18"/>
        <v>49.704295999999886</v>
      </c>
      <c r="E229" s="8">
        <f t="shared" si="19"/>
        <v>49.704295999999886</v>
      </c>
      <c r="F229" s="8">
        <f t="shared" si="20"/>
        <v>2470.5170408556046</v>
      </c>
      <c r="G229" s="8">
        <f t="shared" si="22"/>
        <v>1.8465819999999999</v>
      </c>
      <c r="H229" s="9">
        <f t="shared" si="23"/>
        <v>12819.173030658079</v>
      </c>
    </row>
    <row r="230" spans="1:8" x14ac:dyDescent="0.25">
      <c r="A230" s="7">
        <v>41242</v>
      </c>
      <c r="B230" s="8">
        <v>13021.820309999999</v>
      </c>
      <c r="C230" s="8">
        <f t="shared" si="21"/>
        <v>12972.392186000001</v>
      </c>
      <c r="D230" s="8">
        <f t="shared" si="18"/>
        <v>49.428123999998206</v>
      </c>
      <c r="E230" s="8">
        <f t="shared" si="19"/>
        <v>49.428123999998206</v>
      </c>
      <c r="F230" s="8">
        <f t="shared" si="20"/>
        <v>2443.1394421591986</v>
      </c>
      <c r="G230" s="8">
        <f t="shared" si="22"/>
        <v>1.860474</v>
      </c>
      <c r="H230" s="9">
        <f t="shared" si="23"/>
        <v>12842.419635326465</v>
      </c>
    </row>
    <row r="231" spans="1:8" x14ac:dyDescent="0.25">
      <c r="A231" s="7">
        <v>41243</v>
      </c>
      <c r="B231" s="8">
        <v>13025.58008</v>
      </c>
      <c r="C231" s="8">
        <f t="shared" si="21"/>
        <v>12975.602148</v>
      </c>
      <c r="D231" s="8">
        <f t="shared" si="18"/>
        <v>49.977931999999782</v>
      </c>
      <c r="E231" s="8">
        <f t="shared" si="19"/>
        <v>49.977931999999782</v>
      </c>
      <c r="F231" s="8">
        <f t="shared" si="20"/>
        <v>2497.7936869966024</v>
      </c>
      <c r="G231" s="8">
        <f t="shared" si="22"/>
        <v>1.9381519999999999</v>
      </c>
      <c r="H231" s="9">
        <f t="shared" si="23"/>
        <v>12868.414145461174</v>
      </c>
    </row>
    <row r="232" spans="1:8" x14ac:dyDescent="0.25">
      <c r="A232" s="7">
        <v>41246</v>
      </c>
      <c r="B232" s="8">
        <v>12965.599609999999</v>
      </c>
      <c r="C232" s="8">
        <f t="shared" si="21"/>
        <v>12975.248046000001</v>
      </c>
      <c r="D232" s="8">
        <f t="shared" si="18"/>
        <v>-9.6484360000013112</v>
      </c>
      <c r="E232" s="8">
        <f t="shared" si="19"/>
        <v>9.6484360000013112</v>
      </c>
      <c r="F232" s="8">
        <f t="shared" si="20"/>
        <v>93.092317246121297</v>
      </c>
      <c r="G232" s="8">
        <f t="shared" si="22"/>
        <v>7.3663000000000006E-2</v>
      </c>
      <c r="H232" s="9">
        <f t="shared" si="23"/>
        <v>12889.851745968939</v>
      </c>
    </row>
    <row r="233" spans="1:8" x14ac:dyDescent="0.25">
      <c r="A233" s="7">
        <v>41247</v>
      </c>
      <c r="B233" s="8">
        <v>12951.780269999999</v>
      </c>
      <c r="C233" s="8">
        <f t="shared" si="21"/>
        <v>12989.978123999997</v>
      </c>
      <c r="D233" s="8">
        <f t="shared" si="18"/>
        <v>-38.197853999998188</v>
      </c>
      <c r="E233" s="8">
        <f t="shared" si="19"/>
        <v>38.197853999998188</v>
      </c>
      <c r="F233" s="8">
        <f t="shared" si="20"/>
        <v>1459.0760502051776</v>
      </c>
      <c r="G233" s="8">
        <f t="shared" si="22"/>
        <v>1.155392</v>
      </c>
      <c r="H233" s="9">
        <f t="shared" si="23"/>
        <v>12906.931005975151</v>
      </c>
    </row>
    <row r="234" spans="1:8" x14ac:dyDescent="0.25">
      <c r="A234" s="7">
        <v>41248</v>
      </c>
      <c r="B234" s="8">
        <v>13034.490229999999</v>
      </c>
      <c r="C234" s="8">
        <f t="shared" si="21"/>
        <v>12999.8541</v>
      </c>
      <c r="D234" s="8">
        <f t="shared" si="18"/>
        <v>34.636129999998957</v>
      </c>
      <c r="E234" s="8">
        <f t="shared" si="19"/>
        <v>34.636129999998957</v>
      </c>
      <c r="F234" s="8">
        <f t="shared" si="20"/>
        <v>1199.6615013768278</v>
      </c>
      <c r="G234" s="8">
        <f t="shared" si="22"/>
        <v>0.96107500000000001</v>
      </c>
      <c r="H234" s="9">
        <f t="shared" si="23"/>
        <v>12923.540429580122</v>
      </c>
    </row>
    <row r="235" spans="1:8" x14ac:dyDescent="0.25">
      <c r="A235" s="7">
        <v>41249</v>
      </c>
      <c r="B235" s="8">
        <v>13074.04004</v>
      </c>
      <c r="C235" s="8">
        <f t="shared" si="21"/>
        <v>13010.298045999998</v>
      </c>
      <c r="D235" s="8">
        <f t="shared" si="18"/>
        <v>63.741994000001796</v>
      </c>
      <c r="E235" s="8">
        <f t="shared" si="19"/>
        <v>63.741994000001796</v>
      </c>
      <c r="F235" s="8">
        <f t="shared" si="20"/>
        <v>4063.0417990962651</v>
      </c>
      <c r="G235" s="8">
        <f t="shared" si="22"/>
        <v>3.286575</v>
      </c>
      <c r="H235" s="9">
        <f t="shared" si="23"/>
        <v>12938.803163664099</v>
      </c>
    </row>
    <row r="236" spans="1:8" x14ac:dyDescent="0.25">
      <c r="A236" s="7">
        <v>41250</v>
      </c>
      <c r="B236" s="8">
        <v>13155.12988</v>
      </c>
      <c r="C236" s="8">
        <f t="shared" si="21"/>
        <v>13036.208006000001</v>
      </c>
      <c r="D236" s="8">
        <f t="shared" si="18"/>
        <v>118.92187399999966</v>
      </c>
      <c r="E236" s="8">
        <f t="shared" si="19"/>
        <v>118.92187399999966</v>
      </c>
      <c r="F236" s="8">
        <f t="shared" si="20"/>
        <v>14142.412115671796</v>
      </c>
      <c r="G236" s="8">
        <f t="shared" si="22"/>
        <v>11.828481</v>
      </c>
      <c r="H236" s="9">
        <f t="shared" si="23"/>
        <v>12953.102140131279</v>
      </c>
    </row>
    <row r="237" spans="1:8" x14ac:dyDescent="0.25">
      <c r="A237" s="7">
        <v>41253</v>
      </c>
      <c r="B237" s="8">
        <v>13169.87988</v>
      </c>
      <c r="C237" s="8">
        <f t="shared" si="21"/>
        <v>13077.064060000001</v>
      </c>
      <c r="D237" s="8">
        <f t="shared" si="18"/>
        <v>92.815819999999803</v>
      </c>
      <c r="E237" s="8">
        <f t="shared" si="19"/>
        <v>92.815819999999803</v>
      </c>
      <c r="F237" s="8">
        <f t="shared" si="20"/>
        <v>8614.7764422723631</v>
      </c>
      <c r="G237" s="8">
        <f t="shared" si="22"/>
        <v>8.1718649999999986</v>
      </c>
      <c r="H237" s="9">
        <f t="shared" si="23"/>
        <v>12969.723313305025</v>
      </c>
    </row>
    <row r="238" spans="1:8" x14ac:dyDescent="0.25">
      <c r="A238" s="7">
        <v>41254</v>
      </c>
      <c r="B238" s="8">
        <v>13248.440430000001</v>
      </c>
      <c r="C238" s="8">
        <f t="shared" si="21"/>
        <v>13136.396091999999</v>
      </c>
      <c r="D238" s="8">
        <f t="shared" si="18"/>
        <v>112.04433800000152</v>
      </c>
      <c r="E238" s="8">
        <f t="shared" si="19"/>
        <v>112.04433800000152</v>
      </c>
      <c r="F238" s="8">
        <f t="shared" si="20"/>
        <v>12553.933677858584</v>
      </c>
      <c r="G238" s="8">
        <f t="shared" si="22"/>
        <v>12.968245</v>
      </c>
      <c r="H238" s="9">
        <f t="shared" si="23"/>
        <v>12991.191462644021</v>
      </c>
    </row>
    <row r="239" spans="1:8" x14ac:dyDescent="0.25">
      <c r="A239" s="7">
        <v>41255</v>
      </c>
      <c r="B239" s="8">
        <v>13245.450199999999</v>
      </c>
      <c r="C239" s="8">
        <f t="shared" si="21"/>
        <v>13178.588086</v>
      </c>
      <c r="D239" s="8">
        <f t="shared" si="18"/>
        <v>66.862113999999565</v>
      </c>
      <c r="E239" s="8">
        <f t="shared" si="19"/>
        <v>66.862113999999565</v>
      </c>
      <c r="F239" s="8">
        <f t="shared" si="20"/>
        <v>4470.5422885489379</v>
      </c>
      <c r="G239" s="8">
        <f t="shared" si="22"/>
        <v>5.306203</v>
      </c>
      <c r="H239" s="9">
        <f t="shared" si="23"/>
        <v>13020.232388515218</v>
      </c>
    </row>
    <row r="240" spans="1:8" x14ac:dyDescent="0.25">
      <c r="A240" s="7">
        <v>41256</v>
      </c>
      <c r="B240" s="8">
        <v>13170.719730000001</v>
      </c>
      <c r="C240" s="8">
        <f t="shared" si="21"/>
        <v>13197.924024000002</v>
      </c>
      <c r="D240" s="8">
        <f t="shared" si="18"/>
        <v>-27.204294000001028</v>
      </c>
      <c r="E240" s="8">
        <f t="shared" si="19"/>
        <v>27.204294000001028</v>
      </c>
      <c r="F240" s="8">
        <f t="shared" si="20"/>
        <v>740.07361203849189</v>
      </c>
      <c r="G240" s="8">
        <f t="shared" si="22"/>
        <v>0.92763499999999999</v>
      </c>
      <c r="H240" s="9">
        <f t="shared" si="23"/>
        <v>13051.903528012175</v>
      </c>
    </row>
    <row r="241" spans="1:8" x14ac:dyDescent="0.25">
      <c r="A241" s="7">
        <v>41257</v>
      </c>
      <c r="B241" s="8">
        <v>13135.009770000001</v>
      </c>
      <c r="C241" s="8">
        <f t="shared" si="21"/>
        <v>13193.900002</v>
      </c>
      <c r="D241" s="8">
        <f t="shared" si="18"/>
        <v>-58.890231999999742</v>
      </c>
      <c r="E241" s="8">
        <f t="shared" si="19"/>
        <v>58.890231999999742</v>
      </c>
      <c r="F241" s="8">
        <f t="shared" si="20"/>
        <v>3468.0594250137938</v>
      </c>
      <c r="G241" s="8">
        <f t="shared" si="22"/>
        <v>4.3876920000000004</v>
      </c>
      <c r="H241" s="9">
        <f t="shared" si="23"/>
        <v>13081.107627209742</v>
      </c>
    </row>
    <row r="242" spans="1:8" x14ac:dyDescent="0.25">
      <c r="A242" s="7">
        <v>41260</v>
      </c>
      <c r="B242" s="8">
        <v>13235.389649999999</v>
      </c>
      <c r="C242" s="8">
        <f t="shared" si="21"/>
        <v>13207.001956000002</v>
      </c>
      <c r="D242" s="8">
        <f t="shared" si="18"/>
        <v>28.387693999997282</v>
      </c>
      <c r="E242" s="8">
        <f t="shared" si="19"/>
        <v>28.387693999997282</v>
      </c>
      <c r="F242" s="8">
        <f t="shared" si="20"/>
        <v>805.86117063748168</v>
      </c>
      <c r="G242" s="8">
        <f t="shared" si="22"/>
        <v>1.066341</v>
      </c>
      <c r="H242" s="9">
        <f t="shared" si="23"/>
        <v>13103.666102167794</v>
      </c>
    </row>
    <row r="243" spans="1:8" x14ac:dyDescent="0.25">
      <c r="A243" s="7">
        <v>41261</v>
      </c>
      <c r="B243" s="8">
        <v>13350.95996</v>
      </c>
      <c r="C243" s="8">
        <f t="shared" si="21"/>
        <v>13227.505862</v>
      </c>
      <c r="D243" s="8">
        <f t="shared" si="18"/>
        <v>123.45409800000016</v>
      </c>
      <c r="E243" s="8">
        <f t="shared" si="19"/>
        <v>123.45409800000016</v>
      </c>
      <c r="F243" s="8">
        <f t="shared" si="20"/>
        <v>15240.914312993644</v>
      </c>
      <c r="G243" s="8">
        <f t="shared" si="22"/>
        <v>20.384624000000002</v>
      </c>
      <c r="H243" s="9">
        <f t="shared" si="23"/>
        <v>13124.333272934236</v>
      </c>
    </row>
    <row r="244" spans="1:8" x14ac:dyDescent="0.25">
      <c r="A244" s="7">
        <v>41262</v>
      </c>
      <c r="B244" s="8">
        <v>13251.969730000001</v>
      </c>
      <c r="C244" s="8">
        <f t="shared" si="21"/>
        <v>13228.809768000001</v>
      </c>
      <c r="D244" s="8">
        <f t="shared" si="18"/>
        <v>23.159961999999723</v>
      </c>
      <c r="E244" s="8">
        <f t="shared" si="19"/>
        <v>23.159961999999723</v>
      </c>
      <c r="F244" s="8">
        <f t="shared" si="20"/>
        <v>536.38383984143115</v>
      </c>
      <c r="G244" s="8">
        <f t="shared" si="22"/>
        <v>0.90109499999999998</v>
      </c>
      <c r="H244" s="9">
        <f t="shared" si="23"/>
        <v>13144.967790747389</v>
      </c>
    </row>
    <row r="245" spans="1:8" x14ac:dyDescent="0.25">
      <c r="A245" s="7">
        <v>41263</v>
      </c>
      <c r="B245" s="8">
        <v>13311.719730000001</v>
      </c>
      <c r="C245" s="8">
        <f t="shared" si="21"/>
        <v>13257.009768</v>
      </c>
      <c r="D245" s="8">
        <f t="shared" si="18"/>
        <v>54.709962000000814</v>
      </c>
      <c r="E245" s="8">
        <f t="shared" si="19"/>
        <v>54.709962000000814</v>
      </c>
      <c r="F245" s="8">
        <f t="shared" si="20"/>
        <v>2993.1799420415332</v>
      </c>
      <c r="G245" s="8">
        <f t="shared" si="22"/>
        <v>5.0740970000000001</v>
      </c>
      <c r="H245" s="9">
        <f t="shared" si="23"/>
        <v>13161.736186197912</v>
      </c>
    </row>
    <row r="246" spans="1:8" x14ac:dyDescent="0.25">
      <c r="A246" s="7">
        <v>41264</v>
      </c>
      <c r="B246" s="8">
        <v>13190.839840000001</v>
      </c>
      <c r="C246" s="8">
        <f t="shared" si="21"/>
        <v>13268.175782</v>
      </c>
      <c r="D246" s="8">
        <f t="shared" si="18"/>
        <v>-77.335941999999704</v>
      </c>
      <c r="E246" s="8">
        <f t="shared" si="19"/>
        <v>77.335941999999704</v>
      </c>
      <c r="F246" s="8">
        <f t="shared" si="20"/>
        <v>5980.8479250273185</v>
      </c>
      <c r="G246" s="8">
        <f t="shared" si="22"/>
        <v>10.680802999999999</v>
      </c>
      <c r="H246" s="9">
        <f t="shared" si="23"/>
        <v>13180.79090255833</v>
      </c>
    </row>
    <row r="247" spans="1:8" x14ac:dyDescent="0.25">
      <c r="A247" s="7">
        <v>41267</v>
      </c>
      <c r="B247" s="8">
        <v>13138.929690000001</v>
      </c>
      <c r="C247" s="8">
        <f t="shared" si="21"/>
        <v>13248.883790000002</v>
      </c>
      <c r="D247" s="8">
        <f t="shared" si="18"/>
        <v>-109.95410000000084</v>
      </c>
      <c r="E247" s="8">
        <f t="shared" si="19"/>
        <v>109.95410000000084</v>
      </c>
      <c r="F247" s="8">
        <f t="shared" si="20"/>
        <v>12089.904106810183</v>
      </c>
      <c r="G247" s="8">
        <f t="shared" si="22"/>
        <v>24.172366</v>
      </c>
      <c r="H247" s="9">
        <f t="shared" si="23"/>
        <v>13198.267878446664</v>
      </c>
    </row>
    <row r="248" spans="1:8" x14ac:dyDescent="0.25">
      <c r="A248" s="7">
        <v>41269</v>
      </c>
      <c r="B248" s="8">
        <v>13114.589840000001</v>
      </c>
      <c r="C248" s="8">
        <f t="shared" si="21"/>
        <v>13201.609766</v>
      </c>
      <c r="D248" s="8">
        <f t="shared" si="18"/>
        <v>-87.019925999999032</v>
      </c>
      <c r="E248" s="8">
        <f t="shared" si="19"/>
        <v>87.019925999999032</v>
      </c>
      <c r="F248" s="8">
        <f t="shared" si="20"/>
        <v>7572.4675210453079</v>
      </c>
      <c r="G248" s="8">
        <f t="shared" si="22"/>
        <v>19.966697</v>
      </c>
      <c r="H248" s="9">
        <f t="shared" si="23"/>
        <v>13208.391060757333</v>
      </c>
    </row>
    <row r="249" spans="1:8" x14ac:dyDescent="0.25">
      <c r="A249" s="7">
        <v>41270</v>
      </c>
      <c r="B249" s="8">
        <v>13096.309569999999</v>
      </c>
      <c r="C249" s="8">
        <f t="shared" si="21"/>
        <v>13170.477734</v>
      </c>
      <c r="D249" s="8">
        <f t="shared" si="18"/>
        <v>-74.168164000000615</v>
      </c>
      <c r="E249" s="8">
        <f t="shared" si="19"/>
        <v>74.168164000000615</v>
      </c>
      <c r="F249" s="8">
        <f t="shared" si="20"/>
        <v>5500.9165511309875</v>
      </c>
      <c r="G249" s="8">
        <f t="shared" si="22"/>
        <v>18.123126000000003</v>
      </c>
      <c r="H249" s="9">
        <f t="shared" si="23"/>
        <v>13207.034801805867</v>
      </c>
    </row>
    <row r="250" spans="1:8" x14ac:dyDescent="0.25">
      <c r="A250" s="10">
        <v>41271</v>
      </c>
      <c r="B250" s="11">
        <v>12938.110350000001</v>
      </c>
      <c r="C250" s="11">
        <f t="shared" si="21"/>
        <v>13095.755858</v>
      </c>
      <c r="D250" s="11">
        <f t="shared" si="18"/>
        <v>-157.64550799999961</v>
      </c>
      <c r="E250" s="11">
        <f t="shared" si="19"/>
        <v>157.64550799999961</v>
      </c>
      <c r="F250" s="11">
        <f t="shared" si="20"/>
        <v>24852.10619257794</v>
      </c>
      <c r="G250" s="11">
        <f t="shared" si="22"/>
        <v>100</v>
      </c>
      <c r="H250" s="12">
        <f t="shared" si="23"/>
        <v>13199.723388244693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B614-42C2-4509-93C7-C6F3FC30D669}">
  <dimension ref="A1:K250"/>
  <sheetViews>
    <sheetView workbookViewId="0">
      <selection activeCell="J11" sqref="J11"/>
    </sheetView>
  </sheetViews>
  <sheetFormatPr defaultRowHeight="15" x14ac:dyDescent="0.25"/>
  <cols>
    <col min="1" max="1" width="11" customWidth="1"/>
    <col min="8" max="8" width="11.5703125" customWidth="1"/>
  </cols>
  <sheetData>
    <row r="1" spans="1:11" ht="30" x14ac:dyDescent="0.25">
      <c r="A1" s="1" t="s">
        <v>0</v>
      </c>
      <c r="B1" s="2" t="s">
        <v>1</v>
      </c>
      <c r="C1" s="2" t="s">
        <v>10</v>
      </c>
      <c r="D1" s="2" t="s">
        <v>3</v>
      </c>
      <c r="E1" s="2" t="s">
        <v>11</v>
      </c>
      <c r="F1" s="2" t="s">
        <v>12</v>
      </c>
      <c r="G1" s="2" t="s">
        <v>6</v>
      </c>
      <c r="H1" s="3" t="s">
        <v>13</v>
      </c>
    </row>
    <row r="2" spans="1:11" x14ac:dyDescent="0.25">
      <c r="A2" s="4">
        <v>40911</v>
      </c>
      <c r="B2" s="5">
        <v>12397.37988</v>
      </c>
      <c r="C2" s="5" t="e">
        <v>#N/A</v>
      </c>
      <c r="D2" s="5" t="e">
        <f>B2-C2</f>
        <v>#N/A</v>
      </c>
      <c r="E2" s="5" t="e">
        <f>ABS(D2:D250)</f>
        <v>#N/A</v>
      </c>
      <c r="F2" s="5" t="e">
        <f>E2*E2</f>
        <v>#N/A</v>
      </c>
      <c r="G2" s="5"/>
      <c r="H2" s="6"/>
    </row>
    <row r="3" spans="1:11" x14ac:dyDescent="0.25">
      <c r="A3" s="7">
        <v>40912</v>
      </c>
      <c r="B3" s="8">
        <v>12418.41992</v>
      </c>
      <c r="C3" s="8" t="e">
        <v>#N/A</v>
      </c>
      <c r="D3" s="8" t="e">
        <f t="shared" ref="D3:D66" si="0">B3-C3</f>
        <v>#N/A</v>
      </c>
      <c r="E3" s="8" t="e">
        <f t="shared" ref="E3:E66" si="1">ABS(D3:D251)</f>
        <v>#N/A</v>
      </c>
      <c r="F3" s="8" t="e">
        <f t="shared" ref="F3:F66" si="2">E3*E3</f>
        <v>#N/A</v>
      </c>
      <c r="G3" s="8"/>
      <c r="H3" s="9"/>
      <c r="J3" s="13" t="s">
        <v>7</v>
      </c>
      <c r="K3" s="6">
        <f>SUM(E16:E250)/235</f>
        <v>149.12940574468087</v>
      </c>
    </row>
    <row r="4" spans="1:11" x14ac:dyDescent="0.25">
      <c r="A4" s="7">
        <v>40913</v>
      </c>
      <c r="B4" s="8">
        <v>12415.700199999999</v>
      </c>
      <c r="C4" s="8" t="e">
        <v>#N/A</v>
      </c>
      <c r="D4" s="8" t="e">
        <f t="shared" si="0"/>
        <v>#N/A</v>
      </c>
      <c r="E4" s="8" t="e">
        <f t="shared" si="1"/>
        <v>#N/A</v>
      </c>
      <c r="F4" s="8" t="e">
        <f t="shared" si="2"/>
        <v>#N/A</v>
      </c>
      <c r="G4" s="8"/>
      <c r="H4" s="9"/>
      <c r="J4" s="14" t="s">
        <v>8</v>
      </c>
      <c r="K4" s="9">
        <f>SUM(F16:F250)/235</f>
        <v>33350.949116723023</v>
      </c>
    </row>
    <row r="5" spans="1:11" x14ac:dyDescent="0.25">
      <c r="A5" s="7">
        <v>40914</v>
      </c>
      <c r="B5" s="8">
        <v>12359.91992</v>
      </c>
      <c r="C5" s="8" t="e">
        <v>#N/A</v>
      </c>
      <c r="D5" s="8" t="e">
        <f t="shared" si="0"/>
        <v>#N/A</v>
      </c>
      <c r="E5" s="8" t="e">
        <f t="shared" si="1"/>
        <v>#N/A</v>
      </c>
      <c r="F5" s="8" t="e">
        <f t="shared" si="2"/>
        <v>#N/A</v>
      </c>
      <c r="G5" s="8"/>
      <c r="H5" s="9"/>
      <c r="J5" s="15" t="s">
        <v>9</v>
      </c>
      <c r="K5" s="12">
        <f>SUM(G16:G250)/235</f>
        <v>2.3815065979829888</v>
      </c>
    </row>
    <row r="6" spans="1:11" x14ac:dyDescent="0.25">
      <c r="A6" s="7">
        <v>40917</v>
      </c>
      <c r="B6" s="8">
        <v>12392.690430000001</v>
      </c>
      <c r="C6" s="8" t="e">
        <v>#N/A</v>
      </c>
      <c r="D6" s="8" t="e">
        <f t="shared" si="0"/>
        <v>#N/A</v>
      </c>
      <c r="E6" s="8" t="e">
        <f t="shared" si="1"/>
        <v>#N/A</v>
      </c>
      <c r="F6" s="8" t="e">
        <f t="shared" si="2"/>
        <v>#N/A</v>
      </c>
      <c r="G6" s="8"/>
      <c r="H6" s="9"/>
    </row>
    <row r="7" spans="1:11" x14ac:dyDescent="0.25">
      <c r="A7" s="7">
        <v>40918</v>
      </c>
      <c r="B7" s="8">
        <v>12462.469730000001</v>
      </c>
      <c r="C7" s="8" t="e">
        <v>#N/A</v>
      </c>
      <c r="D7" s="8" t="e">
        <f t="shared" si="0"/>
        <v>#N/A</v>
      </c>
      <c r="E7" s="8" t="e">
        <f t="shared" si="1"/>
        <v>#N/A</v>
      </c>
      <c r="F7" s="8" t="e">
        <f t="shared" si="2"/>
        <v>#N/A</v>
      </c>
      <c r="G7" s="8"/>
      <c r="H7" s="9"/>
    </row>
    <row r="8" spans="1:11" x14ac:dyDescent="0.25">
      <c r="A8" s="7">
        <v>40919</v>
      </c>
      <c r="B8" s="8">
        <v>12449.450199999999</v>
      </c>
      <c r="C8" s="8" t="e">
        <v>#N/A</v>
      </c>
      <c r="D8" s="8" t="e">
        <f t="shared" si="0"/>
        <v>#N/A</v>
      </c>
      <c r="E8" s="8" t="e">
        <f t="shared" si="1"/>
        <v>#N/A</v>
      </c>
      <c r="F8" s="8" t="e">
        <f t="shared" si="2"/>
        <v>#N/A</v>
      </c>
      <c r="G8" s="8"/>
      <c r="H8" s="9"/>
    </row>
    <row r="9" spans="1:11" x14ac:dyDescent="0.25">
      <c r="A9" s="7">
        <v>40920</v>
      </c>
      <c r="B9" s="8">
        <v>12471.01953</v>
      </c>
      <c r="C9" s="8" t="e">
        <v>#N/A</v>
      </c>
      <c r="D9" s="8" t="e">
        <f t="shared" si="0"/>
        <v>#N/A</v>
      </c>
      <c r="E9" s="8" t="e">
        <f t="shared" si="1"/>
        <v>#N/A</v>
      </c>
      <c r="F9" s="8" t="e">
        <f t="shared" si="2"/>
        <v>#N/A</v>
      </c>
      <c r="G9" s="8"/>
      <c r="H9" s="9"/>
    </row>
    <row r="10" spans="1:11" x14ac:dyDescent="0.25">
      <c r="A10" s="7">
        <v>40921</v>
      </c>
      <c r="B10" s="8">
        <v>12422.059569999999</v>
      </c>
      <c r="C10" s="8" t="e">
        <v>#N/A</v>
      </c>
      <c r="D10" s="8" t="e">
        <f t="shared" si="0"/>
        <v>#N/A</v>
      </c>
      <c r="E10" s="8" t="e">
        <f t="shared" si="1"/>
        <v>#N/A</v>
      </c>
      <c r="F10" s="8" t="e">
        <f t="shared" si="2"/>
        <v>#N/A</v>
      </c>
      <c r="G10" s="8"/>
      <c r="H10" s="9"/>
    </row>
    <row r="11" spans="1:11" x14ac:dyDescent="0.25">
      <c r="A11" s="7">
        <v>40925</v>
      </c>
      <c r="B11" s="8">
        <v>12482.070309999999</v>
      </c>
      <c r="C11" s="8" t="e">
        <v>#N/A</v>
      </c>
      <c r="D11" s="8" t="e">
        <f t="shared" si="0"/>
        <v>#N/A</v>
      </c>
      <c r="E11" s="8" t="e">
        <f t="shared" si="1"/>
        <v>#N/A</v>
      </c>
      <c r="F11" s="8" t="e">
        <f t="shared" si="2"/>
        <v>#N/A</v>
      </c>
      <c r="G11" s="8"/>
      <c r="H11" s="9"/>
    </row>
    <row r="12" spans="1:11" x14ac:dyDescent="0.25">
      <c r="A12" s="7">
        <v>40926</v>
      </c>
      <c r="B12" s="8">
        <v>12578.950199999999</v>
      </c>
      <c r="C12" s="8" t="e">
        <v>#N/A</v>
      </c>
      <c r="D12" s="8" t="e">
        <f t="shared" si="0"/>
        <v>#N/A</v>
      </c>
      <c r="E12" s="8" t="e">
        <f t="shared" si="1"/>
        <v>#N/A</v>
      </c>
      <c r="F12" s="8" t="e">
        <f t="shared" si="2"/>
        <v>#N/A</v>
      </c>
      <c r="G12" s="8"/>
      <c r="H12" s="9"/>
    </row>
    <row r="13" spans="1:11" x14ac:dyDescent="0.25">
      <c r="A13" s="7">
        <v>40927</v>
      </c>
      <c r="B13" s="8">
        <v>12623.98047</v>
      </c>
      <c r="C13" s="8" t="e">
        <v>#N/A</v>
      </c>
      <c r="D13" s="8" t="e">
        <f t="shared" si="0"/>
        <v>#N/A</v>
      </c>
      <c r="E13" s="8" t="e">
        <f t="shared" si="1"/>
        <v>#N/A</v>
      </c>
      <c r="F13" s="8" t="e">
        <f t="shared" si="2"/>
        <v>#N/A</v>
      </c>
      <c r="G13" s="8"/>
      <c r="H13" s="9"/>
    </row>
    <row r="14" spans="1:11" x14ac:dyDescent="0.25">
      <c r="A14" s="7">
        <v>40928</v>
      </c>
      <c r="B14" s="8">
        <v>12720.48047</v>
      </c>
      <c r="C14" s="8" t="e">
        <v>#N/A</v>
      </c>
      <c r="D14" s="8" t="e">
        <f t="shared" si="0"/>
        <v>#N/A</v>
      </c>
      <c r="E14" s="8" t="e">
        <f t="shared" si="1"/>
        <v>#N/A</v>
      </c>
      <c r="F14" s="8" t="e">
        <f t="shared" si="2"/>
        <v>#N/A</v>
      </c>
      <c r="G14" s="8"/>
      <c r="H14" s="9"/>
    </row>
    <row r="15" spans="1:11" x14ac:dyDescent="0.25">
      <c r="A15" s="7">
        <v>40931</v>
      </c>
      <c r="B15" s="8">
        <v>12708.820309999999</v>
      </c>
      <c r="C15" s="8" t="e">
        <v>#N/A</v>
      </c>
      <c r="D15" s="8" t="e">
        <f t="shared" si="0"/>
        <v>#N/A</v>
      </c>
      <c r="E15" s="8" t="e">
        <f t="shared" si="1"/>
        <v>#N/A</v>
      </c>
      <c r="F15" s="8" t="e">
        <f t="shared" si="2"/>
        <v>#N/A</v>
      </c>
      <c r="G15" s="8"/>
      <c r="H15" s="9"/>
    </row>
    <row r="16" spans="1:11" x14ac:dyDescent="0.25">
      <c r="A16" s="7">
        <v>40932</v>
      </c>
      <c r="B16" s="8">
        <v>12675.75</v>
      </c>
      <c r="C16" s="8">
        <f t="shared" ref="C16:C79" si="3">AVERAGE(B2:B16)</f>
        <v>12505.277409333336</v>
      </c>
      <c r="D16" s="8">
        <f t="shared" si="0"/>
        <v>170.47259066666447</v>
      </c>
      <c r="E16" s="8">
        <f t="shared" si="1"/>
        <v>170.47259066666447</v>
      </c>
      <c r="F16" s="8">
        <f t="shared" si="2"/>
        <v>29060.904168604138</v>
      </c>
      <c r="G16" s="8">
        <f>(F16/SUM(F16:F250))*100</f>
        <v>0.37079431101423183</v>
      </c>
      <c r="H16" s="9" t="e">
        <v>#N/A</v>
      </c>
    </row>
    <row r="17" spans="1:8" x14ac:dyDescent="0.25">
      <c r="A17" s="7">
        <v>40933</v>
      </c>
      <c r="B17" s="8">
        <v>12758.849609999999</v>
      </c>
      <c r="C17" s="8">
        <f t="shared" si="3"/>
        <v>12529.375391333337</v>
      </c>
      <c r="D17" s="8">
        <f t="shared" si="0"/>
        <v>229.47421866666264</v>
      </c>
      <c r="E17" s="8">
        <f t="shared" si="1"/>
        <v>229.47421866666264</v>
      </c>
      <c r="F17" s="8">
        <f t="shared" si="2"/>
        <v>52658.417032675301</v>
      </c>
      <c r="G17" s="8">
        <f t="shared" ref="G17:G80" si="4">(F17/SUM(F17:F251))*100</f>
        <v>0.67438060517641574</v>
      </c>
      <c r="H17" s="9">
        <f>C16</f>
        <v>12505.277409333336</v>
      </c>
    </row>
    <row r="18" spans="1:8" x14ac:dyDescent="0.25">
      <c r="A18" s="7">
        <v>40934</v>
      </c>
      <c r="B18" s="8">
        <v>12734.62988</v>
      </c>
      <c r="C18" s="8">
        <f t="shared" si="3"/>
        <v>12550.456055333334</v>
      </c>
      <c r="D18" s="8">
        <f t="shared" si="0"/>
        <v>184.17382466666641</v>
      </c>
      <c r="E18" s="8">
        <f t="shared" si="1"/>
        <v>184.17382466666641</v>
      </c>
      <c r="F18" s="8">
        <f t="shared" si="2"/>
        <v>33919.997692347977</v>
      </c>
      <c r="G18" s="8">
        <f t="shared" si="4"/>
        <v>0.43735269209882199</v>
      </c>
      <c r="H18" s="9">
        <f t="shared" ref="H18:H81" si="5">0.2*C17+0.8*H17</f>
        <v>12510.097005733336</v>
      </c>
    </row>
    <row r="19" spans="1:8" x14ac:dyDescent="0.25">
      <c r="A19" s="7">
        <v>40935</v>
      </c>
      <c r="B19" s="8">
        <v>12660.45996</v>
      </c>
      <c r="C19" s="8">
        <f t="shared" si="3"/>
        <v>12566.773372666667</v>
      </c>
      <c r="D19" s="8">
        <f t="shared" si="0"/>
        <v>93.686587333333591</v>
      </c>
      <c r="E19" s="8">
        <f t="shared" si="1"/>
        <v>93.686587333333591</v>
      </c>
      <c r="F19" s="8">
        <f t="shared" si="2"/>
        <v>8777.1766461663428</v>
      </c>
      <c r="G19" s="8">
        <f t="shared" si="4"/>
        <v>0.11366699880383797</v>
      </c>
      <c r="H19" s="9">
        <f t="shared" si="5"/>
        <v>12518.168815653336</v>
      </c>
    </row>
    <row r="20" spans="1:8" x14ac:dyDescent="0.25">
      <c r="A20" s="7">
        <v>40938</v>
      </c>
      <c r="B20" s="8">
        <v>12653.719730000001</v>
      </c>
      <c r="C20" s="8">
        <f t="shared" si="3"/>
        <v>12586.360026666665</v>
      </c>
      <c r="D20" s="8">
        <f t="shared" si="0"/>
        <v>67.359703333335347</v>
      </c>
      <c r="E20" s="8">
        <f t="shared" si="1"/>
        <v>67.359703333335347</v>
      </c>
      <c r="F20" s="8">
        <f t="shared" si="2"/>
        <v>4537.3296331549491</v>
      </c>
      <c r="G20" s="8">
        <f t="shared" si="4"/>
        <v>5.8826609212198608E-2</v>
      </c>
      <c r="H20" s="9">
        <f t="shared" si="5"/>
        <v>12527.889727056003</v>
      </c>
    </row>
    <row r="21" spans="1:8" x14ac:dyDescent="0.25">
      <c r="A21" s="7">
        <v>40939</v>
      </c>
      <c r="B21" s="8">
        <v>12632.910159999999</v>
      </c>
      <c r="C21" s="8">
        <f t="shared" si="3"/>
        <v>12602.374675333333</v>
      </c>
      <c r="D21" s="8">
        <f t="shared" si="0"/>
        <v>30.535484666666889</v>
      </c>
      <c r="E21" s="8">
        <f t="shared" si="1"/>
        <v>30.535484666666889</v>
      </c>
      <c r="F21" s="8">
        <f t="shared" si="2"/>
        <v>932.41582382824868</v>
      </c>
      <c r="G21" s="8">
        <f t="shared" si="4"/>
        <v>1.2095913593117359E-2</v>
      </c>
      <c r="H21" s="9">
        <f t="shared" si="5"/>
        <v>12539.583786978135</v>
      </c>
    </row>
    <row r="22" spans="1:8" x14ac:dyDescent="0.25">
      <c r="A22" s="7">
        <v>40940</v>
      </c>
      <c r="B22" s="8">
        <v>12716.45996</v>
      </c>
      <c r="C22" s="8">
        <f t="shared" si="3"/>
        <v>12619.307357333335</v>
      </c>
      <c r="D22" s="8">
        <f t="shared" si="0"/>
        <v>97.152602666665189</v>
      </c>
      <c r="E22" s="8">
        <f t="shared" si="1"/>
        <v>97.152602666665189</v>
      </c>
      <c r="F22" s="8">
        <f t="shared" si="2"/>
        <v>9438.6282049069196</v>
      </c>
      <c r="G22" s="8">
        <f t="shared" si="4"/>
        <v>0.12245892843077577</v>
      </c>
      <c r="H22" s="9">
        <f t="shared" si="5"/>
        <v>12552.141964649176</v>
      </c>
    </row>
    <row r="23" spans="1:8" x14ac:dyDescent="0.25">
      <c r="A23" s="7">
        <v>40941</v>
      </c>
      <c r="B23" s="8">
        <v>12705.410159999999</v>
      </c>
      <c r="C23" s="8">
        <f t="shared" si="3"/>
        <v>12636.371354666668</v>
      </c>
      <c r="D23" s="8">
        <f t="shared" si="0"/>
        <v>69.038805333331766</v>
      </c>
      <c r="E23" s="8">
        <f t="shared" si="1"/>
        <v>69.038805333331766</v>
      </c>
      <c r="F23" s="8">
        <f t="shared" si="2"/>
        <v>4766.3566418536784</v>
      </c>
      <c r="G23" s="8">
        <f t="shared" si="4"/>
        <v>6.1915626129795599E-2</v>
      </c>
      <c r="H23" s="9">
        <f t="shared" si="5"/>
        <v>12565.575043186009</v>
      </c>
    </row>
    <row r="24" spans="1:8" x14ac:dyDescent="0.25">
      <c r="A24" s="7">
        <v>40942</v>
      </c>
      <c r="B24" s="8">
        <v>12862.23047</v>
      </c>
      <c r="C24" s="8">
        <f t="shared" si="3"/>
        <v>12662.452084000002</v>
      </c>
      <c r="D24" s="8">
        <f t="shared" si="0"/>
        <v>199.77838599999814</v>
      </c>
      <c r="E24" s="8">
        <f t="shared" si="1"/>
        <v>199.77838599999814</v>
      </c>
      <c r="F24" s="8">
        <f t="shared" si="2"/>
        <v>39911.403512764249</v>
      </c>
      <c r="G24" s="8">
        <f t="shared" si="4"/>
        <v>0.5187758058064682</v>
      </c>
      <c r="H24" s="9">
        <f t="shared" si="5"/>
        <v>12579.734305482141</v>
      </c>
    </row>
    <row r="25" spans="1:8" x14ac:dyDescent="0.25">
      <c r="A25" s="7">
        <v>40945</v>
      </c>
      <c r="B25" s="8">
        <v>12845.12988</v>
      </c>
      <c r="C25" s="8">
        <f t="shared" si="3"/>
        <v>12690.656771333333</v>
      </c>
      <c r="D25" s="8">
        <f t="shared" si="0"/>
        <v>154.47310866666703</v>
      </c>
      <c r="E25" s="8">
        <f t="shared" si="1"/>
        <v>154.47310866666703</v>
      </c>
      <c r="F25" s="8">
        <f t="shared" si="2"/>
        <v>23861.941301143921</v>
      </c>
      <c r="G25" s="8">
        <f t="shared" si="4"/>
        <v>0.31177936299829573</v>
      </c>
      <c r="H25" s="9">
        <f t="shared" si="5"/>
        <v>12596.277861185716</v>
      </c>
    </row>
    <row r="26" spans="1:8" x14ac:dyDescent="0.25">
      <c r="A26" s="7">
        <v>40946</v>
      </c>
      <c r="B26" s="8">
        <v>12878.200199999999</v>
      </c>
      <c r="C26" s="8">
        <f t="shared" si="3"/>
        <v>12717.065430666667</v>
      </c>
      <c r="D26" s="8">
        <f t="shared" si="0"/>
        <v>161.13476933333186</v>
      </c>
      <c r="E26" s="8">
        <f t="shared" si="1"/>
        <v>161.13476933333186</v>
      </c>
      <c r="F26" s="8">
        <f t="shared" si="2"/>
        <v>25964.413888106064</v>
      </c>
      <c r="G26" s="8">
        <f t="shared" si="4"/>
        <v>0.34031122283885912</v>
      </c>
      <c r="H26" s="9">
        <f t="shared" si="5"/>
        <v>12615.153643215241</v>
      </c>
    </row>
    <row r="27" spans="1:8" x14ac:dyDescent="0.25">
      <c r="A27" s="7">
        <v>40947</v>
      </c>
      <c r="B27" s="8">
        <v>12883.950199999999</v>
      </c>
      <c r="C27" s="8">
        <f t="shared" si="3"/>
        <v>12737.398764</v>
      </c>
      <c r="D27" s="8">
        <f t="shared" si="0"/>
        <v>146.55143599999974</v>
      </c>
      <c r="E27" s="8">
        <f t="shared" si="1"/>
        <v>146.55143599999974</v>
      </c>
      <c r="F27" s="8">
        <f t="shared" si="2"/>
        <v>21477.32339366202</v>
      </c>
      <c r="G27" s="8">
        <f t="shared" si="4"/>
        <v>0.28246092571090026</v>
      </c>
      <c r="H27" s="9">
        <f t="shared" si="5"/>
        <v>12635.536000705528</v>
      </c>
    </row>
    <row r="28" spans="1:8" x14ac:dyDescent="0.25">
      <c r="A28" s="7">
        <v>40948</v>
      </c>
      <c r="B28" s="8">
        <v>12890.45996</v>
      </c>
      <c r="C28" s="8">
        <f t="shared" si="3"/>
        <v>12755.164063333332</v>
      </c>
      <c r="D28" s="8">
        <f t="shared" si="0"/>
        <v>135.29589666666834</v>
      </c>
      <c r="E28" s="8">
        <f t="shared" si="1"/>
        <v>135.29589666666834</v>
      </c>
      <c r="F28" s="8">
        <f t="shared" si="2"/>
        <v>18304.979654837796</v>
      </c>
      <c r="G28" s="8">
        <f t="shared" si="4"/>
        <v>0.24142148670471519</v>
      </c>
      <c r="H28" s="9">
        <f t="shared" si="5"/>
        <v>12655.908553364423</v>
      </c>
    </row>
    <row r="29" spans="1:8" x14ac:dyDescent="0.25">
      <c r="A29" s="7">
        <v>40949</v>
      </c>
      <c r="B29" s="8">
        <v>12801.23047</v>
      </c>
      <c r="C29" s="8">
        <f t="shared" si="3"/>
        <v>12760.547396666667</v>
      </c>
      <c r="D29" s="8">
        <f t="shared" si="0"/>
        <v>40.683073333333596</v>
      </c>
      <c r="E29" s="8">
        <f t="shared" si="1"/>
        <v>40.683073333333596</v>
      </c>
      <c r="F29" s="8">
        <f t="shared" si="2"/>
        <v>1655.1124558453992</v>
      </c>
      <c r="G29" s="8">
        <f t="shared" si="4"/>
        <v>2.1881844347396009E-2</v>
      </c>
      <c r="H29" s="9">
        <f t="shared" si="5"/>
        <v>12675.759655358206</v>
      </c>
    </row>
    <row r="30" spans="1:8" x14ac:dyDescent="0.25">
      <c r="A30" s="7">
        <v>40952</v>
      </c>
      <c r="B30" s="8">
        <v>12874.04004</v>
      </c>
      <c r="C30" s="8">
        <f t="shared" si="3"/>
        <v>12771.562045333332</v>
      </c>
      <c r="D30" s="8">
        <f t="shared" si="0"/>
        <v>102.47799466666766</v>
      </c>
      <c r="E30" s="8">
        <f t="shared" si="1"/>
        <v>102.47799466666766</v>
      </c>
      <c r="F30" s="8">
        <f t="shared" si="2"/>
        <v>10501.739390901565</v>
      </c>
      <c r="G30" s="8">
        <f t="shared" si="4"/>
        <v>0.13887136238843123</v>
      </c>
      <c r="H30" s="9">
        <f t="shared" si="5"/>
        <v>12692.717203619899</v>
      </c>
    </row>
    <row r="31" spans="1:8" x14ac:dyDescent="0.25">
      <c r="A31" s="7">
        <v>40953</v>
      </c>
      <c r="B31" s="8">
        <v>12878.280269999999</v>
      </c>
      <c r="C31" s="8">
        <f t="shared" si="3"/>
        <v>12785.064063333331</v>
      </c>
      <c r="D31" s="8">
        <f t="shared" si="0"/>
        <v>93.216206666667858</v>
      </c>
      <c r="E31" s="8">
        <f t="shared" si="1"/>
        <v>93.216206666667858</v>
      </c>
      <c r="F31" s="8">
        <f t="shared" si="2"/>
        <v>8689.2611853229337</v>
      </c>
      <c r="G31" s="8">
        <f t="shared" si="4"/>
        <v>0.11506356904761408</v>
      </c>
      <c r="H31" s="9">
        <f t="shared" si="5"/>
        <v>12708.486171962586</v>
      </c>
    </row>
    <row r="32" spans="1:8" x14ac:dyDescent="0.25">
      <c r="A32" s="7">
        <v>40954</v>
      </c>
      <c r="B32" s="8">
        <v>12780.950199999999</v>
      </c>
      <c r="C32" s="8">
        <f t="shared" si="3"/>
        <v>12786.537435999997</v>
      </c>
      <c r="D32" s="8">
        <f t="shared" si="0"/>
        <v>-5.5872359999975743</v>
      </c>
      <c r="E32" s="8">
        <f t="shared" si="1"/>
        <v>5.5872359999975743</v>
      </c>
      <c r="F32" s="8">
        <f t="shared" si="2"/>
        <v>31.217206119668894</v>
      </c>
      <c r="G32" s="8">
        <f t="shared" si="4"/>
        <v>4.1385577867108608E-4</v>
      </c>
      <c r="H32" s="9">
        <f t="shared" si="5"/>
        <v>12723.801750236735</v>
      </c>
    </row>
    <row r="33" spans="1:8" x14ac:dyDescent="0.25">
      <c r="A33" s="7">
        <v>40955</v>
      </c>
      <c r="B33" s="8">
        <v>12904.08008</v>
      </c>
      <c r="C33" s="8">
        <f t="shared" si="3"/>
        <v>12797.834116</v>
      </c>
      <c r="D33" s="8">
        <f t="shared" si="0"/>
        <v>106.24596399999973</v>
      </c>
      <c r="E33" s="8">
        <f t="shared" si="1"/>
        <v>106.24596399999973</v>
      </c>
      <c r="F33" s="8">
        <f t="shared" si="2"/>
        <v>11288.204866289239</v>
      </c>
      <c r="G33" s="8">
        <f t="shared" si="4"/>
        <v>0.14965170588816815</v>
      </c>
      <c r="H33" s="9">
        <f t="shared" si="5"/>
        <v>12736.348887389388</v>
      </c>
    </row>
    <row r="34" spans="1:8" x14ac:dyDescent="0.25">
      <c r="A34" s="7">
        <v>40956</v>
      </c>
      <c r="B34" s="8">
        <v>12949.87012</v>
      </c>
      <c r="C34" s="8">
        <f t="shared" si="3"/>
        <v>12817.128126666667</v>
      </c>
      <c r="D34" s="8">
        <f t="shared" si="0"/>
        <v>132.74199333333308</v>
      </c>
      <c r="E34" s="8">
        <f t="shared" si="1"/>
        <v>132.74199333333308</v>
      </c>
      <c r="F34" s="8">
        <f t="shared" si="2"/>
        <v>17620.436794106645</v>
      </c>
      <c r="G34" s="8">
        <f t="shared" si="4"/>
        <v>0.23395044462819667</v>
      </c>
      <c r="H34" s="9">
        <f t="shared" si="5"/>
        <v>12748.645933111511</v>
      </c>
    </row>
    <row r="35" spans="1:8" x14ac:dyDescent="0.25">
      <c r="A35" s="7">
        <v>40960</v>
      </c>
      <c r="B35" s="8">
        <v>12965.690430000001</v>
      </c>
      <c r="C35" s="8">
        <f t="shared" si="3"/>
        <v>12837.926173333331</v>
      </c>
      <c r="D35" s="8">
        <f t="shared" si="0"/>
        <v>127.7642566666691</v>
      </c>
      <c r="E35" s="8">
        <f t="shared" si="1"/>
        <v>127.7642566666691</v>
      </c>
      <c r="F35" s="8">
        <f t="shared" si="2"/>
        <v>16323.705281586499</v>
      </c>
      <c r="G35" s="8">
        <f t="shared" si="4"/>
        <v>0.21724169083646791</v>
      </c>
      <c r="H35" s="9">
        <f t="shared" si="5"/>
        <v>12762.342371822542</v>
      </c>
    </row>
    <row r="36" spans="1:8" x14ac:dyDescent="0.25">
      <c r="A36" s="7">
        <v>40961</v>
      </c>
      <c r="B36" s="8">
        <v>12938.66992</v>
      </c>
      <c r="C36" s="8">
        <f t="shared" si="3"/>
        <v>12858.310157333333</v>
      </c>
      <c r="D36" s="8">
        <f t="shared" si="0"/>
        <v>80.359762666666938</v>
      </c>
      <c r="E36" s="8">
        <f t="shared" si="1"/>
        <v>80.359762666666938</v>
      </c>
      <c r="F36" s="8">
        <f t="shared" si="2"/>
        <v>6457.6914558430371</v>
      </c>
      <c r="G36" s="8">
        <f t="shared" si="4"/>
        <v>8.6128367395446812E-2</v>
      </c>
      <c r="H36" s="9">
        <f t="shared" si="5"/>
        <v>12777.459132124701</v>
      </c>
    </row>
    <row r="37" spans="1:8" x14ac:dyDescent="0.25">
      <c r="A37" s="7">
        <v>40962</v>
      </c>
      <c r="B37" s="8">
        <v>12984.690430000001</v>
      </c>
      <c r="C37" s="8">
        <f t="shared" si="3"/>
        <v>12876.192188666666</v>
      </c>
      <c r="D37" s="8">
        <f t="shared" si="0"/>
        <v>108.49824133333459</v>
      </c>
      <c r="E37" s="8">
        <f t="shared" si="1"/>
        <v>108.49824133333459</v>
      </c>
      <c r="F37" s="8">
        <f t="shared" si="2"/>
        <v>11771.868372426514</v>
      </c>
      <c r="G37" s="8">
        <f t="shared" si="4"/>
        <v>0.15714064573556433</v>
      </c>
      <c r="H37" s="9">
        <f t="shared" si="5"/>
        <v>12793.629337166429</v>
      </c>
    </row>
    <row r="38" spans="1:8" x14ac:dyDescent="0.25">
      <c r="A38" s="7">
        <v>40963</v>
      </c>
      <c r="B38" s="8">
        <v>12982.950199999999</v>
      </c>
      <c r="C38" s="8">
        <f t="shared" si="3"/>
        <v>12894.694857999997</v>
      </c>
      <c r="D38" s="8">
        <f t="shared" si="0"/>
        <v>88.255342000002202</v>
      </c>
      <c r="E38" s="8">
        <f t="shared" si="1"/>
        <v>88.255342000002202</v>
      </c>
      <c r="F38" s="8">
        <f t="shared" si="2"/>
        <v>7789.0053915373528</v>
      </c>
      <c r="G38" s="8">
        <f t="shared" si="4"/>
        <v>0.10413773570401431</v>
      </c>
      <c r="H38" s="9">
        <f t="shared" si="5"/>
        <v>12810.141907466477</v>
      </c>
    </row>
    <row r="39" spans="1:8" x14ac:dyDescent="0.25">
      <c r="A39" s="7">
        <v>40966</v>
      </c>
      <c r="B39" s="8">
        <v>12981.509770000001</v>
      </c>
      <c r="C39" s="8">
        <f t="shared" si="3"/>
        <v>12902.64681133333</v>
      </c>
      <c r="D39" s="8">
        <f t="shared" si="0"/>
        <v>78.862958666670238</v>
      </c>
      <c r="E39" s="8">
        <f t="shared" si="1"/>
        <v>78.862958666670238</v>
      </c>
      <c r="F39" s="8">
        <f t="shared" si="2"/>
        <v>6219.3662496609386</v>
      </c>
      <c r="G39" s="8">
        <f t="shared" si="4"/>
        <v>8.3238598369568262E-2</v>
      </c>
      <c r="H39" s="9">
        <f t="shared" si="5"/>
        <v>12827.052497573182</v>
      </c>
    </row>
    <row r="40" spans="1:8" x14ac:dyDescent="0.25">
      <c r="A40" s="7">
        <v>40967</v>
      </c>
      <c r="B40" s="8">
        <v>13005.12012</v>
      </c>
      <c r="C40" s="8">
        <f t="shared" si="3"/>
        <v>12913.312827333333</v>
      </c>
      <c r="D40" s="8">
        <f t="shared" si="0"/>
        <v>91.807292666666399</v>
      </c>
      <c r="E40" s="8">
        <f t="shared" si="1"/>
        <v>91.807292666666399</v>
      </c>
      <c r="F40" s="8">
        <f t="shared" si="2"/>
        <v>8428.5789867829371</v>
      </c>
      <c r="G40" s="8">
        <f t="shared" si="4"/>
        <v>0.1129001810423024</v>
      </c>
      <c r="H40" s="9">
        <f t="shared" si="5"/>
        <v>12842.171360325214</v>
      </c>
    </row>
    <row r="41" spans="1:8" x14ac:dyDescent="0.25">
      <c r="A41" s="7">
        <v>40968</v>
      </c>
      <c r="B41" s="8">
        <v>12952.070309999999</v>
      </c>
      <c r="C41" s="8">
        <f t="shared" si="3"/>
        <v>12918.237501333333</v>
      </c>
      <c r="D41" s="8">
        <f t="shared" si="0"/>
        <v>33.832808666666097</v>
      </c>
      <c r="E41" s="8">
        <f t="shared" si="1"/>
        <v>33.832808666666097</v>
      </c>
      <c r="F41" s="8">
        <f t="shared" si="2"/>
        <v>1144.6589422752365</v>
      </c>
      <c r="G41" s="8">
        <f t="shared" si="4"/>
        <v>1.5349950486153823E-2</v>
      </c>
      <c r="H41" s="9">
        <f t="shared" si="5"/>
        <v>12856.399653726839</v>
      </c>
    </row>
    <row r="42" spans="1:8" x14ac:dyDescent="0.25">
      <c r="A42" s="7">
        <v>40969</v>
      </c>
      <c r="B42" s="8">
        <v>12980.29981</v>
      </c>
      <c r="C42" s="8">
        <f t="shared" si="3"/>
        <v>12924.660808666669</v>
      </c>
      <c r="D42" s="8">
        <f t="shared" si="0"/>
        <v>55.63900133333118</v>
      </c>
      <c r="E42" s="8">
        <f t="shared" si="1"/>
        <v>55.63900133333118</v>
      </c>
      <c r="F42" s="8">
        <f t="shared" si="2"/>
        <v>3095.6984693704289</v>
      </c>
      <c r="G42" s="8">
        <f t="shared" si="4"/>
        <v>4.151989007775081E-2</v>
      </c>
      <c r="H42" s="9">
        <f t="shared" si="5"/>
        <v>12868.767223248138</v>
      </c>
    </row>
    <row r="43" spans="1:8" x14ac:dyDescent="0.25">
      <c r="A43" s="7">
        <v>40970</v>
      </c>
      <c r="B43" s="8">
        <v>12977.570309999999</v>
      </c>
      <c r="C43" s="8">
        <f t="shared" si="3"/>
        <v>12930.468165333335</v>
      </c>
      <c r="D43" s="8">
        <f t="shared" si="0"/>
        <v>47.102144666663662</v>
      </c>
      <c r="E43" s="8">
        <f t="shared" si="1"/>
        <v>47.102144666663662</v>
      </c>
      <c r="F43" s="8">
        <f t="shared" si="2"/>
        <v>2218.6120321993121</v>
      </c>
      <c r="G43" s="8">
        <f t="shared" si="4"/>
        <v>2.9768658408276319E-2</v>
      </c>
      <c r="H43" s="9">
        <f t="shared" si="5"/>
        <v>12879.945940331845</v>
      </c>
    </row>
    <row r="44" spans="1:8" x14ac:dyDescent="0.25">
      <c r="A44" s="7">
        <v>40973</v>
      </c>
      <c r="B44" s="8">
        <v>12962.809569999999</v>
      </c>
      <c r="C44" s="8">
        <f t="shared" si="3"/>
        <v>12941.240105333336</v>
      </c>
      <c r="D44" s="8">
        <f t="shared" si="0"/>
        <v>21.569464666663407</v>
      </c>
      <c r="E44" s="8">
        <f t="shared" si="1"/>
        <v>21.569464666663407</v>
      </c>
      <c r="F44" s="8">
        <f t="shared" si="2"/>
        <v>465.24180600644115</v>
      </c>
      <c r="G44" s="8">
        <f t="shared" si="4"/>
        <v>6.2443312639850913E-3</v>
      </c>
      <c r="H44" s="9">
        <f t="shared" si="5"/>
        <v>12890.050385332142</v>
      </c>
    </row>
    <row r="45" spans="1:8" x14ac:dyDescent="0.25">
      <c r="A45" s="7">
        <v>40974</v>
      </c>
      <c r="B45" s="8">
        <v>12759.150390000001</v>
      </c>
      <c r="C45" s="8">
        <f t="shared" si="3"/>
        <v>12933.580795333337</v>
      </c>
      <c r="D45" s="8">
        <f t="shared" si="0"/>
        <v>-174.43040533333624</v>
      </c>
      <c r="E45" s="8">
        <f t="shared" si="1"/>
        <v>174.43040533333624</v>
      </c>
      <c r="F45" s="8">
        <f t="shared" si="2"/>
        <v>30425.966304751975</v>
      </c>
      <c r="G45" s="8">
        <f t="shared" si="4"/>
        <v>0.40839338708354633</v>
      </c>
      <c r="H45" s="9">
        <f t="shared" si="5"/>
        <v>12900.288329332381</v>
      </c>
    </row>
    <row r="46" spans="1:8" x14ac:dyDescent="0.25">
      <c r="A46" s="7">
        <v>40975</v>
      </c>
      <c r="B46" s="8">
        <v>12837.33008</v>
      </c>
      <c r="C46" s="8">
        <f t="shared" si="3"/>
        <v>12930.85078266667</v>
      </c>
      <c r="D46" s="8">
        <f t="shared" si="0"/>
        <v>-93.520702666670331</v>
      </c>
      <c r="E46" s="8">
        <f t="shared" si="1"/>
        <v>93.520702666670331</v>
      </c>
      <c r="F46" s="8">
        <f t="shared" si="2"/>
        <v>8746.1218272677597</v>
      </c>
      <c r="G46" s="8">
        <f t="shared" si="4"/>
        <v>0.11787646550676274</v>
      </c>
      <c r="H46" s="9">
        <f t="shared" si="5"/>
        <v>12906.946822532573</v>
      </c>
    </row>
    <row r="47" spans="1:8" x14ac:dyDescent="0.25">
      <c r="A47" s="7">
        <v>40976</v>
      </c>
      <c r="B47" s="8">
        <v>12907.940430000001</v>
      </c>
      <c r="C47" s="8">
        <f t="shared" si="3"/>
        <v>12939.316798000002</v>
      </c>
      <c r="D47" s="8">
        <f t="shared" si="0"/>
        <v>-31.376368000001094</v>
      </c>
      <c r="E47" s="8">
        <f t="shared" si="1"/>
        <v>31.376368000001094</v>
      </c>
      <c r="F47" s="8">
        <f t="shared" si="2"/>
        <v>984.47646887149267</v>
      </c>
      <c r="G47" s="8">
        <f t="shared" si="4"/>
        <v>1.3284008831946498E-2</v>
      </c>
      <c r="H47" s="9">
        <f t="shared" si="5"/>
        <v>12911.727614559393</v>
      </c>
    </row>
    <row r="48" spans="1:8" x14ac:dyDescent="0.25">
      <c r="A48" s="7">
        <v>40977</v>
      </c>
      <c r="B48" s="8">
        <v>12922.01953</v>
      </c>
      <c r="C48" s="8">
        <f t="shared" si="3"/>
        <v>12940.51276133333</v>
      </c>
      <c r="D48" s="8">
        <f t="shared" si="0"/>
        <v>-18.493231333330186</v>
      </c>
      <c r="E48" s="8">
        <f t="shared" si="1"/>
        <v>18.493231333330186</v>
      </c>
      <c r="F48" s="8">
        <f t="shared" si="2"/>
        <v>341.99960514806537</v>
      </c>
      <c r="G48" s="8">
        <f t="shared" si="4"/>
        <v>4.6153763024196111E-3</v>
      </c>
      <c r="H48" s="9">
        <f t="shared" si="5"/>
        <v>12917.245451247516</v>
      </c>
    </row>
    <row r="49" spans="1:8" x14ac:dyDescent="0.25">
      <c r="A49" s="7">
        <v>40980</v>
      </c>
      <c r="B49" s="8">
        <v>12959.70996</v>
      </c>
      <c r="C49" s="8">
        <f t="shared" si="3"/>
        <v>12941.168750666666</v>
      </c>
      <c r="D49" s="8">
        <f t="shared" si="0"/>
        <v>18.541209333334336</v>
      </c>
      <c r="E49" s="8">
        <f t="shared" si="1"/>
        <v>18.541209333334336</v>
      </c>
      <c r="F49" s="8">
        <f t="shared" si="2"/>
        <v>343.77644354252431</v>
      </c>
      <c r="G49" s="8">
        <f t="shared" si="4"/>
        <v>4.6395693462000483E-3</v>
      </c>
      <c r="H49" s="9">
        <f t="shared" si="5"/>
        <v>12921.89891326468</v>
      </c>
    </row>
    <row r="50" spans="1:8" x14ac:dyDescent="0.25">
      <c r="A50" s="7">
        <v>40981</v>
      </c>
      <c r="B50" s="8">
        <v>13177.679690000001</v>
      </c>
      <c r="C50" s="8">
        <f t="shared" si="3"/>
        <v>12955.301367999997</v>
      </c>
      <c r="D50" s="8">
        <f t="shared" si="0"/>
        <v>222.37832200000412</v>
      </c>
      <c r="E50" s="8">
        <f t="shared" si="1"/>
        <v>222.37832200000412</v>
      </c>
      <c r="F50" s="8">
        <f t="shared" si="2"/>
        <v>49452.118095537517</v>
      </c>
      <c r="G50" s="8">
        <f t="shared" si="4"/>
        <v>0.66743135223926109</v>
      </c>
      <c r="H50" s="9">
        <f t="shared" si="5"/>
        <v>12925.752880745078</v>
      </c>
    </row>
    <row r="51" spans="1:8" x14ac:dyDescent="0.25">
      <c r="A51" s="7">
        <v>40982</v>
      </c>
      <c r="B51" s="8">
        <v>13194.099609999999</v>
      </c>
      <c r="C51" s="8">
        <f t="shared" si="3"/>
        <v>12972.330013999999</v>
      </c>
      <c r="D51" s="8">
        <f t="shared" si="0"/>
        <v>221.76959600000009</v>
      </c>
      <c r="E51" s="8">
        <f t="shared" si="1"/>
        <v>221.76959600000009</v>
      </c>
      <c r="F51" s="8">
        <f t="shared" si="2"/>
        <v>49181.753710003257</v>
      </c>
      <c r="G51" s="8">
        <f t="shared" si="4"/>
        <v>0.66824243423049123</v>
      </c>
      <c r="H51" s="9">
        <f t="shared" si="5"/>
        <v>12931.662578196063</v>
      </c>
    </row>
    <row r="52" spans="1:8" x14ac:dyDescent="0.25">
      <c r="A52" s="7">
        <v>40983</v>
      </c>
      <c r="B52" s="8">
        <v>13252.759770000001</v>
      </c>
      <c r="C52" s="8">
        <f t="shared" si="3"/>
        <v>12990.201303333333</v>
      </c>
      <c r="D52" s="8">
        <f t="shared" si="0"/>
        <v>262.5584666666673</v>
      </c>
      <c r="E52" s="8">
        <f t="shared" si="1"/>
        <v>262.5584666666673</v>
      </c>
      <c r="F52" s="8">
        <f t="shared" si="2"/>
        <v>68936.948418351443</v>
      </c>
      <c r="G52" s="8">
        <f t="shared" si="4"/>
        <v>0.9429615291214688</v>
      </c>
      <c r="H52" s="9">
        <f t="shared" si="5"/>
        <v>12939.796065356852</v>
      </c>
    </row>
    <row r="53" spans="1:8" x14ac:dyDescent="0.25">
      <c r="A53" s="7">
        <v>40984</v>
      </c>
      <c r="B53" s="8">
        <v>13232.62012</v>
      </c>
      <c r="C53" s="8">
        <f t="shared" si="3"/>
        <v>13006.845964666667</v>
      </c>
      <c r="D53" s="8">
        <f t="shared" si="0"/>
        <v>225.7741553333326</v>
      </c>
      <c r="E53" s="8">
        <f t="shared" si="1"/>
        <v>225.7741553333326</v>
      </c>
      <c r="F53" s="8">
        <f t="shared" si="2"/>
        <v>50973.969216479796</v>
      </c>
      <c r="G53" s="8">
        <f t="shared" si="4"/>
        <v>0.70389038452260144</v>
      </c>
      <c r="H53" s="9">
        <f t="shared" si="5"/>
        <v>12949.877112952148</v>
      </c>
    </row>
    <row r="54" spans="1:8" x14ac:dyDescent="0.25">
      <c r="A54" s="7">
        <v>40987</v>
      </c>
      <c r="B54" s="8">
        <v>13239.12988</v>
      </c>
      <c r="C54" s="8">
        <f t="shared" si="3"/>
        <v>13024.020638666667</v>
      </c>
      <c r="D54" s="8">
        <f t="shared" si="0"/>
        <v>215.10924133333356</v>
      </c>
      <c r="E54" s="8">
        <f t="shared" si="1"/>
        <v>215.10924133333356</v>
      </c>
      <c r="F54" s="8">
        <f t="shared" si="2"/>
        <v>46271.985707002335</v>
      </c>
      <c r="G54" s="8">
        <f t="shared" si="4"/>
        <v>0.64349101019745436</v>
      </c>
      <c r="H54" s="9">
        <f t="shared" si="5"/>
        <v>12961.270883295052</v>
      </c>
    </row>
    <row r="55" spans="1:8" x14ac:dyDescent="0.25">
      <c r="A55" s="7">
        <v>40988</v>
      </c>
      <c r="B55" s="8">
        <v>13170.190430000001</v>
      </c>
      <c r="C55" s="8">
        <f t="shared" si="3"/>
        <v>13035.025326000001</v>
      </c>
      <c r="D55" s="8">
        <f t="shared" si="0"/>
        <v>135.1651039999997</v>
      </c>
      <c r="E55" s="8">
        <f t="shared" si="1"/>
        <v>135.1651039999997</v>
      </c>
      <c r="F55" s="8">
        <f t="shared" si="2"/>
        <v>18269.605339330734</v>
      </c>
      <c r="G55" s="8">
        <f t="shared" si="4"/>
        <v>0.25571557996936722</v>
      </c>
      <c r="H55" s="9">
        <f t="shared" si="5"/>
        <v>12973.820834369377</v>
      </c>
    </row>
    <row r="56" spans="1:8" x14ac:dyDescent="0.25">
      <c r="A56" s="7">
        <v>40989</v>
      </c>
      <c r="B56" s="8">
        <v>13124.62012</v>
      </c>
      <c r="C56" s="8">
        <f t="shared" si="3"/>
        <v>13046.528646666668</v>
      </c>
      <c r="D56" s="8">
        <f t="shared" si="0"/>
        <v>78.091473333332033</v>
      </c>
      <c r="E56" s="8">
        <f t="shared" si="1"/>
        <v>78.091473333332033</v>
      </c>
      <c r="F56" s="8">
        <f t="shared" si="2"/>
        <v>6098.2782073705084</v>
      </c>
      <c r="G56" s="8">
        <f t="shared" si="4"/>
        <v>8.5575064973026624E-2</v>
      </c>
      <c r="H56" s="9">
        <f t="shared" si="5"/>
        <v>12986.061732695503</v>
      </c>
    </row>
    <row r="57" spans="1:8" x14ac:dyDescent="0.25">
      <c r="A57" s="7">
        <v>40990</v>
      </c>
      <c r="B57" s="8">
        <v>13046.139649999999</v>
      </c>
      <c r="C57" s="8">
        <f t="shared" si="3"/>
        <v>13050.917969333334</v>
      </c>
      <c r="D57" s="8">
        <f t="shared" si="0"/>
        <v>-4.7783193333343661</v>
      </c>
      <c r="E57" s="8">
        <f t="shared" si="1"/>
        <v>4.7783193333343661</v>
      </c>
      <c r="F57" s="8">
        <f t="shared" si="2"/>
        <v>22.832335651316981</v>
      </c>
      <c r="G57" s="8">
        <f t="shared" si="4"/>
        <v>3.2067282031179026E-4</v>
      </c>
      <c r="H57" s="9">
        <f t="shared" si="5"/>
        <v>12998.155115489737</v>
      </c>
    </row>
    <row r="58" spans="1:8" x14ac:dyDescent="0.25">
      <c r="A58" s="7">
        <v>40991</v>
      </c>
      <c r="B58" s="8">
        <v>13080.73047</v>
      </c>
      <c r="C58" s="8">
        <f t="shared" si="3"/>
        <v>13057.795313333334</v>
      </c>
      <c r="D58" s="8">
        <f t="shared" si="0"/>
        <v>22.935156666666444</v>
      </c>
      <c r="E58" s="8">
        <f t="shared" si="1"/>
        <v>22.935156666666444</v>
      </c>
      <c r="F58" s="8">
        <f t="shared" si="2"/>
        <v>526.02141132453426</v>
      </c>
      <c r="G58" s="8">
        <f t="shared" si="4"/>
        <v>7.38782545092852E-3</v>
      </c>
      <c r="H58" s="9">
        <f t="shared" si="5"/>
        <v>13008.707686258456</v>
      </c>
    </row>
    <row r="59" spans="1:8" x14ac:dyDescent="0.25">
      <c r="A59" s="7">
        <v>40994</v>
      </c>
      <c r="B59" s="8">
        <v>13241.62988</v>
      </c>
      <c r="C59" s="8">
        <f t="shared" si="3"/>
        <v>13076.383334</v>
      </c>
      <c r="D59" s="8">
        <f t="shared" si="0"/>
        <v>165.24654600000031</v>
      </c>
      <c r="E59" s="8">
        <f t="shared" si="1"/>
        <v>165.24654600000031</v>
      </c>
      <c r="F59" s="8">
        <f t="shared" si="2"/>
        <v>27306.420964930217</v>
      </c>
      <c r="G59" s="8">
        <f t="shared" si="4"/>
        <v>0.38353947647605324</v>
      </c>
      <c r="H59" s="9">
        <f t="shared" si="5"/>
        <v>13018.525211673434</v>
      </c>
    </row>
    <row r="60" spans="1:8" x14ac:dyDescent="0.25">
      <c r="A60" s="7">
        <v>40995</v>
      </c>
      <c r="B60" s="8">
        <v>13197.73047</v>
      </c>
      <c r="C60" s="8">
        <f t="shared" si="3"/>
        <v>13105.622006</v>
      </c>
      <c r="D60" s="8">
        <f t="shared" si="0"/>
        <v>92.108464000000822</v>
      </c>
      <c r="E60" s="8">
        <f t="shared" si="1"/>
        <v>92.108464000000822</v>
      </c>
      <c r="F60" s="8">
        <f t="shared" si="2"/>
        <v>8483.9691404394471</v>
      </c>
      <c r="G60" s="8">
        <f t="shared" si="4"/>
        <v>0.1196226070981652</v>
      </c>
      <c r="H60" s="9">
        <f t="shared" si="5"/>
        <v>13030.096836138748</v>
      </c>
    </row>
    <row r="61" spans="1:8" x14ac:dyDescent="0.25">
      <c r="A61" s="7">
        <v>40996</v>
      </c>
      <c r="B61" s="8">
        <v>13126.20996</v>
      </c>
      <c r="C61" s="8">
        <f t="shared" si="3"/>
        <v>13124.880664666667</v>
      </c>
      <c r="D61" s="8">
        <f t="shared" si="0"/>
        <v>1.3292953333329933</v>
      </c>
      <c r="E61" s="8">
        <f t="shared" si="1"/>
        <v>1.3292953333329933</v>
      </c>
      <c r="F61" s="8">
        <f t="shared" si="2"/>
        <v>1.7670260832208737</v>
      </c>
      <c r="G61" s="8">
        <f t="shared" si="4"/>
        <v>2.4944624386997581E-5</v>
      </c>
      <c r="H61" s="9">
        <f t="shared" si="5"/>
        <v>13045.201870110999</v>
      </c>
    </row>
    <row r="62" spans="1:8" x14ac:dyDescent="0.25">
      <c r="A62" s="7">
        <v>40997</v>
      </c>
      <c r="B62" s="8">
        <v>13145.820309999999</v>
      </c>
      <c r="C62" s="8">
        <f t="shared" si="3"/>
        <v>13140.739323333335</v>
      </c>
      <c r="D62" s="8">
        <f t="shared" si="0"/>
        <v>5.0809866666641028</v>
      </c>
      <c r="E62" s="8">
        <f t="shared" si="1"/>
        <v>5.0809866666641028</v>
      </c>
      <c r="F62" s="8">
        <f t="shared" si="2"/>
        <v>25.816425506818391</v>
      </c>
      <c r="G62" s="8">
        <f t="shared" si="4"/>
        <v>3.6444351559732091E-4</v>
      </c>
      <c r="H62" s="9">
        <f t="shared" si="5"/>
        <v>13061.137629022134</v>
      </c>
    </row>
    <row r="63" spans="1:8" x14ac:dyDescent="0.25">
      <c r="A63" s="7">
        <v>40998</v>
      </c>
      <c r="B63" s="8">
        <v>13212.04004</v>
      </c>
      <c r="C63" s="8">
        <f t="shared" si="3"/>
        <v>13160.074024000001</v>
      </c>
      <c r="D63" s="8">
        <f t="shared" si="0"/>
        <v>51.96601599999849</v>
      </c>
      <c r="E63" s="8">
        <f t="shared" si="1"/>
        <v>51.96601599999849</v>
      </c>
      <c r="F63" s="8">
        <f t="shared" si="2"/>
        <v>2700.4668189120989</v>
      </c>
      <c r="G63" s="8">
        <f t="shared" si="4"/>
        <v>3.8121900637501462E-2</v>
      </c>
      <c r="H63" s="9">
        <f t="shared" si="5"/>
        <v>13077.057967884375</v>
      </c>
    </row>
    <row r="64" spans="1:8" x14ac:dyDescent="0.25">
      <c r="A64" s="7">
        <v>41001</v>
      </c>
      <c r="B64" s="8">
        <v>13264.490229999999</v>
      </c>
      <c r="C64" s="8">
        <f t="shared" si="3"/>
        <v>13180.392708666668</v>
      </c>
      <c r="D64" s="8">
        <f t="shared" si="0"/>
        <v>84.097521333331315</v>
      </c>
      <c r="E64" s="8">
        <f t="shared" si="1"/>
        <v>84.097521333331315</v>
      </c>
      <c r="F64" s="8">
        <f t="shared" si="2"/>
        <v>7072.3930944101157</v>
      </c>
      <c r="G64" s="8">
        <f t="shared" si="4"/>
        <v>9.9877504788523697E-2</v>
      </c>
      <c r="H64" s="9">
        <f t="shared" si="5"/>
        <v>13093.661179107501</v>
      </c>
    </row>
    <row r="65" spans="1:8" x14ac:dyDescent="0.25">
      <c r="A65" s="7">
        <v>41002</v>
      </c>
      <c r="B65" s="8">
        <v>13199.54981</v>
      </c>
      <c r="C65" s="8">
        <f t="shared" si="3"/>
        <v>13181.850716666668</v>
      </c>
      <c r="D65" s="8">
        <f t="shared" si="0"/>
        <v>17.699093333332712</v>
      </c>
      <c r="E65" s="8">
        <f t="shared" si="1"/>
        <v>17.699093333332712</v>
      </c>
      <c r="F65" s="8">
        <f t="shared" si="2"/>
        <v>313.25790482202245</v>
      </c>
      <c r="G65" s="8">
        <f t="shared" si="4"/>
        <v>4.4283028113886588E-3</v>
      </c>
      <c r="H65" s="9">
        <f t="shared" si="5"/>
        <v>13111.007485019336</v>
      </c>
    </row>
    <row r="66" spans="1:8" x14ac:dyDescent="0.25">
      <c r="A66" s="7">
        <v>41003</v>
      </c>
      <c r="B66" s="8">
        <v>13074.75</v>
      </c>
      <c r="C66" s="8">
        <f t="shared" si="3"/>
        <v>13173.894075999999</v>
      </c>
      <c r="D66" s="8">
        <f t="shared" si="0"/>
        <v>-99.144075999998677</v>
      </c>
      <c r="E66" s="8">
        <f t="shared" si="1"/>
        <v>99.144075999998677</v>
      </c>
      <c r="F66" s="8">
        <f t="shared" si="2"/>
        <v>9829.5478058935132</v>
      </c>
      <c r="G66" s="8">
        <f t="shared" si="4"/>
        <v>0.13895943617047296</v>
      </c>
      <c r="H66" s="9">
        <f t="shared" si="5"/>
        <v>13125.176131348802</v>
      </c>
    </row>
    <row r="67" spans="1:8" x14ac:dyDescent="0.25">
      <c r="A67" s="7">
        <v>41004</v>
      </c>
      <c r="B67" s="8">
        <v>13060.139649999999</v>
      </c>
      <c r="C67" s="8">
        <f t="shared" si="3"/>
        <v>13161.052734666666</v>
      </c>
      <c r="D67" s="8">
        <f t="shared" ref="D67:D130" si="6">B67-C67</f>
        <v>-100.91308466666669</v>
      </c>
      <c r="E67" s="8">
        <f t="shared" ref="E67:E130" si="7">ABS(D67:D315)</f>
        <v>100.91308466666669</v>
      </c>
      <c r="F67" s="8">
        <f t="shared" ref="F67:F130" si="8">E67*E67</f>
        <v>10183.450656941841</v>
      </c>
      <c r="G67" s="8">
        <f t="shared" si="4"/>
        <v>0.14416285694359948</v>
      </c>
      <c r="H67" s="9">
        <f t="shared" si="5"/>
        <v>13134.919720279042</v>
      </c>
    </row>
    <row r="68" spans="1:8" x14ac:dyDescent="0.25">
      <c r="A68" s="7">
        <v>41008</v>
      </c>
      <c r="B68" s="8">
        <v>12929.589840000001</v>
      </c>
      <c r="C68" s="8">
        <f t="shared" si="3"/>
        <v>13140.850715999997</v>
      </c>
      <c r="D68" s="8">
        <f t="shared" si="6"/>
        <v>-211.26087599999664</v>
      </c>
      <c r="E68" s="8">
        <f t="shared" si="7"/>
        <v>211.26087599999664</v>
      </c>
      <c r="F68" s="8">
        <f t="shared" si="8"/>
        <v>44631.157728285958</v>
      </c>
      <c r="G68" s="8">
        <f t="shared" si="4"/>
        <v>0.6327368273492584</v>
      </c>
      <c r="H68" s="9">
        <f t="shared" si="5"/>
        <v>13140.146323156567</v>
      </c>
    </row>
    <row r="69" spans="1:8" x14ac:dyDescent="0.25">
      <c r="A69" s="7">
        <v>41009</v>
      </c>
      <c r="B69" s="8">
        <v>12715.929690000001</v>
      </c>
      <c r="C69" s="8">
        <f t="shared" si="3"/>
        <v>13105.970703333331</v>
      </c>
      <c r="D69" s="8">
        <f t="shared" si="6"/>
        <v>-390.04101333332983</v>
      </c>
      <c r="E69" s="8">
        <f t="shared" si="7"/>
        <v>390.04101333332983</v>
      </c>
      <c r="F69" s="8">
        <f t="shared" si="8"/>
        <v>152131.99208209079</v>
      </c>
      <c r="G69" s="8">
        <f t="shared" si="4"/>
        <v>2.1705119624982938</v>
      </c>
      <c r="H69" s="9">
        <f t="shared" si="5"/>
        <v>13140.287201725254</v>
      </c>
    </row>
    <row r="70" spans="1:8" x14ac:dyDescent="0.25">
      <c r="A70" s="7">
        <v>41010</v>
      </c>
      <c r="B70" s="8">
        <v>12805.389649999999</v>
      </c>
      <c r="C70" s="8">
        <f t="shared" si="3"/>
        <v>13081.650651333332</v>
      </c>
      <c r="D70" s="8">
        <f t="shared" si="6"/>
        <v>-276.26100133333239</v>
      </c>
      <c r="E70" s="8">
        <f t="shared" si="7"/>
        <v>276.26100133333239</v>
      </c>
      <c r="F70" s="8">
        <f t="shared" si="8"/>
        <v>76320.140857695485</v>
      </c>
      <c r="G70" s="8">
        <f t="shared" si="4"/>
        <v>1.1130406200472978</v>
      </c>
      <c r="H70" s="9">
        <f t="shared" si="5"/>
        <v>13133.42390204687</v>
      </c>
    </row>
    <row r="71" spans="1:8" x14ac:dyDescent="0.25">
      <c r="A71" s="7">
        <v>41011</v>
      </c>
      <c r="B71" s="8">
        <v>12986.58008</v>
      </c>
      <c r="C71" s="8">
        <f t="shared" si="3"/>
        <v>13072.447981999996</v>
      </c>
      <c r="D71" s="8">
        <f t="shared" si="6"/>
        <v>-85.86790199999632</v>
      </c>
      <c r="E71" s="8">
        <f t="shared" si="7"/>
        <v>85.86790199999632</v>
      </c>
      <c r="F71" s="8">
        <f t="shared" si="8"/>
        <v>7373.2965938809721</v>
      </c>
      <c r="G71" s="8">
        <f t="shared" si="4"/>
        <v>0.10874130271698956</v>
      </c>
      <c r="H71" s="9">
        <f t="shared" si="5"/>
        <v>13123.069251904162</v>
      </c>
    </row>
    <row r="72" spans="1:8" x14ac:dyDescent="0.25">
      <c r="A72" s="7">
        <v>41012</v>
      </c>
      <c r="B72" s="8">
        <v>12849.589840000001</v>
      </c>
      <c r="C72" s="8">
        <f t="shared" si="3"/>
        <v>13059.344661333333</v>
      </c>
      <c r="D72" s="8">
        <f t="shared" si="6"/>
        <v>-209.75482133333207</v>
      </c>
      <c r="E72" s="8">
        <f t="shared" si="7"/>
        <v>209.75482133333207</v>
      </c>
      <c r="F72" s="8">
        <f t="shared" si="8"/>
        <v>43997.085072578062</v>
      </c>
      <c r="G72" s="8">
        <f t="shared" si="4"/>
        <v>0.64957491666292866</v>
      </c>
      <c r="H72" s="9">
        <f t="shared" si="5"/>
        <v>13112.944997923329</v>
      </c>
    </row>
    <row r="73" spans="1:8" x14ac:dyDescent="0.25">
      <c r="A73" s="7">
        <v>41015</v>
      </c>
      <c r="B73" s="8">
        <v>12921.410159999999</v>
      </c>
      <c r="C73" s="8">
        <f t="shared" si="3"/>
        <v>13048.723307333332</v>
      </c>
      <c r="D73" s="8">
        <f t="shared" si="6"/>
        <v>-127.31314733333238</v>
      </c>
      <c r="E73" s="8">
        <f t="shared" si="7"/>
        <v>127.31314733333238</v>
      </c>
      <c r="F73" s="8">
        <f t="shared" si="8"/>
        <v>16208.637483918797</v>
      </c>
      <c r="G73" s="8">
        <f t="shared" si="4"/>
        <v>0.24086967214640062</v>
      </c>
      <c r="H73" s="9">
        <f t="shared" si="5"/>
        <v>13102.224930605331</v>
      </c>
    </row>
    <row r="74" spans="1:8" x14ac:dyDescent="0.25">
      <c r="A74" s="7">
        <v>41016</v>
      </c>
      <c r="B74" s="8">
        <v>13115.54004</v>
      </c>
      <c r="C74" s="8">
        <f t="shared" si="3"/>
        <v>13040.317317999999</v>
      </c>
      <c r="D74" s="8">
        <f t="shared" si="6"/>
        <v>75.222722000000431</v>
      </c>
      <c r="E74" s="8">
        <f t="shared" si="7"/>
        <v>75.222722000000431</v>
      </c>
      <c r="F74" s="8">
        <f t="shared" si="8"/>
        <v>5658.457905089349</v>
      </c>
      <c r="G74" s="8">
        <f t="shared" si="4"/>
        <v>8.4290969173853064E-2</v>
      </c>
      <c r="H74" s="9">
        <f t="shared" si="5"/>
        <v>13091.524605950932</v>
      </c>
    </row>
    <row r="75" spans="1:8" x14ac:dyDescent="0.25">
      <c r="A75" s="7">
        <v>41017</v>
      </c>
      <c r="B75" s="8">
        <v>13032.75</v>
      </c>
      <c r="C75" s="8">
        <f t="shared" si="3"/>
        <v>13029.31862</v>
      </c>
      <c r="D75" s="8">
        <f t="shared" si="6"/>
        <v>3.4313799999999901</v>
      </c>
      <c r="E75" s="8">
        <f t="shared" si="7"/>
        <v>3.4313799999999901</v>
      </c>
      <c r="F75" s="8">
        <f t="shared" si="8"/>
        <v>11.774368704399931</v>
      </c>
      <c r="G75" s="8">
        <f t="shared" si="4"/>
        <v>1.7554433327538859E-4</v>
      </c>
      <c r="H75" s="9">
        <f t="shared" si="5"/>
        <v>13081.283148360746</v>
      </c>
    </row>
    <row r="76" spans="1:8" x14ac:dyDescent="0.25">
      <c r="A76" s="7">
        <v>41018</v>
      </c>
      <c r="B76" s="8">
        <v>12964.099609999999</v>
      </c>
      <c r="C76" s="8">
        <f t="shared" si="3"/>
        <v>13018.511263333332</v>
      </c>
      <c r="D76" s="8">
        <f t="shared" si="6"/>
        <v>-54.411653333332652</v>
      </c>
      <c r="E76" s="8">
        <f t="shared" si="7"/>
        <v>54.411653333332652</v>
      </c>
      <c r="F76" s="8">
        <f t="shared" si="8"/>
        <v>2960.6280184667703</v>
      </c>
      <c r="G76" s="8">
        <f t="shared" si="4"/>
        <v>4.4140148569253163E-2</v>
      </c>
      <c r="H76" s="9">
        <f t="shared" si="5"/>
        <v>13070.890242688598</v>
      </c>
    </row>
    <row r="77" spans="1:8" x14ac:dyDescent="0.25">
      <c r="A77" s="7">
        <v>41019</v>
      </c>
      <c r="B77" s="8">
        <v>13029.259770000001</v>
      </c>
      <c r="C77" s="8">
        <f t="shared" si="3"/>
        <v>13010.740560666667</v>
      </c>
      <c r="D77" s="8">
        <f t="shared" si="6"/>
        <v>18.519209333333492</v>
      </c>
      <c r="E77" s="8">
        <f t="shared" si="7"/>
        <v>18.519209333333492</v>
      </c>
      <c r="F77" s="8">
        <f t="shared" si="8"/>
        <v>342.96111433182631</v>
      </c>
      <c r="G77" s="8">
        <f t="shared" si="4"/>
        <v>5.1154820830546198E-3</v>
      </c>
      <c r="H77" s="9">
        <f t="shared" si="5"/>
        <v>13060.414446817545</v>
      </c>
    </row>
    <row r="78" spans="1:8" x14ac:dyDescent="0.25">
      <c r="A78" s="7">
        <v>41022</v>
      </c>
      <c r="B78" s="8">
        <v>12927.16992</v>
      </c>
      <c r="C78" s="8">
        <f t="shared" si="3"/>
        <v>12991.749219333335</v>
      </c>
      <c r="D78" s="8">
        <f t="shared" si="6"/>
        <v>-64.579299333334347</v>
      </c>
      <c r="E78" s="8">
        <f t="shared" si="7"/>
        <v>64.579299333334347</v>
      </c>
      <c r="F78" s="8">
        <f t="shared" si="8"/>
        <v>4170.4859023843983</v>
      </c>
      <c r="G78" s="8">
        <f t="shared" si="4"/>
        <v>6.2208619038259583E-2</v>
      </c>
      <c r="H78" s="9">
        <f t="shared" si="5"/>
        <v>13050.47966958737</v>
      </c>
    </row>
    <row r="79" spans="1:8" x14ac:dyDescent="0.25">
      <c r="A79" s="7">
        <v>41023</v>
      </c>
      <c r="B79" s="8">
        <v>13001.559569999999</v>
      </c>
      <c r="C79" s="8">
        <f t="shared" si="3"/>
        <v>12974.220508666669</v>
      </c>
      <c r="D79" s="8">
        <f t="shared" si="6"/>
        <v>27.339061333330392</v>
      </c>
      <c r="E79" s="8">
        <f t="shared" si="7"/>
        <v>27.339061333330392</v>
      </c>
      <c r="F79" s="8">
        <f t="shared" si="8"/>
        <v>747.42427458760096</v>
      </c>
      <c r="G79" s="8">
        <f t="shared" si="4"/>
        <v>1.1155816304236375E-2</v>
      </c>
      <c r="H79" s="9">
        <f t="shared" si="5"/>
        <v>13038.733579536563</v>
      </c>
    </row>
    <row r="80" spans="1:8" x14ac:dyDescent="0.25">
      <c r="A80" s="7">
        <v>41024</v>
      </c>
      <c r="B80" s="8">
        <v>13090.719730000001</v>
      </c>
      <c r="C80" s="8">
        <f t="shared" ref="C80:C143" si="9">AVERAGE(B66:B80)</f>
        <v>12966.965170000003</v>
      </c>
      <c r="D80" s="8">
        <f t="shared" si="6"/>
        <v>123.75455999999758</v>
      </c>
      <c r="E80" s="8">
        <f t="shared" si="7"/>
        <v>123.75455999999758</v>
      </c>
      <c r="F80" s="8">
        <f t="shared" si="8"/>
        <v>15315.191120793001</v>
      </c>
      <c r="G80" s="8">
        <f t="shared" si="4"/>
        <v>0.2286151612170747</v>
      </c>
      <c r="H80" s="9">
        <f t="shared" si="5"/>
        <v>13025.830965362586</v>
      </c>
    </row>
    <row r="81" spans="1:8" x14ac:dyDescent="0.25">
      <c r="A81" s="7">
        <v>41025</v>
      </c>
      <c r="B81" s="8">
        <v>13204.62012</v>
      </c>
      <c r="C81" s="8">
        <f t="shared" si="9"/>
        <v>12975.623178000003</v>
      </c>
      <c r="D81" s="8">
        <f t="shared" si="6"/>
        <v>228.99694199999612</v>
      </c>
      <c r="E81" s="8">
        <f t="shared" si="7"/>
        <v>228.99694199999612</v>
      </c>
      <c r="F81" s="8">
        <f t="shared" si="8"/>
        <v>52439.599445349588</v>
      </c>
      <c r="G81" s="8">
        <f t="shared" ref="G81:G144" si="10">(F81/SUM(F81:F315))*100</f>
        <v>0.78457772337559606</v>
      </c>
      <c r="H81" s="9">
        <f t="shared" si="5"/>
        <v>13014.057806290069</v>
      </c>
    </row>
    <row r="82" spans="1:8" x14ac:dyDescent="0.25">
      <c r="A82" s="7">
        <v>41026</v>
      </c>
      <c r="B82" s="8">
        <v>13228.309569999999</v>
      </c>
      <c r="C82" s="8">
        <f t="shared" si="9"/>
        <v>12986.834506000003</v>
      </c>
      <c r="D82" s="8">
        <f t="shared" si="6"/>
        <v>241.47506399999656</v>
      </c>
      <c r="E82" s="8">
        <f t="shared" si="7"/>
        <v>241.47506399999656</v>
      </c>
      <c r="F82" s="8">
        <f t="shared" si="8"/>
        <v>58310.206533802433</v>
      </c>
      <c r="G82" s="8">
        <f t="shared" si="10"/>
        <v>0.87930997891302021</v>
      </c>
      <c r="H82" s="9">
        <f t="shared" ref="H82:H145" si="11">0.2*C81+0.8*H81</f>
        <v>13006.370880632057</v>
      </c>
    </row>
    <row r="83" spans="1:8" x14ac:dyDescent="0.25">
      <c r="A83" s="7">
        <v>41029</v>
      </c>
      <c r="B83" s="8">
        <v>13213.62988</v>
      </c>
      <c r="C83" s="8">
        <f t="shared" si="9"/>
        <v>13005.770508666668</v>
      </c>
      <c r="D83" s="8">
        <f t="shared" si="6"/>
        <v>207.85937133333209</v>
      </c>
      <c r="E83" s="8">
        <f t="shared" si="7"/>
        <v>207.85937133333209</v>
      </c>
      <c r="F83" s="8">
        <f t="shared" si="8"/>
        <v>43205.51825108804</v>
      </c>
      <c r="G83" s="8">
        <f t="shared" si="10"/>
        <v>0.65731315542185997</v>
      </c>
      <c r="H83" s="9">
        <f t="shared" si="11"/>
        <v>13002.463605705647</v>
      </c>
    </row>
    <row r="84" spans="1:8" x14ac:dyDescent="0.25">
      <c r="A84" s="7">
        <v>41030</v>
      </c>
      <c r="B84" s="8">
        <v>13279.320309999999</v>
      </c>
      <c r="C84" s="8">
        <f t="shared" si="9"/>
        <v>13043.329883333336</v>
      </c>
      <c r="D84" s="8">
        <f t="shared" si="6"/>
        <v>235.99042666666355</v>
      </c>
      <c r="E84" s="8">
        <f t="shared" si="7"/>
        <v>235.99042666666355</v>
      </c>
      <c r="F84" s="8">
        <f t="shared" si="8"/>
        <v>55691.481478313908</v>
      </c>
      <c r="G84" s="8">
        <f t="shared" si="10"/>
        <v>0.85287615912677461</v>
      </c>
      <c r="H84" s="9">
        <f t="shared" si="11"/>
        <v>13003.124986297851</v>
      </c>
    </row>
    <row r="85" spans="1:8" x14ac:dyDescent="0.25">
      <c r="A85" s="7">
        <v>41031</v>
      </c>
      <c r="B85" s="8">
        <v>13268.570309999999</v>
      </c>
      <c r="C85" s="8">
        <f t="shared" si="9"/>
        <v>13074.208594000002</v>
      </c>
      <c r="D85" s="8">
        <f t="shared" si="6"/>
        <v>194.36171599999761</v>
      </c>
      <c r="E85" s="8">
        <f t="shared" si="7"/>
        <v>194.36171599999761</v>
      </c>
      <c r="F85" s="8">
        <f t="shared" si="8"/>
        <v>37776.476646463729</v>
      </c>
      <c r="G85" s="8">
        <f t="shared" si="10"/>
        <v>0.58349687278855689</v>
      </c>
      <c r="H85" s="9">
        <f t="shared" si="11"/>
        <v>13011.165965704949</v>
      </c>
    </row>
    <row r="86" spans="1:8" x14ac:dyDescent="0.25">
      <c r="A86" s="7">
        <v>41032</v>
      </c>
      <c r="B86" s="8">
        <v>13206.589840000001</v>
      </c>
      <c r="C86" s="8">
        <f t="shared" si="9"/>
        <v>13088.875911333334</v>
      </c>
      <c r="D86" s="8">
        <f t="shared" si="6"/>
        <v>117.71392866666611</v>
      </c>
      <c r="E86" s="8">
        <f t="shared" si="7"/>
        <v>117.71392866666611</v>
      </c>
      <c r="F86" s="8">
        <f t="shared" si="8"/>
        <v>13856.569002140957</v>
      </c>
      <c r="G86" s="8">
        <f t="shared" si="10"/>
        <v>0.21528526645155066</v>
      </c>
      <c r="H86" s="9">
        <f t="shared" si="11"/>
        <v>13023.77449136396</v>
      </c>
    </row>
    <row r="87" spans="1:8" x14ac:dyDescent="0.25">
      <c r="A87" s="7">
        <v>41033</v>
      </c>
      <c r="B87" s="8">
        <v>13038.26953</v>
      </c>
      <c r="C87" s="8">
        <f t="shared" si="9"/>
        <v>13101.454557333334</v>
      </c>
      <c r="D87" s="8">
        <f t="shared" si="6"/>
        <v>-63.185027333334801</v>
      </c>
      <c r="E87" s="8">
        <f t="shared" si="7"/>
        <v>63.185027333334801</v>
      </c>
      <c r="F87" s="8">
        <f t="shared" si="8"/>
        <v>3992.3476791142662</v>
      </c>
      <c r="G87" s="8">
        <f t="shared" si="10"/>
        <v>6.2161707493813084E-2</v>
      </c>
      <c r="H87" s="9">
        <f t="shared" si="11"/>
        <v>13036.794775357836</v>
      </c>
    </row>
    <row r="88" spans="1:8" x14ac:dyDescent="0.25">
      <c r="A88" s="7">
        <v>41036</v>
      </c>
      <c r="B88" s="8">
        <v>13008.530269999999</v>
      </c>
      <c r="C88" s="8">
        <f t="shared" si="9"/>
        <v>13107.262564666666</v>
      </c>
      <c r="D88" s="8">
        <f t="shared" si="6"/>
        <v>-98.732294666666348</v>
      </c>
      <c r="E88" s="8">
        <f t="shared" si="7"/>
        <v>98.732294666666348</v>
      </c>
      <c r="F88" s="8">
        <f t="shared" si="8"/>
        <v>9748.0660101454323</v>
      </c>
      <c r="G88" s="8">
        <f t="shared" si="10"/>
        <v>0.15187388069412047</v>
      </c>
      <c r="H88" s="9">
        <f t="shared" si="11"/>
        <v>13049.726731752937</v>
      </c>
    </row>
    <row r="89" spans="1:8" x14ac:dyDescent="0.25">
      <c r="A89" s="7">
        <v>41037</v>
      </c>
      <c r="B89" s="8">
        <v>12932.089840000001</v>
      </c>
      <c r="C89" s="8">
        <f t="shared" si="9"/>
        <v>13095.032551333332</v>
      </c>
      <c r="D89" s="8">
        <f t="shared" si="6"/>
        <v>-162.94271133333132</v>
      </c>
      <c r="E89" s="8">
        <f t="shared" si="7"/>
        <v>162.94271133333132</v>
      </c>
      <c r="F89" s="8">
        <f t="shared" si="8"/>
        <v>26550.327176657338</v>
      </c>
      <c r="G89" s="8">
        <f t="shared" si="10"/>
        <v>0.4142805911535436</v>
      </c>
      <c r="H89" s="9">
        <f t="shared" si="11"/>
        <v>13061.233898335682</v>
      </c>
    </row>
    <row r="90" spans="1:8" x14ac:dyDescent="0.25">
      <c r="A90" s="7">
        <v>41038</v>
      </c>
      <c r="B90" s="8">
        <v>12835.059569999999</v>
      </c>
      <c r="C90" s="8">
        <f t="shared" si="9"/>
        <v>13081.853189333333</v>
      </c>
      <c r="D90" s="8">
        <f t="shared" si="6"/>
        <v>-246.79361933333348</v>
      </c>
      <c r="E90" s="8">
        <f t="shared" si="7"/>
        <v>246.79361933333348</v>
      </c>
      <c r="F90" s="8">
        <f t="shared" si="8"/>
        <v>60907.090543646314</v>
      </c>
      <c r="G90" s="8">
        <f t="shared" si="10"/>
        <v>0.9543232383675424</v>
      </c>
      <c r="H90" s="9">
        <f t="shared" si="11"/>
        <v>13067.993628935214</v>
      </c>
    </row>
    <row r="91" spans="1:8" x14ac:dyDescent="0.25">
      <c r="A91" s="7">
        <v>41039</v>
      </c>
      <c r="B91" s="8">
        <v>12855.04004</v>
      </c>
      <c r="C91" s="8">
        <f t="shared" si="9"/>
        <v>13074.582551333331</v>
      </c>
      <c r="D91" s="8">
        <f t="shared" si="6"/>
        <v>-219.54251133333128</v>
      </c>
      <c r="E91" s="8">
        <f t="shared" si="7"/>
        <v>219.54251133333128</v>
      </c>
      <c r="F91" s="8">
        <f t="shared" si="8"/>
        <v>48198.914282545891</v>
      </c>
      <c r="G91" s="8">
        <f t="shared" si="10"/>
        <v>0.7624816155900771</v>
      </c>
      <c r="H91" s="9">
        <f t="shared" si="11"/>
        <v>13070.765541014838</v>
      </c>
    </row>
    <row r="92" spans="1:8" x14ac:dyDescent="0.25">
      <c r="A92" s="7">
        <v>41040</v>
      </c>
      <c r="B92" s="8">
        <v>12820.599609999999</v>
      </c>
      <c r="C92" s="8">
        <f t="shared" si="9"/>
        <v>13060.671873999998</v>
      </c>
      <c r="D92" s="8">
        <f t="shared" si="6"/>
        <v>-240.07226399999854</v>
      </c>
      <c r="E92" s="8">
        <f t="shared" si="7"/>
        <v>240.07226399999854</v>
      </c>
      <c r="F92" s="8">
        <f t="shared" si="8"/>
        <v>57634.691942084995</v>
      </c>
      <c r="G92" s="8">
        <f t="shared" si="10"/>
        <v>0.91875602900139186</v>
      </c>
      <c r="H92" s="9">
        <f t="shared" si="11"/>
        <v>13071.528943078538</v>
      </c>
    </row>
    <row r="93" spans="1:8" x14ac:dyDescent="0.25">
      <c r="A93" s="7">
        <v>41043</v>
      </c>
      <c r="B93" s="8">
        <v>12695.349609999999</v>
      </c>
      <c r="C93" s="8">
        <f t="shared" si="9"/>
        <v>13045.217186666669</v>
      </c>
      <c r="D93" s="8">
        <f t="shared" si="6"/>
        <v>-349.86757666666927</v>
      </c>
      <c r="E93" s="8">
        <f t="shared" si="7"/>
        <v>349.86757666666927</v>
      </c>
      <c r="F93" s="8">
        <f t="shared" si="8"/>
        <v>122407.32120260769</v>
      </c>
      <c r="G93" s="8">
        <f t="shared" si="10"/>
        <v>1.9693919984925246</v>
      </c>
      <c r="H93" s="9">
        <f t="shared" si="11"/>
        <v>13069.35752926283</v>
      </c>
    </row>
    <row r="94" spans="1:8" x14ac:dyDescent="0.25">
      <c r="A94" s="7">
        <v>41044</v>
      </c>
      <c r="B94" s="8">
        <v>12632</v>
      </c>
      <c r="C94" s="8">
        <f t="shared" si="9"/>
        <v>13020.579882</v>
      </c>
      <c r="D94" s="8">
        <f t="shared" si="6"/>
        <v>-388.579882</v>
      </c>
      <c r="E94" s="8">
        <f t="shared" si="7"/>
        <v>388.579882</v>
      </c>
      <c r="F94" s="8">
        <f t="shared" si="8"/>
        <v>150994.32469513392</v>
      </c>
      <c r="G94" s="8">
        <f t="shared" si="10"/>
        <v>2.478127819793368</v>
      </c>
      <c r="H94" s="9">
        <f t="shared" si="11"/>
        <v>13064.529460743599</v>
      </c>
    </row>
    <row r="95" spans="1:8" x14ac:dyDescent="0.25">
      <c r="A95" s="7">
        <v>41045</v>
      </c>
      <c r="B95" s="8">
        <v>12598.54981</v>
      </c>
      <c r="C95" s="8">
        <f t="shared" si="9"/>
        <v>12987.768554</v>
      </c>
      <c r="D95" s="8">
        <f t="shared" si="6"/>
        <v>-389.21874399999979</v>
      </c>
      <c r="E95" s="8">
        <f t="shared" si="7"/>
        <v>389.21874399999979</v>
      </c>
      <c r="F95" s="8">
        <f t="shared" si="8"/>
        <v>151491.23068093738</v>
      </c>
      <c r="G95" s="8">
        <f t="shared" si="10"/>
        <v>2.5494619973394261</v>
      </c>
      <c r="H95" s="9">
        <f t="shared" si="11"/>
        <v>13055.73954499488</v>
      </c>
    </row>
    <row r="96" spans="1:8" x14ac:dyDescent="0.25">
      <c r="A96" s="7">
        <v>41046</v>
      </c>
      <c r="B96" s="8">
        <v>12442.490229999999</v>
      </c>
      <c r="C96" s="8">
        <f t="shared" si="9"/>
        <v>12936.959894666668</v>
      </c>
      <c r="D96" s="8">
        <f t="shared" si="6"/>
        <v>-494.4696646666689</v>
      </c>
      <c r="E96" s="8">
        <f t="shared" si="7"/>
        <v>494.4696646666689</v>
      </c>
      <c r="F96" s="8">
        <f t="shared" si="8"/>
        <v>244500.249275568</v>
      </c>
      <c r="G96" s="8">
        <f t="shared" si="10"/>
        <v>4.2223683169906625</v>
      </c>
      <c r="H96" s="9">
        <f t="shared" si="11"/>
        <v>13042.145346795905</v>
      </c>
    </row>
    <row r="97" spans="1:8" x14ac:dyDescent="0.25">
      <c r="A97" s="7">
        <v>41047</v>
      </c>
      <c r="B97" s="8">
        <v>12369.37988</v>
      </c>
      <c r="C97" s="8">
        <f t="shared" si="9"/>
        <v>12879.697915333332</v>
      </c>
      <c r="D97" s="8">
        <f t="shared" si="6"/>
        <v>-510.31803533333186</v>
      </c>
      <c r="E97" s="8">
        <f t="shared" si="7"/>
        <v>510.31803533333186</v>
      </c>
      <c r="F97" s="8">
        <f t="shared" si="8"/>
        <v>260424.49718647174</v>
      </c>
      <c r="G97" s="8">
        <f t="shared" si="10"/>
        <v>4.6956373482707265</v>
      </c>
      <c r="H97" s="9">
        <f t="shared" si="11"/>
        <v>13021.108256370058</v>
      </c>
    </row>
    <row r="98" spans="1:8" x14ac:dyDescent="0.25">
      <c r="A98" s="7">
        <v>41050</v>
      </c>
      <c r="B98" s="8">
        <v>12504.48047</v>
      </c>
      <c r="C98" s="8">
        <f t="shared" si="9"/>
        <v>12832.421288000001</v>
      </c>
      <c r="D98" s="8">
        <f t="shared" si="6"/>
        <v>-327.94081800000095</v>
      </c>
      <c r="E98" s="8">
        <f t="shared" si="7"/>
        <v>327.94081800000095</v>
      </c>
      <c r="F98" s="8">
        <f t="shared" si="8"/>
        <v>107545.18011050974</v>
      </c>
      <c r="G98" s="8">
        <f t="shared" si="10"/>
        <v>2.0346554864028357</v>
      </c>
      <c r="H98" s="9">
        <f t="shared" si="11"/>
        <v>12992.826188162715</v>
      </c>
    </row>
    <row r="99" spans="1:8" x14ac:dyDescent="0.25">
      <c r="A99" s="7">
        <v>41051</v>
      </c>
      <c r="B99" s="8">
        <v>12502.809569999999</v>
      </c>
      <c r="C99" s="8">
        <f t="shared" si="9"/>
        <v>12780.653905333334</v>
      </c>
      <c r="D99" s="8">
        <f t="shared" si="6"/>
        <v>-277.84433533333504</v>
      </c>
      <c r="E99" s="8">
        <f t="shared" si="7"/>
        <v>277.84433533333504</v>
      </c>
      <c r="F99" s="8">
        <f t="shared" si="8"/>
        <v>77197.474676822734</v>
      </c>
      <c r="G99" s="8">
        <f t="shared" si="10"/>
        <v>1.4908383509394452</v>
      </c>
      <c r="H99" s="9">
        <f t="shared" si="11"/>
        <v>12960.745208130174</v>
      </c>
    </row>
    <row r="100" spans="1:8" x14ac:dyDescent="0.25">
      <c r="A100" s="7">
        <v>41052</v>
      </c>
      <c r="B100" s="8">
        <v>12496.150390000001</v>
      </c>
      <c r="C100" s="8">
        <f t="shared" si="9"/>
        <v>12729.159244</v>
      </c>
      <c r="D100" s="8">
        <f t="shared" si="6"/>
        <v>-233.0088539999997</v>
      </c>
      <c r="E100" s="8">
        <f t="shared" si="7"/>
        <v>233.0088539999997</v>
      </c>
      <c r="F100" s="8">
        <f t="shared" si="8"/>
        <v>54293.126042393174</v>
      </c>
      <c r="G100" s="8">
        <f t="shared" si="10"/>
        <v>1.0643775045307262</v>
      </c>
      <c r="H100" s="9">
        <f t="shared" si="11"/>
        <v>12924.726947570807</v>
      </c>
    </row>
    <row r="101" spans="1:8" x14ac:dyDescent="0.25">
      <c r="A101" s="7">
        <v>41053</v>
      </c>
      <c r="B101" s="8">
        <v>12529.75</v>
      </c>
      <c r="C101" s="8">
        <f t="shared" si="9"/>
        <v>12684.036588000001</v>
      </c>
      <c r="D101" s="8">
        <f t="shared" si="6"/>
        <v>-154.28658800000085</v>
      </c>
      <c r="E101" s="8">
        <f t="shared" si="7"/>
        <v>154.28658800000085</v>
      </c>
      <c r="F101" s="8">
        <f t="shared" si="8"/>
        <v>23804.351236682007</v>
      </c>
      <c r="G101" s="8">
        <f t="shared" si="10"/>
        <v>0.47168764242783046</v>
      </c>
      <c r="H101" s="9">
        <f t="shared" si="11"/>
        <v>12885.613406856646</v>
      </c>
    </row>
    <row r="102" spans="1:8" x14ac:dyDescent="0.25">
      <c r="A102" s="7">
        <v>41054</v>
      </c>
      <c r="B102" s="8">
        <v>12454.83008</v>
      </c>
      <c r="C102" s="8">
        <f t="shared" si="9"/>
        <v>12645.140624666668</v>
      </c>
      <c r="D102" s="8">
        <f t="shared" si="6"/>
        <v>-190.31054466666865</v>
      </c>
      <c r="E102" s="8">
        <f t="shared" si="7"/>
        <v>190.31054466666865</v>
      </c>
      <c r="F102" s="8">
        <f t="shared" si="8"/>
        <v>36218.103411324082</v>
      </c>
      <c r="G102" s="8">
        <f t="shared" si="10"/>
        <v>0.72106964455868583</v>
      </c>
      <c r="H102" s="9">
        <f t="shared" si="11"/>
        <v>12845.298043085317</v>
      </c>
    </row>
    <row r="103" spans="1:8" x14ac:dyDescent="0.25">
      <c r="A103" s="7">
        <v>41058</v>
      </c>
      <c r="B103" s="8">
        <v>12580.690430000001</v>
      </c>
      <c r="C103" s="8">
        <f t="shared" si="9"/>
        <v>12616.617968666664</v>
      </c>
      <c r="D103" s="8">
        <f t="shared" si="6"/>
        <v>-35.927538666663168</v>
      </c>
      <c r="E103" s="8">
        <f t="shared" si="7"/>
        <v>35.927538666663168</v>
      </c>
      <c r="F103" s="8">
        <f t="shared" si="8"/>
        <v>1290.788034644577</v>
      </c>
      <c r="G103" s="8">
        <f t="shared" si="10"/>
        <v>2.58850703865772E-2</v>
      </c>
      <c r="H103" s="9">
        <f t="shared" si="11"/>
        <v>12805.266559401589</v>
      </c>
    </row>
    <row r="104" spans="1:8" x14ac:dyDescent="0.25">
      <c r="A104" s="7">
        <v>41059</v>
      </c>
      <c r="B104" s="8">
        <v>12419.860350000001</v>
      </c>
      <c r="C104" s="8">
        <f t="shared" si="9"/>
        <v>12582.469336</v>
      </c>
      <c r="D104" s="8">
        <f t="shared" si="6"/>
        <v>-162.60898599999928</v>
      </c>
      <c r="E104" s="8">
        <f t="shared" si="7"/>
        <v>162.60898599999928</v>
      </c>
      <c r="F104" s="8">
        <f t="shared" si="8"/>
        <v>26441.682327947961</v>
      </c>
      <c r="G104" s="8">
        <f t="shared" si="10"/>
        <v>0.53039074171424261</v>
      </c>
      <c r="H104" s="9">
        <f t="shared" si="11"/>
        <v>12767.536841254605</v>
      </c>
    </row>
    <row r="105" spans="1:8" x14ac:dyDescent="0.25">
      <c r="A105" s="7">
        <v>41060</v>
      </c>
      <c r="B105" s="8">
        <v>12393.450199999999</v>
      </c>
      <c r="C105" s="8">
        <f t="shared" si="9"/>
        <v>12553.028711333329</v>
      </c>
      <c r="D105" s="8">
        <f t="shared" si="6"/>
        <v>-159.57851133332952</v>
      </c>
      <c r="E105" s="8">
        <f t="shared" si="7"/>
        <v>159.57851133332952</v>
      </c>
      <c r="F105" s="8">
        <f t="shared" si="8"/>
        <v>25465.301279361578</v>
      </c>
      <c r="G105" s="8">
        <f t="shared" si="10"/>
        <v>0.51352933576546189</v>
      </c>
      <c r="H105" s="9">
        <f t="shared" si="11"/>
        <v>12730.523340203685</v>
      </c>
    </row>
    <row r="106" spans="1:8" x14ac:dyDescent="0.25">
      <c r="A106" s="7">
        <v>41061</v>
      </c>
      <c r="B106" s="8">
        <v>12118.570309999999</v>
      </c>
      <c r="C106" s="8">
        <f t="shared" si="9"/>
        <v>12503.930729333331</v>
      </c>
      <c r="D106" s="8">
        <f t="shared" si="6"/>
        <v>-385.36041933333217</v>
      </c>
      <c r="E106" s="8">
        <f t="shared" si="7"/>
        <v>385.36041933333217</v>
      </c>
      <c r="F106" s="8">
        <f t="shared" si="8"/>
        <v>148502.65278876162</v>
      </c>
      <c r="G106" s="8">
        <f t="shared" si="10"/>
        <v>3.010139528567211</v>
      </c>
      <c r="H106" s="9">
        <f t="shared" si="11"/>
        <v>12695.024414429614</v>
      </c>
    </row>
    <row r="107" spans="1:8" x14ac:dyDescent="0.25">
      <c r="A107" s="7">
        <v>41064</v>
      </c>
      <c r="B107" s="8">
        <v>12101.45996</v>
      </c>
      <c r="C107" s="8">
        <f t="shared" si="9"/>
        <v>12455.988085999999</v>
      </c>
      <c r="D107" s="8">
        <f t="shared" si="6"/>
        <v>-354.52812599999925</v>
      </c>
      <c r="E107" s="8">
        <f t="shared" si="7"/>
        <v>354.52812599999925</v>
      </c>
      <c r="F107" s="8">
        <f t="shared" si="8"/>
        <v>125690.19212507135</v>
      </c>
      <c r="G107" s="8">
        <f t="shared" si="10"/>
        <v>2.6268028002916028</v>
      </c>
      <c r="H107" s="9">
        <f t="shared" si="11"/>
        <v>12656.805677410359</v>
      </c>
    </row>
    <row r="108" spans="1:8" x14ac:dyDescent="0.25">
      <c r="A108" s="7">
        <v>41065</v>
      </c>
      <c r="B108" s="8">
        <v>12127.950199999999</v>
      </c>
      <c r="C108" s="8">
        <f t="shared" si="9"/>
        <v>12418.161458666667</v>
      </c>
      <c r="D108" s="8">
        <f t="shared" si="6"/>
        <v>-290.21125866666807</v>
      </c>
      <c r="E108" s="8">
        <f t="shared" si="7"/>
        <v>290.21125866666807</v>
      </c>
      <c r="F108" s="8">
        <f t="shared" si="8"/>
        <v>84222.574656891724</v>
      </c>
      <c r="G108" s="8">
        <f t="shared" si="10"/>
        <v>1.8076534066367178</v>
      </c>
      <c r="H108" s="9">
        <f t="shared" si="11"/>
        <v>12616.642159128287</v>
      </c>
    </row>
    <row r="109" spans="1:8" x14ac:dyDescent="0.25">
      <c r="A109" s="7">
        <v>41066</v>
      </c>
      <c r="B109" s="8">
        <v>12414.79004</v>
      </c>
      <c r="C109" s="8">
        <f t="shared" si="9"/>
        <v>12403.680794666667</v>
      </c>
      <c r="D109" s="8">
        <f t="shared" si="6"/>
        <v>11.109245333333092</v>
      </c>
      <c r="E109" s="8">
        <f t="shared" si="7"/>
        <v>11.109245333333092</v>
      </c>
      <c r="F109" s="8">
        <f t="shared" si="8"/>
        <v>123.41533187618309</v>
      </c>
      <c r="G109" s="8">
        <f t="shared" si="10"/>
        <v>2.697603565475026E-3</v>
      </c>
      <c r="H109" s="9">
        <f t="shared" si="11"/>
        <v>12576.946019035964</v>
      </c>
    </row>
    <row r="110" spans="1:8" x14ac:dyDescent="0.25">
      <c r="A110" s="7">
        <v>41067</v>
      </c>
      <c r="B110" s="8">
        <v>12460.95996</v>
      </c>
      <c r="C110" s="8">
        <f t="shared" si="9"/>
        <v>12394.508138000001</v>
      </c>
      <c r="D110" s="8">
        <f t="shared" si="6"/>
        <v>66.451821999999083</v>
      </c>
      <c r="E110" s="8">
        <f t="shared" si="7"/>
        <v>66.451821999999083</v>
      </c>
      <c r="F110" s="8">
        <f t="shared" si="8"/>
        <v>4415.8446471195621</v>
      </c>
      <c r="G110" s="8">
        <f t="shared" si="10"/>
        <v>9.6523822738318693E-2</v>
      </c>
      <c r="H110" s="9">
        <f t="shared" si="11"/>
        <v>12542.292974162106</v>
      </c>
    </row>
    <row r="111" spans="1:8" x14ac:dyDescent="0.25">
      <c r="A111" s="7">
        <v>41068</v>
      </c>
      <c r="B111" s="8">
        <v>12554.200199999999</v>
      </c>
      <c r="C111" s="8">
        <f t="shared" si="9"/>
        <v>12401.955469333332</v>
      </c>
      <c r="D111" s="8">
        <f t="shared" si="6"/>
        <v>152.24473066666724</v>
      </c>
      <c r="E111" s="8">
        <f t="shared" si="7"/>
        <v>152.24473066666724</v>
      </c>
      <c r="F111" s="8">
        <f t="shared" si="8"/>
        <v>23178.458015766049</v>
      </c>
      <c r="G111" s="8">
        <f t="shared" si="10"/>
        <v>0.50713626498484832</v>
      </c>
      <c r="H111" s="9">
        <f t="shared" si="11"/>
        <v>12512.736006929686</v>
      </c>
    </row>
    <row r="112" spans="1:8" x14ac:dyDescent="0.25">
      <c r="A112" s="7">
        <v>41071</v>
      </c>
      <c r="B112" s="8">
        <v>12411.23047</v>
      </c>
      <c r="C112" s="8">
        <f t="shared" si="9"/>
        <v>12404.745508666667</v>
      </c>
      <c r="D112" s="8">
        <f t="shared" si="6"/>
        <v>6.4849613333335583</v>
      </c>
      <c r="E112" s="8">
        <f t="shared" si="7"/>
        <v>6.4849613333335583</v>
      </c>
      <c r="F112" s="8">
        <f t="shared" si="8"/>
        <v>42.054723494831364</v>
      </c>
      <c r="G112" s="8">
        <f t="shared" si="10"/>
        <v>9.2483227559645126E-4</v>
      </c>
      <c r="H112" s="9">
        <f t="shared" si="11"/>
        <v>12490.579899410417</v>
      </c>
    </row>
    <row r="113" spans="1:8" x14ac:dyDescent="0.25">
      <c r="A113" s="7">
        <v>41072</v>
      </c>
      <c r="B113" s="8">
        <v>12573.79981</v>
      </c>
      <c r="C113" s="8">
        <f t="shared" si="9"/>
        <v>12409.366797999999</v>
      </c>
      <c r="D113" s="8">
        <f t="shared" si="6"/>
        <v>164.43301200000133</v>
      </c>
      <c r="E113" s="8">
        <f t="shared" si="7"/>
        <v>164.43301200000133</v>
      </c>
      <c r="F113" s="8">
        <f t="shared" si="8"/>
        <v>27038.21543539258</v>
      </c>
      <c r="G113" s="8">
        <f t="shared" si="10"/>
        <v>0.59460729961129888</v>
      </c>
      <c r="H113" s="9">
        <f t="shared" si="11"/>
        <v>12473.413021261667</v>
      </c>
    </row>
    <row r="114" spans="1:8" x14ac:dyDescent="0.25">
      <c r="A114" s="7">
        <v>41073</v>
      </c>
      <c r="B114" s="8">
        <v>12496.37988</v>
      </c>
      <c r="C114" s="8">
        <f t="shared" si="9"/>
        <v>12408.938151999999</v>
      </c>
      <c r="D114" s="8">
        <f t="shared" si="6"/>
        <v>87.441728000001604</v>
      </c>
      <c r="E114" s="8">
        <f t="shared" si="7"/>
        <v>87.441728000001604</v>
      </c>
      <c r="F114" s="8">
        <f t="shared" si="8"/>
        <v>7646.0557956262646</v>
      </c>
      <c r="G114" s="8">
        <f t="shared" si="10"/>
        <v>0.1691530098601573</v>
      </c>
      <c r="H114" s="9">
        <f t="shared" si="11"/>
        <v>12460.603776609334</v>
      </c>
    </row>
    <row r="115" spans="1:8" x14ac:dyDescent="0.25">
      <c r="A115" s="7">
        <v>41074</v>
      </c>
      <c r="B115" s="8">
        <v>12651.910159999999</v>
      </c>
      <c r="C115" s="8">
        <f t="shared" si="9"/>
        <v>12419.322136666666</v>
      </c>
      <c r="D115" s="8">
        <f t="shared" si="6"/>
        <v>232.58802333333369</v>
      </c>
      <c r="E115" s="8">
        <f t="shared" si="7"/>
        <v>232.58802333333369</v>
      </c>
      <c r="F115" s="8">
        <f t="shared" si="8"/>
        <v>54097.188598107379</v>
      </c>
      <c r="G115" s="8">
        <f t="shared" si="10"/>
        <v>1.1988151063376389</v>
      </c>
      <c r="H115" s="9">
        <f t="shared" si="11"/>
        <v>12450.270651687468</v>
      </c>
    </row>
    <row r="116" spans="1:8" x14ac:dyDescent="0.25">
      <c r="A116" s="7">
        <v>41075</v>
      </c>
      <c r="B116" s="8">
        <v>12767.16992</v>
      </c>
      <c r="C116" s="8">
        <f t="shared" si="9"/>
        <v>12435.150131333332</v>
      </c>
      <c r="D116" s="8">
        <f t="shared" si="6"/>
        <v>332.01978866666832</v>
      </c>
      <c r="E116" s="8">
        <f t="shared" si="7"/>
        <v>332.01978866666832</v>
      </c>
      <c r="F116" s="8">
        <f t="shared" si="8"/>
        <v>110237.14006625909</v>
      </c>
      <c r="G116" s="8">
        <f t="shared" si="10"/>
        <v>2.4725398271833883</v>
      </c>
      <c r="H116" s="9">
        <f t="shared" si="11"/>
        <v>12444.08094868331</v>
      </c>
    </row>
    <row r="117" spans="1:8" x14ac:dyDescent="0.25">
      <c r="A117" s="7">
        <v>41078</v>
      </c>
      <c r="B117" s="8">
        <v>12741.820309999999</v>
      </c>
      <c r="C117" s="8">
        <f t="shared" si="9"/>
        <v>12454.282813333333</v>
      </c>
      <c r="D117" s="8">
        <f t="shared" si="6"/>
        <v>287.5374966666659</v>
      </c>
      <c r="E117" s="8">
        <f t="shared" si="7"/>
        <v>287.5374966666659</v>
      </c>
      <c r="F117" s="8">
        <f t="shared" si="8"/>
        <v>82677.811989332899</v>
      </c>
      <c r="G117" s="8">
        <f t="shared" si="10"/>
        <v>1.9014172021793823</v>
      </c>
      <c r="H117" s="9">
        <f t="shared" si="11"/>
        <v>12442.294785213315</v>
      </c>
    </row>
    <row r="118" spans="1:8" x14ac:dyDescent="0.25">
      <c r="A118" s="7">
        <v>41079</v>
      </c>
      <c r="B118" s="8">
        <v>12837.33008</v>
      </c>
      <c r="C118" s="8">
        <f t="shared" si="9"/>
        <v>12471.392123333333</v>
      </c>
      <c r="D118" s="8">
        <f t="shared" si="6"/>
        <v>365.93795666666665</v>
      </c>
      <c r="E118" s="8">
        <f t="shared" si="7"/>
        <v>365.93795666666665</v>
      </c>
      <c r="F118" s="8">
        <f t="shared" si="8"/>
        <v>133910.58812937519</v>
      </c>
      <c r="G118" s="8">
        <f t="shared" si="10"/>
        <v>3.1393564404800163</v>
      </c>
      <c r="H118" s="9">
        <f t="shared" si="11"/>
        <v>12444.692390837321</v>
      </c>
    </row>
    <row r="119" spans="1:8" x14ac:dyDescent="0.25">
      <c r="A119" s="7">
        <v>41080</v>
      </c>
      <c r="B119" s="8">
        <v>12824.389649999999</v>
      </c>
      <c r="C119" s="8">
        <f t="shared" si="9"/>
        <v>12498.360743333335</v>
      </c>
      <c r="D119" s="8">
        <f t="shared" si="6"/>
        <v>326.02890666666462</v>
      </c>
      <c r="E119" s="8">
        <f t="shared" si="7"/>
        <v>326.02890666666462</v>
      </c>
      <c r="F119" s="8">
        <f t="shared" si="8"/>
        <v>106294.84798226072</v>
      </c>
      <c r="G119" s="8">
        <f t="shared" si="10"/>
        <v>2.5727084649837146</v>
      </c>
      <c r="H119" s="9">
        <f t="shared" si="11"/>
        <v>12450.032337336525</v>
      </c>
    </row>
    <row r="120" spans="1:8" x14ac:dyDescent="0.25">
      <c r="A120" s="7">
        <v>41081</v>
      </c>
      <c r="B120" s="8">
        <v>12573.570309999999</v>
      </c>
      <c r="C120" s="8">
        <f t="shared" si="9"/>
        <v>12510.368750666668</v>
      </c>
      <c r="D120" s="8">
        <f t="shared" si="6"/>
        <v>63.201559333330806</v>
      </c>
      <c r="E120" s="8">
        <f t="shared" si="7"/>
        <v>63.201559333330806</v>
      </c>
      <c r="F120" s="8">
        <f t="shared" si="8"/>
        <v>3994.4371021645343</v>
      </c>
      <c r="G120" s="8">
        <f t="shared" si="10"/>
        <v>9.9232359496866332E-2</v>
      </c>
      <c r="H120" s="9">
        <f t="shared" si="11"/>
        <v>12459.698018535886</v>
      </c>
    </row>
    <row r="121" spans="1:8" x14ac:dyDescent="0.25">
      <c r="A121" s="7">
        <v>41082</v>
      </c>
      <c r="B121" s="8">
        <v>12640.780269999999</v>
      </c>
      <c r="C121" s="8">
        <f t="shared" si="9"/>
        <v>12545.182747999997</v>
      </c>
      <c r="D121" s="8">
        <f t="shared" si="6"/>
        <v>95.597522000001845</v>
      </c>
      <c r="E121" s="8">
        <f t="shared" si="7"/>
        <v>95.597522000001845</v>
      </c>
      <c r="F121" s="8">
        <f t="shared" si="8"/>
        <v>9138.8862125408359</v>
      </c>
      <c r="G121" s="8">
        <f t="shared" si="10"/>
        <v>0.2272595673513747</v>
      </c>
      <c r="H121" s="9">
        <f t="shared" si="11"/>
        <v>12469.832164962043</v>
      </c>
    </row>
    <row r="122" spans="1:8" x14ac:dyDescent="0.25">
      <c r="A122" s="7">
        <v>41085</v>
      </c>
      <c r="B122" s="8">
        <v>12502.660159999999</v>
      </c>
      <c r="C122" s="8">
        <f t="shared" si="9"/>
        <v>12571.929428000001</v>
      </c>
      <c r="D122" s="8">
        <f t="shared" si="6"/>
        <v>-69.26926800000183</v>
      </c>
      <c r="E122" s="8">
        <f t="shared" si="7"/>
        <v>69.26926800000183</v>
      </c>
      <c r="F122" s="8">
        <f t="shared" si="8"/>
        <v>4798.2314892560771</v>
      </c>
      <c r="G122" s="8">
        <f t="shared" si="10"/>
        <v>0.11959091839652435</v>
      </c>
      <c r="H122" s="9">
        <f t="shared" si="11"/>
        <v>12484.902281569635</v>
      </c>
    </row>
    <row r="123" spans="1:8" x14ac:dyDescent="0.25">
      <c r="A123" s="7">
        <v>41086</v>
      </c>
      <c r="B123" s="8">
        <v>12534.66992</v>
      </c>
      <c r="C123" s="8">
        <f t="shared" si="9"/>
        <v>12599.044075999998</v>
      </c>
      <c r="D123" s="8">
        <f t="shared" si="6"/>
        <v>-64.374155999998038</v>
      </c>
      <c r="E123" s="8">
        <f t="shared" si="7"/>
        <v>64.374155999998038</v>
      </c>
      <c r="F123" s="8">
        <f t="shared" si="8"/>
        <v>4144.0319607120837</v>
      </c>
      <c r="G123" s="8">
        <f t="shared" si="10"/>
        <v>0.10340934524311679</v>
      </c>
      <c r="H123" s="9">
        <f t="shared" si="11"/>
        <v>12502.30771085571</v>
      </c>
    </row>
    <row r="124" spans="1:8" x14ac:dyDescent="0.25">
      <c r="A124" s="7">
        <v>41087</v>
      </c>
      <c r="B124" s="8">
        <v>12627.009770000001</v>
      </c>
      <c r="C124" s="8">
        <f t="shared" si="9"/>
        <v>12613.192057999999</v>
      </c>
      <c r="D124" s="8">
        <f t="shared" si="6"/>
        <v>13.817712000001848</v>
      </c>
      <c r="E124" s="8">
        <f t="shared" si="7"/>
        <v>13.817712000001848</v>
      </c>
      <c r="F124" s="8">
        <f t="shared" si="8"/>
        <v>190.92916491499506</v>
      </c>
      <c r="G124" s="8">
        <f t="shared" si="10"/>
        <v>4.7693401620139218E-3</v>
      </c>
      <c r="H124" s="9">
        <f t="shared" si="11"/>
        <v>12521.654983884569</v>
      </c>
    </row>
    <row r="125" spans="1:8" x14ac:dyDescent="0.25">
      <c r="A125" s="7">
        <v>41088</v>
      </c>
      <c r="B125" s="8">
        <v>12602.259770000001</v>
      </c>
      <c r="C125" s="8">
        <f t="shared" si="9"/>
        <v>12622.612045333333</v>
      </c>
      <c r="D125" s="8">
        <f t="shared" si="6"/>
        <v>-20.352275333332727</v>
      </c>
      <c r="E125" s="8">
        <f t="shared" si="7"/>
        <v>20.352275333332727</v>
      </c>
      <c r="F125" s="8">
        <f t="shared" si="8"/>
        <v>414.21511124378378</v>
      </c>
      <c r="G125" s="8">
        <f t="shared" si="10"/>
        <v>1.0347434301192894E-2</v>
      </c>
      <c r="H125" s="9">
        <f t="shared" si="11"/>
        <v>12539.962398707656</v>
      </c>
    </row>
    <row r="126" spans="1:8" x14ac:dyDescent="0.25">
      <c r="A126" s="7">
        <v>41089</v>
      </c>
      <c r="B126" s="8">
        <v>12880.089840000001</v>
      </c>
      <c r="C126" s="8">
        <f t="shared" si="9"/>
        <v>12644.338021333335</v>
      </c>
      <c r="D126" s="8">
        <f t="shared" si="6"/>
        <v>235.75181866666571</v>
      </c>
      <c r="E126" s="8">
        <f t="shared" si="7"/>
        <v>235.75181866666571</v>
      </c>
      <c r="F126" s="8">
        <f t="shared" si="8"/>
        <v>55578.920004640429</v>
      </c>
      <c r="G126" s="8">
        <f t="shared" si="10"/>
        <v>1.3885508322588731</v>
      </c>
      <c r="H126" s="9">
        <f t="shared" si="11"/>
        <v>12556.492328032793</v>
      </c>
    </row>
    <row r="127" spans="1:8" x14ac:dyDescent="0.25">
      <c r="A127" s="7">
        <v>41092</v>
      </c>
      <c r="B127" s="8">
        <v>12871.389649999999</v>
      </c>
      <c r="C127" s="8">
        <f t="shared" si="9"/>
        <v>12675.015300000001</v>
      </c>
      <c r="D127" s="8">
        <f t="shared" si="6"/>
        <v>196.37434999999823</v>
      </c>
      <c r="E127" s="8">
        <f t="shared" si="7"/>
        <v>196.37434999999823</v>
      </c>
      <c r="F127" s="8">
        <f t="shared" si="8"/>
        <v>38562.885337921805</v>
      </c>
      <c r="G127" s="8">
        <f t="shared" si="10"/>
        <v>0.976998416014636</v>
      </c>
      <c r="H127" s="9">
        <f t="shared" si="11"/>
        <v>12574.061466692901</v>
      </c>
    </row>
    <row r="128" spans="1:8" x14ac:dyDescent="0.25">
      <c r="A128" s="7">
        <v>41093</v>
      </c>
      <c r="B128" s="8">
        <v>12943.660159999999</v>
      </c>
      <c r="C128" s="8">
        <f t="shared" si="9"/>
        <v>12699.672656666666</v>
      </c>
      <c r="D128" s="8">
        <f t="shared" si="6"/>
        <v>243.98750333333373</v>
      </c>
      <c r="E128" s="8">
        <f t="shared" si="7"/>
        <v>243.98750333333373</v>
      </c>
      <c r="F128" s="8">
        <f t="shared" si="8"/>
        <v>59529.901782833542</v>
      </c>
      <c r="G128" s="8">
        <f t="shared" si="10"/>
        <v>1.5230824644513812</v>
      </c>
      <c r="H128" s="9">
        <f t="shared" si="11"/>
        <v>12594.252233354322</v>
      </c>
    </row>
    <row r="129" spans="1:8" x14ac:dyDescent="0.25">
      <c r="A129" s="7">
        <v>41095</v>
      </c>
      <c r="B129" s="8">
        <v>12896.66992</v>
      </c>
      <c r="C129" s="8">
        <f t="shared" si="9"/>
        <v>12726.358659333333</v>
      </c>
      <c r="D129" s="8">
        <f t="shared" si="6"/>
        <v>170.31126066666729</v>
      </c>
      <c r="E129" s="8">
        <f t="shared" si="7"/>
        <v>170.31126066666729</v>
      </c>
      <c r="F129" s="8">
        <f t="shared" si="8"/>
        <v>29005.925509869496</v>
      </c>
      <c r="G129" s="8">
        <f t="shared" si="10"/>
        <v>0.75359938129071147</v>
      </c>
      <c r="H129" s="9">
        <f t="shared" si="11"/>
        <v>12615.336318016791</v>
      </c>
    </row>
    <row r="130" spans="1:8" x14ac:dyDescent="0.25">
      <c r="A130" s="7">
        <v>41096</v>
      </c>
      <c r="B130" s="8">
        <v>12772.469730000001</v>
      </c>
      <c r="C130" s="8">
        <f t="shared" si="9"/>
        <v>12734.395964000001</v>
      </c>
      <c r="D130" s="8">
        <f t="shared" si="6"/>
        <v>38.073765999999523</v>
      </c>
      <c r="E130" s="8">
        <f t="shared" si="7"/>
        <v>38.073765999999523</v>
      </c>
      <c r="F130" s="8">
        <f t="shared" si="8"/>
        <v>1449.6116574227196</v>
      </c>
      <c r="G130" s="8">
        <f t="shared" si="10"/>
        <v>3.7948159179474035E-2</v>
      </c>
      <c r="H130" s="9">
        <f t="shared" si="11"/>
        <v>12637.5407862801</v>
      </c>
    </row>
    <row r="131" spans="1:8" x14ac:dyDescent="0.25">
      <c r="A131" s="7">
        <v>41099</v>
      </c>
      <c r="B131" s="8">
        <v>12736.29004</v>
      </c>
      <c r="C131" s="8">
        <f t="shared" si="9"/>
        <v>12732.337305333333</v>
      </c>
      <c r="D131" s="8">
        <f t="shared" ref="D131:D194" si="12">B131-C131</f>
        <v>3.9527346666673111</v>
      </c>
      <c r="E131" s="8">
        <f t="shared" ref="E131:E194" si="13">ABS(D131:D379)</f>
        <v>3.9527346666673111</v>
      </c>
      <c r="F131" s="8">
        <f t="shared" ref="F131:F194" si="14">E131*E131</f>
        <v>15.624111345073539</v>
      </c>
      <c r="G131" s="8">
        <f t="shared" si="10"/>
        <v>4.0916568499651423E-4</v>
      </c>
      <c r="H131" s="9">
        <f t="shared" si="11"/>
        <v>12656.911821824082</v>
      </c>
    </row>
    <row r="132" spans="1:8" x14ac:dyDescent="0.25">
      <c r="A132" s="7">
        <v>41100</v>
      </c>
      <c r="B132" s="8">
        <v>12653.12012</v>
      </c>
      <c r="C132" s="8">
        <f t="shared" si="9"/>
        <v>12726.423959333335</v>
      </c>
      <c r="D132" s="8">
        <f t="shared" si="12"/>
        <v>-73.303839333335418</v>
      </c>
      <c r="E132" s="8">
        <f t="shared" si="13"/>
        <v>73.303839333335418</v>
      </c>
      <c r="F132" s="8">
        <f t="shared" si="14"/>
        <v>5373.4528610074531</v>
      </c>
      <c r="G132" s="8">
        <f t="shared" si="10"/>
        <v>0.14072106043013277</v>
      </c>
      <c r="H132" s="9">
        <f t="shared" si="11"/>
        <v>12671.996918525932</v>
      </c>
    </row>
    <row r="133" spans="1:8" x14ac:dyDescent="0.25">
      <c r="A133" s="7">
        <v>41101</v>
      </c>
      <c r="B133" s="8">
        <v>12604.530269999999</v>
      </c>
      <c r="C133" s="8">
        <f t="shared" si="9"/>
        <v>12710.903972</v>
      </c>
      <c r="D133" s="8">
        <f t="shared" si="12"/>
        <v>-106.37370200000078</v>
      </c>
      <c r="E133" s="8">
        <f t="shared" si="13"/>
        <v>106.37370200000078</v>
      </c>
      <c r="F133" s="8">
        <f t="shared" si="14"/>
        <v>11315.364477184969</v>
      </c>
      <c r="G133" s="8">
        <f t="shared" si="10"/>
        <v>0.29674661765394128</v>
      </c>
      <c r="H133" s="9">
        <f t="shared" si="11"/>
        <v>12682.882326687413</v>
      </c>
    </row>
    <row r="134" spans="1:8" x14ac:dyDescent="0.25">
      <c r="A134" s="7">
        <v>41102</v>
      </c>
      <c r="B134" s="8">
        <v>12573.26953</v>
      </c>
      <c r="C134" s="8">
        <f t="shared" si="9"/>
        <v>12694.162630666666</v>
      </c>
      <c r="D134" s="8">
        <f t="shared" si="12"/>
        <v>-120.89310066666621</v>
      </c>
      <c r="E134" s="8">
        <f t="shared" si="13"/>
        <v>120.89310066666621</v>
      </c>
      <c r="F134" s="8">
        <f t="shared" si="14"/>
        <v>14615.141788800691</v>
      </c>
      <c r="G134" s="8">
        <f t="shared" si="10"/>
        <v>0.38442438937098838</v>
      </c>
      <c r="H134" s="9">
        <f t="shared" si="11"/>
        <v>12688.48665574993</v>
      </c>
    </row>
    <row r="135" spans="1:8" x14ac:dyDescent="0.25">
      <c r="A135" s="7">
        <v>41103</v>
      </c>
      <c r="B135" s="8">
        <v>12777.089840000001</v>
      </c>
      <c r="C135" s="8">
        <f t="shared" si="9"/>
        <v>12707.730599333332</v>
      </c>
      <c r="D135" s="8">
        <f t="shared" si="12"/>
        <v>69.359240666668484</v>
      </c>
      <c r="E135" s="8">
        <f t="shared" si="13"/>
        <v>69.359240666668484</v>
      </c>
      <c r="F135" s="8">
        <f t="shared" si="14"/>
        <v>4810.7042658568389</v>
      </c>
      <c r="G135" s="8">
        <f t="shared" si="10"/>
        <v>0.12702503147646865</v>
      </c>
      <c r="H135" s="9">
        <f t="shared" si="11"/>
        <v>12689.621850733278</v>
      </c>
    </row>
    <row r="136" spans="1:8" x14ac:dyDescent="0.25">
      <c r="A136" s="7">
        <v>41106</v>
      </c>
      <c r="B136" s="8">
        <v>12727.20996</v>
      </c>
      <c r="C136" s="8">
        <f t="shared" si="9"/>
        <v>12713.492578666666</v>
      </c>
      <c r="D136" s="8">
        <f t="shared" si="12"/>
        <v>13.717381333333833</v>
      </c>
      <c r="E136" s="8">
        <f t="shared" si="13"/>
        <v>13.717381333333833</v>
      </c>
      <c r="F136" s="8">
        <f t="shared" si="14"/>
        <v>188.16655064409548</v>
      </c>
      <c r="G136" s="8">
        <f t="shared" si="10"/>
        <v>4.9747938470371652E-3</v>
      </c>
      <c r="H136" s="9">
        <f t="shared" si="11"/>
        <v>12693.24360045329</v>
      </c>
    </row>
    <row r="137" spans="1:8" x14ac:dyDescent="0.25">
      <c r="A137" s="7">
        <v>41107</v>
      </c>
      <c r="B137" s="8">
        <v>12805.54004</v>
      </c>
      <c r="C137" s="8">
        <f t="shared" si="9"/>
        <v>12733.684570666665</v>
      </c>
      <c r="D137" s="8">
        <f t="shared" si="12"/>
        <v>71.85546933333535</v>
      </c>
      <c r="E137" s="8">
        <f t="shared" si="13"/>
        <v>71.85546933333535</v>
      </c>
      <c r="F137" s="8">
        <f t="shared" si="14"/>
        <v>5163.2084731138966</v>
      </c>
      <c r="G137" s="8">
        <f t="shared" si="10"/>
        <v>0.13651297501666662</v>
      </c>
      <c r="H137" s="9">
        <f t="shared" si="11"/>
        <v>12697.293396095965</v>
      </c>
    </row>
    <row r="138" spans="1:8" x14ac:dyDescent="0.25">
      <c r="A138" s="7">
        <v>41108</v>
      </c>
      <c r="B138" s="8">
        <v>12908.700199999999</v>
      </c>
      <c r="C138" s="8">
        <f t="shared" si="9"/>
        <v>12758.619922666667</v>
      </c>
      <c r="D138" s="8">
        <f t="shared" si="12"/>
        <v>150.08027733333256</v>
      </c>
      <c r="E138" s="8">
        <f t="shared" si="13"/>
        <v>150.08027733333256</v>
      </c>
      <c r="F138" s="8">
        <f t="shared" si="14"/>
        <v>22524.089644450014</v>
      </c>
      <c r="G138" s="8">
        <f t="shared" si="10"/>
        <v>0.59634116722906727</v>
      </c>
      <c r="H138" s="9">
        <f t="shared" si="11"/>
        <v>12704.571631010105</v>
      </c>
    </row>
    <row r="139" spans="1:8" x14ac:dyDescent="0.25">
      <c r="A139" s="7">
        <v>41109</v>
      </c>
      <c r="B139" s="8">
        <v>12943.360350000001</v>
      </c>
      <c r="C139" s="8">
        <f t="shared" si="9"/>
        <v>12779.709961333334</v>
      </c>
      <c r="D139" s="8">
        <f t="shared" si="12"/>
        <v>163.65038866666691</v>
      </c>
      <c r="E139" s="8">
        <f t="shared" si="13"/>
        <v>163.65038866666691</v>
      </c>
      <c r="F139" s="8">
        <f t="shared" si="14"/>
        <v>26781.449710751142</v>
      </c>
      <c r="G139" s="8">
        <f t="shared" si="10"/>
        <v>0.71331154956741416</v>
      </c>
      <c r="H139" s="9">
        <f t="shared" si="11"/>
        <v>12715.381289341418</v>
      </c>
    </row>
    <row r="140" spans="1:8" x14ac:dyDescent="0.25">
      <c r="A140" s="7">
        <v>41110</v>
      </c>
      <c r="B140" s="8">
        <v>12822.570309999999</v>
      </c>
      <c r="C140" s="8">
        <f t="shared" si="9"/>
        <v>12794.397330666667</v>
      </c>
      <c r="D140" s="8">
        <f t="shared" si="12"/>
        <v>28.172979333332478</v>
      </c>
      <c r="E140" s="8">
        <f t="shared" si="13"/>
        <v>28.172979333332478</v>
      </c>
      <c r="F140" s="8">
        <f t="shared" si="14"/>
        <v>793.71676451637893</v>
      </c>
      <c r="G140" s="8">
        <f t="shared" si="10"/>
        <v>2.129215903839244E-2</v>
      </c>
      <c r="H140" s="9">
        <f t="shared" si="11"/>
        <v>12728.247023739803</v>
      </c>
    </row>
    <row r="141" spans="1:8" x14ac:dyDescent="0.25">
      <c r="A141" s="7">
        <v>41113</v>
      </c>
      <c r="B141" s="8">
        <v>12721.45996</v>
      </c>
      <c r="C141" s="8">
        <f t="shared" si="9"/>
        <v>12783.822005333333</v>
      </c>
      <c r="D141" s="8">
        <f t="shared" si="12"/>
        <v>-62.362045333333299</v>
      </c>
      <c r="E141" s="8">
        <f t="shared" si="13"/>
        <v>62.362045333333299</v>
      </c>
      <c r="F141" s="8">
        <f t="shared" si="14"/>
        <v>3889.0246981567175</v>
      </c>
      <c r="G141" s="8">
        <f t="shared" si="10"/>
        <v>0.10434876893514061</v>
      </c>
      <c r="H141" s="9">
        <f t="shared" si="11"/>
        <v>12741.477085125178</v>
      </c>
    </row>
    <row r="142" spans="1:8" x14ac:dyDescent="0.25">
      <c r="A142" s="7">
        <v>41114</v>
      </c>
      <c r="B142" s="8">
        <v>12617.320309999999</v>
      </c>
      <c r="C142" s="8">
        <f t="shared" si="9"/>
        <v>12766.884049333335</v>
      </c>
      <c r="D142" s="8">
        <f t="shared" si="12"/>
        <v>-149.56373933333634</v>
      </c>
      <c r="E142" s="8">
        <f t="shared" si="13"/>
        <v>149.56373933333634</v>
      </c>
      <c r="F142" s="8">
        <f t="shared" si="14"/>
        <v>22369.312123370182</v>
      </c>
      <c r="G142" s="8">
        <f t="shared" si="10"/>
        <v>0.60083147504687284</v>
      </c>
      <c r="H142" s="9">
        <f t="shared" si="11"/>
        <v>12749.94606916681</v>
      </c>
    </row>
    <row r="143" spans="1:8" x14ac:dyDescent="0.25">
      <c r="A143" s="7">
        <v>41115</v>
      </c>
      <c r="B143" s="8">
        <v>12676.04981</v>
      </c>
      <c r="C143" s="8">
        <f t="shared" si="9"/>
        <v>12749.043359333335</v>
      </c>
      <c r="D143" s="8">
        <f t="shared" si="12"/>
        <v>-72.993549333334158</v>
      </c>
      <c r="E143" s="8">
        <f t="shared" si="13"/>
        <v>72.993549333334158</v>
      </c>
      <c r="F143" s="8">
        <f t="shared" si="14"/>
        <v>5328.0582442778878</v>
      </c>
      <c r="G143" s="8">
        <f t="shared" si="10"/>
        <v>0.1439747252080919</v>
      </c>
      <c r="H143" s="9">
        <f t="shared" si="11"/>
        <v>12753.333665200116</v>
      </c>
    </row>
    <row r="144" spans="1:8" x14ac:dyDescent="0.25">
      <c r="A144" s="7">
        <v>41116</v>
      </c>
      <c r="B144" s="8">
        <v>12887.929690000001</v>
      </c>
      <c r="C144" s="8">
        <f t="shared" ref="C144:C207" si="15">AVERAGE(B130:B144)</f>
        <v>12748.460677333333</v>
      </c>
      <c r="D144" s="8">
        <f t="shared" si="12"/>
        <v>139.46901266666828</v>
      </c>
      <c r="E144" s="8">
        <f t="shared" si="13"/>
        <v>139.46901266666828</v>
      </c>
      <c r="F144" s="8">
        <f t="shared" si="14"/>
        <v>19451.605494215277</v>
      </c>
      <c r="G144" s="8">
        <f t="shared" si="10"/>
        <v>0.52637890014776945</v>
      </c>
      <c r="H144" s="9">
        <f t="shared" si="11"/>
        <v>12752.47560402676</v>
      </c>
    </row>
    <row r="145" spans="1:8" x14ac:dyDescent="0.25">
      <c r="A145" s="7">
        <v>41117</v>
      </c>
      <c r="B145" s="8">
        <v>13075.660159999999</v>
      </c>
      <c r="C145" s="8">
        <f t="shared" si="15"/>
        <v>12768.673372666666</v>
      </c>
      <c r="D145" s="8">
        <f t="shared" si="12"/>
        <v>306.98678733333327</v>
      </c>
      <c r="E145" s="8">
        <f t="shared" si="13"/>
        <v>306.98678733333327</v>
      </c>
      <c r="F145" s="8">
        <f t="shared" si="14"/>
        <v>94240.887597241192</v>
      </c>
      <c r="G145" s="8">
        <f t="shared" ref="G145:G208" si="16">(F145/SUM(F145:F379))*100</f>
        <v>2.5637428344576061</v>
      </c>
      <c r="H145" s="9">
        <f t="shared" si="11"/>
        <v>12751.672618688075</v>
      </c>
    </row>
    <row r="146" spans="1:8" x14ac:dyDescent="0.25">
      <c r="A146" s="7">
        <v>41120</v>
      </c>
      <c r="B146" s="8">
        <v>13073.009770000001</v>
      </c>
      <c r="C146" s="8">
        <f t="shared" si="15"/>
        <v>12791.121354666666</v>
      </c>
      <c r="D146" s="8">
        <f t="shared" si="12"/>
        <v>281.88841533333471</v>
      </c>
      <c r="E146" s="8">
        <f t="shared" si="13"/>
        <v>281.88841533333471</v>
      </c>
      <c r="F146" s="8">
        <f t="shared" si="14"/>
        <v>79461.078699138612</v>
      </c>
      <c r="G146" s="8">
        <f t="shared" si="16"/>
        <v>2.2185486420276654</v>
      </c>
      <c r="H146" s="9">
        <f t="shared" ref="H146:H209" si="17">0.2*C145+0.8*H145</f>
        <v>12755.072769483795</v>
      </c>
    </row>
    <row r="147" spans="1:8" x14ac:dyDescent="0.25">
      <c r="A147" s="7">
        <v>41121</v>
      </c>
      <c r="B147" s="8">
        <v>13008.679690000001</v>
      </c>
      <c r="C147" s="8">
        <f t="shared" si="15"/>
        <v>12814.825325999998</v>
      </c>
      <c r="D147" s="8">
        <f t="shared" si="12"/>
        <v>193.85436400000253</v>
      </c>
      <c r="E147" s="8">
        <f t="shared" si="13"/>
        <v>193.85436400000253</v>
      </c>
      <c r="F147" s="8">
        <f t="shared" si="14"/>
        <v>37579.51444184548</v>
      </c>
      <c r="G147" s="8">
        <f t="shared" si="16"/>
        <v>1.0730233777252201</v>
      </c>
      <c r="H147" s="9">
        <f t="shared" si="17"/>
        <v>12762.282486520369</v>
      </c>
    </row>
    <row r="148" spans="1:8" x14ac:dyDescent="0.25">
      <c r="A148" s="7">
        <v>41122</v>
      </c>
      <c r="B148" s="8">
        <v>12976.12988</v>
      </c>
      <c r="C148" s="8">
        <f t="shared" si="15"/>
        <v>12839.598633333333</v>
      </c>
      <c r="D148" s="8">
        <f t="shared" si="12"/>
        <v>136.53124666666736</v>
      </c>
      <c r="E148" s="8">
        <f t="shared" si="13"/>
        <v>136.53124666666736</v>
      </c>
      <c r="F148" s="8">
        <f t="shared" si="14"/>
        <v>18640.781316354365</v>
      </c>
      <c r="G148" s="8">
        <f t="shared" si="16"/>
        <v>0.53803111808210735</v>
      </c>
      <c r="H148" s="9">
        <f t="shared" si="17"/>
        <v>12772.791054416297</v>
      </c>
    </row>
    <row r="149" spans="1:8" x14ac:dyDescent="0.25">
      <c r="A149" s="7">
        <v>41123</v>
      </c>
      <c r="B149" s="8">
        <v>12878.87988</v>
      </c>
      <c r="C149" s="8">
        <f t="shared" si="15"/>
        <v>12859.972656666667</v>
      </c>
      <c r="D149" s="8">
        <f t="shared" si="12"/>
        <v>18.907223333333604</v>
      </c>
      <c r="E149" s="8">
        <f t="shared" si="13"/>
        <v>18.907223333333604</v>
      </c>
      <c r="F149" s="8">
        <f t="shared" si="14"/>
        <v>357.48309417655469</v>
      </c>
      <c r="G149" s="8">
        <f t="shared" si="16"/>
        <v>1.037389240731516E-2</v>
      </c>
      <c r="H149" s="9">
        <f t="shared" si="17"/>
        <v>12786.152570199705</v>
      </c>
    </row>
    <row r="150" spans="1:8" x14ac:dyDescent="0.25">
      <c r="A150" s="7">
        <v>41124</v>
      </c>
      <c r="B150" s="8">
        <v>13096.16992</v>
      </c>
      <c r="C150" s="8">
        <f t="shared" si="15"/>
        <v>12881.244661999999</v>
      </c>
      <c r="D150" s="8">
        <f t="shared" si="12"/>
        <v>214.92525800000112</v>
      </c>
      <c r="E150" s="8">
        <f t="shared" si="13"/>
        <v>214.92525800000112</v>
      </c>
      <c r="F150" s="8">
        <f t="shared" si="14"/>
        <v>46192.866526367048</v>
      </c>
      <c r="G150" s="8">
        <f t="shared" si="16"/>
        <v>1.3406215621636712</v>
      </c>
      <c r="H150" s="9">
        <f t="shared" si="17"/>
        <v>12800.916587493099</v>
      </c>
    </row>
    <row r="151" spans="1:8" x14ac:dyDescent="0.25">
      <c r="A151" s="7">
        <v>41127</v>
      </c>
      <c r="B151" s="8">
        <v>13117.509770000001</v>
      </c>
      <c r="C151" s="8">
        <f t="shared" si="15"/>
        <v>12907.264649333332</v>
      </c>
      <c r="D151" s="8">
        <f t="shared" si="12"/>
        <v>210.2451206666683</v>
      </c>
      <c r="E151" s="8">
        <f t="shared" si="13"/>
        <v>210.2451206666683</v>
      </c>
      <c r="F151" s="8">
        <f t="shared" si="14"/>
        <v>44203.010764141916</v>
      </c>
      <c r="G151" s="8">
        <f t="shared" si="16"/>
        <v>1.3003035934770835</v>
      </c>
      <c r="H151" s="9">
        <f t="shared" si="17"/>
        <v>12816.98220239448</v>
      </c>
    </row>
    <row r="152" spans="1:8" x14ac:dyDescent="0.25">
      <c r="A152" s="7">
        <v>41128</v>
      </c>
      <c r="B152" s="8">
        <v>13168.599609999999</v>
      </c>
      <c r="C152" s="8">
        <f t="shared" si="15"/>
        <v>12931.46862066667</v>
      </c>
      <c r="D152" s="8">
        <f t="shared" si="12"/>
        <v>237.13098933332913</v>
      </c>
      <c r="E152" s="8">
        <f t="shared" si="13"/>
        <v>237.13098933332913</v>
      </c>
      <c r="F152" s="8">
        <f t="shared" si="14"/>
        <v>56231.106102203448</v>
      </c>
      <c r="G152" s="8">
        <f t="shared" si="16"/>
        <v>1.6759216883938153</v>
      </c>
      <c r="H152" s="9">
        <f t="shared" si="17"/>
        <v>12835.038691782251</v>
      </c>
    </row>
    <row r="153" spans="1:8" x14ac:dyDescent="0.25">
      <c r="A153" s="7">
        <v>41129</v>
      </c>
      <c r="B153" s="8">
        <v>13175.639649999999</v>
      </c>
      <c r="C153" s="8">
        <f t="shared" si="15"/>
        <v>12949.264584</v>
      </c>
      <c r="D153" s="8">
        <f t="shared" si="12"/>
        <v>226.3750659999987</v>
      </c>
      <c r="E153" s="8">
        <f t="shared" si="13"/>
        <v>226.3750659999987</v>
      </c>
      <c r="F153" s="8">
        <f t="shared" si="14"/>
        <v>51245.670506503768</v>
      </c>
      <c r="G153" s="8">
        <f t="shared" si="16"/>
        <v>1.5533681302410867</v>
      </c>
      <c r="H153" s="9">
        <f t="shared" si="17"/>
        <v>12854.324677559136</v>
      </c>
    </row>
    <row r="154" spans="1:8" x14ac:dyDescent="0.25">
      <c r="A154" s="7">
        <v>41130</v>
      </c>
      <c r="B154" s="8">
        <v>13165.190430000001</v>
      </c>
      <c r="C154" s="8">
        <f t="shared" si="15"/>
        <v>12964.053255999997</v>
      </c>
      <c r="D154" s="8">
        <f t="shared" si="12"/>
        <v>201.13717400000314</v>
      </c>
      <c r="E154" s="8">
        <f t="shared" si="13"/>
        <v>201.13717400000314</v>
      </c>
      <c r="F154" s="8">
        <f t="shared" si="14"/>
        <v>40456.162764707537</v>
      </c>
      <c r="G154" s="8">
        <f t="shared" si="16"/>
        <v>1.2456643527062008</v>
      </c>
      <c r="H154" s="9">
        <f t="shared" si="17"/>
        <v>12873.31265884731</v>
      </c>
    </row>
    <row r="155" spans="1:8" x14ac:dyDescent="0.25">
      <c r="A155" s="7">
        <v>41131</v>
      </c>
      <c r="B155" s="8">
        <v>13207.950199999999</v>
      </c>
      <c r="C155" s="8">
        <f t="shared" si="15"/>
        <v>12989.745248666666</v>
      </c>
      <c r="D155" s="8">
        <f t="shared" si="12"/>
        <v>218.20495133333316</v>
      </c>
      <c r="E155" s="8">
        <f t="shared" si="13"/>
        <v>218.20495133333316</v>
      </c>
      <c r="F155" s="8">
        <f t="shared" si="14"/>
        <v>47613.400786382292</v>
      </c>
      <c r="G155" s="8">
        <f t="shared" si="16"/>
        <v>1.4845313687135602</v>
      </c>
      <c r="H155" s="9">
        <f t="shared" si="17"/>
        <v>12891.460778277848</v>
      </c>
    </row>
    <row r="156" spans="1:8" x14ac:dyDescent="0.25">
      <c r="A156" s="7">
        <v>41134</v>
      </c>
      <c r="B156" s="8">
        <v>13169.429690000001</v>
      </c>
      <c r="C156" s="8">
        <f t="shared" si="15"/>
        <v>13019.609897333332</v>
      </c>
      <c r="D156" s="8">
        <f t="shared" si="12"/>
        <v>149.81979266666895</v>
      </c>
      <c r="E156" s="8">
        <f t="shared" si="13"/>
        <v>149.81979266666895</v>
      </c>
      <c r="F156" s="8">
        <f t="shared" si="14"/>
        <v>22445.97027468367</v>
      </c>
      <c r="G156" s="8">
        <f t="shared" si="16"/>
        <v>0.7103855725452175</v>
      </c>
      <c r="H156" s="9">
        <f t="shared" si="17"/>
        <v>12911.117672355613</v>
      </c>
    </row>
    <row r="157" spans="1:8" x14ac:dyDescent="0.25">
      <c r="A157" s="7">
        <v>41135</v>
      </c>
      <c r="B157" s="8">
        <v>13172.139649999999</v>
      </c>
      <c r="C157" s="8">
        <f t="shared" si="15"/>
        <v>13056.597853333333</v>
      </c>
      <c r="D157" s="8">
        <f t="shared" si="12"/>
        <v>115.54179666666641</v>
      </c>
      <c r="E157" s="8">
        <f t="shared" si="13"/>
        <v>115.54179666666641</v>
      </c>
      <c r="F157" s="8">
        <f t="shared" si="14"/>
        <v>13349.906776961287</v>
      </c>
      <c r="G157" s="8">
        <f t="shared" si="16"/>
        <v>0.42552997511441243</v>
      </c>
      <c r="H157" s="9">
        <f t="shared" si="17"/>
        <v>12932.816117351156</v>
      </c>
    </row>
    <row r="158" spans="1:8" x14ac:dyDescent="0.25">
      <c r="A158" s="7">
        <v>41136</v>
      </c>
      <c r="B158" s="8">
        <v>13164.780269999999</v>
      </c>
      <c r="C158" s="8">
        <f t="shared" si="15"/>
        <v>13089.179883999999</v>
      </c>
      <c r="D158" s="8">
        <f t="shared" si="12"/>
        <v>75.600386000000071</v>
      </c>
      <c r="E158" s="8">
        <f t="shared" si="13"/>
        <v>75.600386000000071</v>
      </c>
      <c r="F158" s="8">
        <f t="shared" si="14"/>
        <v>5715.4183633490065</v>
      </c>
      <c r="G158" s="8">
        <f t="shared" si="16"/>
        <v>0.1829582287922166</v>
      </c>
      <c r="H158" s="9">
        <f t="shared" si="17"/>
        <v>12957.572464547593</v>
      </c>
    </row>
    <row r="159" spans="1:8" x14ac:dyDescent="0.25">
      <c r="A159" s="7">
        <v>41137</v>
      </c>
      <c r="B159" s="8">
        <v>13250.110350000001</v>
      </c>
      <c r="C159" s="8">
        <f t="shared" si="15"/>
        <v>13113.325261333333</v>
      </c>
      <c r="D159" s="8">
        <f t="shared" si="12"/>
        <v>136.78508866666743</v>
      </c>
      <c r="E159" s="8">
        <f t="shared" si="13"/>
        <v>136.78508866666743</v>
      </c>
      <c r="F159" s="8">
        <f t="shared" si="14"/>
        <v>18710.160481548071</v>
      </c>
      <c r="G159" s="8">
        <f t="shared" si="16"/>
        <v>0.60003521514297842</v>
      </c>
      <c r="H159" s="9">
        <f t="shared" si="17"/>
        <v>12983.893948438075</v>
      </c>
    </row>
    <row r="160" spans="1:8" x14ac:dyDescent="0.25">
      <c r="A160" s="7">
        <v>41138</v>
      </c>
      <c r="B160" s="8">
        <v>13275.200199999999</v>
      </c>
      <c r="C160" s="8">
        <f t="shared" si="15"/>
        <v>13126.627930666666</v>
      </c>
      <c r="D160" s="8">
        <f t="shared" si="12"/>
        <v>148.57226933333368</v>
      </c>
      <c r="E160" s="8">
        <f t="shared" si="13"/>
        <v>148.57226933333368</v>
      </c>
      <c r="F160" s="8">
        <f t="shared" si="14"/>
        <v>22073.719214856643</v>
      </c>
      <c r="G160" s="8">
        <f t="shared" si="16"/>
        <v>0.71217792833049332</v>
      </c>
      <c r="H160" s="9">
        <f t="shared" si="17"/>
        <v>13009.780211017129</v>
      </c>
    </row>
    <row r="161" spans="1:8" x14ac:dyDescent="0.25">
      <c r="A161" s="7">
        <v>41141</v>
      </c>
      <c r="B161" s="8">
        <v>13271.639649999999</v>
      </c>
      <c r="C161" s="8">
        <f t="shared" si="15"/>
        <v>13139.869922666667</v>
      </c>
      <c r="D161" s="8">
        <f t="shared" si="12"/>
        <v>131.76972733333241</v>
      </c>
      <c r="E161" s="8">
        <f t="shared" si="13"/>
        <v>131.76972733333241</v>
      </c>
      <c r="F161" s="8">
        <f t="shared" si="14"/>
        <v>17363.261041500769</v>
      </c>
      <c r="G161" s="8">
        <f t="shared" si="16"/>
        <v>0.56421977876080687</v>
      </c>
      <c r="H161" s="9">
        <f t="shared" si="17"/>
        <v>13033.149754947037</v>
      </c>
    </row>
    <row r="162" spans="1:8" x14ac:dyDescent="0.25">
      <c r="A162" s="7">
        <v>41142</v>
      </c>
      <c r="B162" s="8">
        <v>13203.58008</v>
      </c>
      <c r="C162" s="8">
        <f t="shared" si="15"/>
        <v>13152.863282000002</v>
      </c>
      <c r="D162" s="8">
        <f t="shared" si="12"/>
        <v>50.716797999997652</v>
      </c>
      <c r="E162" s="8">
        <f t="shared" si="13"/>
        <v>50.716797999997652</v>
      </c>
      <c r="F162" s="8">
        <f t="shared" si="14"/>
        <v>2572.193599372566</v>
      </c>
      <c r="G162" s="8">
        <f t="shared" si="16"/>
        <v>8.4057792246783225E-2</v>
      </c>
      <c r="H162" s="9">
        <f t="shared" si="17"/>
        <v>13054.493788490963</v>
      </c>
    </row>
    <row r="163" spans="1:8" x14ac:dyDescent="0.25">
      <c r="A163" s="7">
        <v>41143</v>
      </c>
      <c r="B163" s="8">
        <v>13172.759770000001</v>
      </c>
      <c r="C163" s="8">
        <f t="shared" si="15"/>
        <v>13165.971941333333</v>
      </c>
      <c r="D163" s="8">
        <f t="shared" si="12"/>
        <v>6.7878286666673375</v>
      </c>
      <c r="E163" s="8">
        <f t="shared" si="13"/>
        <v>6.7878286666673375</v>
      </c>
      <c r="F163" s="8">
        <f t="shared" si="14"/>
        <v>46.074618008030882</v>
      </c>
      <c r="G163" s="8">
        <f t="shared" si="16"/>
        <v>1.5069584607212967E-3</v>
      </c>
      <c r="H163" s="9">
        <f t="shared" si="17"/>
        <v>13074.16768719277</v>
      </c>
    </row>
    <row r="164" spans="1:8" x14ac:dyDescent="0.25">
      <c r="A164" s="7">
        <v>41144</v>
      </c>
      <c r="B164" s="8">
        <v>13057.45996</v>
      </c>
      <c r="C164" s="8">
        <f t="shared" si="15"/>
        <v>13177.877279999999</v>
      </c>
      <c r="D164" s="8">
        <f t="shared" si="12"/>
        <v>-120.41731999999865</v>
      </c>
      <c r="E164" s="8">
        <f t="shared" si="13"/>
        <v>120.41731999999865</v>
      </c>
      <c r="F164" s="8">
        <f t="shared" si="14"/>
        <v>14500.330955982075</v>
      </c>
      <c r="G164" s="8">
        <f t="shared" si="16"/>
        <v>0.47426819056854208</v>
      </c>
      <c r="H164" s="9">
        <f t="shared" si="17"/>
        <v>13092.528538020884</v>
      </c>
    </row>
    <row r="165" spans="1:8" x14ac:dyDescent="0.25">
      <c r="A165" s="7">
        <v>41145</v>
      </c>
      <c r="B165" s="8">
        <v>13157.969730000001</v>
      </c>
      <c r="C165" s="8">
        <f t="shared" si="15"/>
        <v>13181.997267333336</v>
      </c>
      <c r="D165" s="8">
        <f t="shared" si="12"/>
        <v>-24.027537333335204</v>
      </c>
      <c r="E165" s="8">
        <f t="shared" si="13"/>
        <v>24.027537333335204</v>
      </c>
      <c r="F165" s="8">
        <f t="shared" si="14"/>
        <v>577.32255030481701</v>
      </c>
      <c r="G165" s="8">
        <f t="shared" si="16"/>
        <v>1.8972703702525028E-2</v>
      </c>
      <c r="H165" s="9">
        <f t="shared" si="17"/>
        <v>13109.598286416709</v>
      </c>
    </row>
    <row r="166" spans="1:8" x14ac:dyDescent="0.25">
      <c r="A166" s="7">
        <v>41148</v>
      </c>
      <c r="B166" s="8">
        <v>13124.66992</v>
      </c>
      <c r="C166" s="8">
        <f t="shared" si="15"/>
        <v>13182.47461066667</v>
      </c>
      <c r="D166" s="8">
        <f t="shared" si="12"/>
        <v>-57.804690666669558</v>
      </c>
      <c r="E166" s="8">
        <f t="shared" si="13"/>
        <v>57.804690666669558</v>
      </c>
      <c r="F166" s="8">
        <f t="shared" si="14"/>
        <v>3341.3822630693548</v>
      </c>
      <c r="G166" s="8">
        <f t="shared" si="16"/>
        <v>0.10982956691904822</v>
      </c>
      <c r="H166" s="9">
        <f t="shared" si="17"/>
        <v>13124.078082600035</v>
      </c>
    </row>
    <row r="167" spans="1:8" x14ac:dyDescent="0.25">
      <c r="A167" s="7">
        <v>41149</v>
      </c>
      <c r="B167" s="8">
        <v>13102.990229999999</v>
      </c>
      <c r="C167" s="8">
        <f t="shared" si="15"/>
        <v>13178.100652000001</v>
      </c>
      <c r="D167" s="8">
        <f t="shared" si="12"/>
        <v>-75.110422000001563</v>
      </c>
      <c r="E167" s="8">
        <f t="shared" si="13"/>
        <v>75.110422000001563</v>
      </c>
      <c r="F167" s="8">
        <f t="shared" si="14"/>
        <v>5641.5754930183184</v>
      </c>
      <c r="G167" s="8">
        <f t="shared" si="16"/>
        <v>0.18563965732825324</v>
      </c>
      <c r="H167" s="9">
        <f t="shared" si="17"/>
        <v>13135.757388213362</v>
      </c>
    </row>
    <row r="168" spans="1:8" x14ac:dyDescent="0.25">
      <c r="A168" s="7">
        <v>41150</v>
      </c>
      <c r="B168" s="8">
        <v>13107.48047</v>
      </c>
      <c r="C168" s="8">
        <f t="shared" si="15"/>
        <v>13173.556706666666</v>
      </c>
      <c r="D168" s="8">
        <f t="shared" si="12"/>
        <v>-66.076236666665864</v>
      </c>
      <c r="E168" s="8">
        <f t="shared" si="13"/>
        <v>66.076236666665864</v>
      </c>
      <c r="F168" s="8">
        <f t="shared" si="14"/>
        <v>4366.0690520292383</v>
      </c>
      <c r="G168" s="8">
        <f t="shared" si="16"/>
        <v>0.14393550177758513</v>
      </c>
      <c r="H168" s="9">
        <f t="shared" si="17"/>
        <v>13144.226040970691</v>
      </c>
    </row>
    <row r="169" spans="1:8" x14ac:dyDescent="0.25">
      <c r="A169" s="7">
        <v>41151</v>
      </c>
      <c r="B169" s="8">
        <v>13000.70996</v>
      </c>
      <c r="C169" s="8">
        <f t="shared" si="15"/>
        <v>13162.591342</v>
      </c>
      <c r="D169" s="8">
        <f t="shared" si="12"/>
        <v>-161.88138199999958</v>
      </c>
      <c r="E169" s="8">
        <f t="shared" si="13"/>
        <v>161.88138199999958</v>
      </c>
      <c r="F169" s="8">
        <f t="shared" si="14"/>
        <v>26205.581838229788</v>
      </c>
      <c r="G169" s="8">
        <f t="shared" si="16"/>
        <v>0.86516050815274326</v>
      </c>
      <c r="H169" s="9">
        <f t="shared" si="17"/>
        <v>13150.092174109886</v>
      </c>
    </row>
    <row r="170" spans="1:8" x14ac:dyDescent="0.25">
      <c r="A170" s="7">
        <v>41152</v>
      </c>
      <c r="B170" s="8">
        <v>13090.839840000001</v>
      </c>
      <c r="C170" s="8">
        <f t="shared" si="15"/>
        <v>13154.783984666668</v>
      </c>
      <c r="D170" s="8">
        <f t="shared" si="12"/>
        <v>-63.944144666667853</v>
      </c>
      <c r="E170" s="8">
        <f t="shared" si="13"/>
        <v>63.944144666667853</v>
      </c>
      <c r="F170" s="8">
        <f t="shared" si="14"/>
        <v>4088.8536371517466</v>
      </c>
      <c r="G170" s="8">
        <f t="shared" si="16"/>
        <v>0.13616896534906839</v>
      </c>
      <c r="H170" s="9">
        <f t="shared" si="17"/>
        <v>13152.592007687908</v>
      </c>
    </row>
    <row r="171" spans="1:8" x14ac:dyDescent="0.25">
      <c r="A171" s="7">
        <v>41156</v>
      </c>
      <c r="B171" s="8">
        <v>13035.940430000001</v>
      </c>
      <c r="C171" s="8">
        <f t="shared" si="15"/>
        <v>13145.884700666667</v>
      </c>
      <c r="D171" s="8">
        <f t="shared" si="12"/>
        <v>-109.94427066666685</v>
      </c>
      <c r="E171" s="8">
        <f t="shared" si="13"/>
        <v>109.94427066666685</v>
      </c>
      <c r="F171" s="8">
        <f t="shared" si="14"/>
        <v>12087.742652425301</v>
      </c>
      <c r="G171" s="8">
        <f t="shared" si="16"/>
        <v>0.40310070265755377</v>
      </c>
      <c r="H171" s="9">
        <f t="shared" si="17"/>
        <v>13153.03040308366</v>
      </c>
    </row>
    <row r="172" spans="1:8" x14ac:dyDescent="0.25">
      <c r="A172" s="7">
        <v>41157</v>
      </c>
      <c r="B172" s="8">
        <v>13047.48047</v>
      </c>
      <c r="C172" s="8">
        <f t="shared" si="15"/>
        <v>13137.574088666668</v>
      </c>
      <c r="D172" s="8">
        <f t="shared" si="12"/>
        <v>-90.09361866666768</v>
      </c>
      <c r="E172" s="8">
        <f t="shared" si="13"/>
        <v>90.09361866666768</v>
      </c>
      <c r="F172" s="8">
        <f t="shared" si="14"/>
        <v>8116.8601244549309</v>
      </c>
      <c r="G172" s="8">
        <f t="shared" si="16"/>
        <v>0.27177568176935701</v>
      </c>
      <c r="H172" s="9">
        <f t="shared" si="17"/>
        <v>13151.601262600261</v>
      </c>
    </row>
    <row r="173" spans="1:8" x14ac:dyDescent="0.25">
      <c r="A173" s="7">
        <v>41158</v>
      </c>
      <c r="B173" s="8">
        <v>13292</v>
      </c>
      <c r="C173" s="8">
        <f t="shared" si="15"/>
        <v>13146.055404000001</v>
      </c>
      <c r="D173" s="8">
        <f t="shared" si="12"/>
        <v>145.94459599999936</v>
      </c>
      <c r="E173" s="8">
        <f t="shared" si="13"/>
        <v>145.94459599999936</v>
      </c>
      <c r="F173" s="8">
        <f t="shared" si="14"/>
        <v>21299.82510160303</v>
      </c>
      <c r="G173" s="8">
        <f t="shared" si="16"/>
        <v>0.71512256641933247</v>
      </c>
      <c r="H173" s="9">
        <f t="shared" si="17"/>
        <v>13148.795827813543</v>
      </c>
    </row>
    <row r="174" spans="1:8" x14ac:dyDescent="0.25">
      <c r="A174" s="7">
        <v>41159</v>
      </c>
      <c r="B174" s="8">
        <v>13306.639649999999</v>
      </c>
      <c r="C174" s="8">
        <f t="shared" si="15"/>
        <v>13149.824023999998</v>
      </c>
      <c r="D174" s="8">
        <f t="shared" si="12"/>
        <v>156.81562600000143</v>
      </c>
      <c r="E174" s="8">
        <f t="shared" si="13"/>
        <v>156.81562600000143</v>
      </c>
      <c r="F174" s="8">
        <f t="shared" si="14"/>
        <v>24591.140557772324</v>
      </c>
      <c r="G174" s="8">
        <f t="shared" si="16"/>
        <v>0.83157229860168735</v>
      </c>
      <c r="H174" s="9">
        <f t="shared" si="17"/>
        <v>13148.247743050835</v>
      </c>
    </row>
    <row r="175" spans="1:8" x14ac:dyDescent="0.25">
      <c r="A175" s="7">
        <v>41162</v>
      </c>
      <c r="B175" s="8">
        <v>13254.29004</v>
      </c>
      <c r="C175" s="8">
        <f t="shared" si="15"/>
        <v>13148.430013333333</v>
      </c>
      <c r="D175" s="8">
        <f t="shared" si="12"/>
        <v>105.86002666666718</v>
      </c>
      <c r="E175" s="8">
        <f t="shared" si="13"/>
        <v>105.86002666666718</v>
      </c>
      <c r="F175" s="8">
        <f t="shared" si="14"/>
        <v>11206.345245867487</v>
      </c>
      <c r="G175" s="8">
        <f t="shared" si="16"/>
        <v>0.38213068426291641</v>
      </c>
      <c r="H175" s="9">
        <f t="shared" si="17"/>
        <v>13148.562999240668</v>
      </c>
    </row>
    <row r="176" spans="1:8" x14ac:dyDescent="0.25">
      <c r="A176" s="7">
        <v>41163</v>
      </c>
      <c r="B176" s="8">
        <v>13323.360350000001</v>
      </c>
      <c r="C176" s="8">
        <f t="shared" si="15"/>
        <v>13151.878059999997</v>
      </c>
      <c r="D176" s="8">
        <f t="shared" si="12"/>
        <v>171.48229000000356</v>
      </c>
      <c r="E176" s="8">
        <f t="shared" si="13"/>
        <v>171.48229000000356</v>
      </c>
      <c r="F176" s="8">
        <f t="shared" si="14"/>
        <v>29406.175783645322</v>
      </c>
      <c r="G176" s="8">
        <f t="shared" si="16"/>
        <v>1.0065821260779548</v>
      </c>
      <c r="H176" s="9">
        <f t="shared" si="17"/>
        <v>13148.536402059202</v>
      </c>
    </row>
    <row r="177" spans="1:8" x14ac:dyDescent="0.25">
      <c r="A177" s="7">
        <v>41164</v>
      </c>
      <c r="B177" s="8">
        <v>13333.349609999999</v>
      </c>
      <c r="C177" s="8">
        <f t="shared" si="15"/>
        <v>13160.529361999999</v>
      </c>
      <c r="D177" s="8">
        <f t="shared" si="12"/>
        <v>172.82024799999999</v>
      </c>
      <c r="E177" s="8">
        <f t="shared" si="13"/>
        <v>172.82024799999999</v>
      </c>
      <c r="F177" s="8">
        <f t="shared" si="14"/>
        <v>29866.838118781503</v>
      </c>
      <c r="G177" s="8">
        <f t="shared" si="16"/>
        <v>1.0327461729383935</v>
      </c>
      <c r="H177" s="9">
        <f t="shared" si="17"/>
        <v>13149.204733647362</v>
      </c>
    </row>
    <row r="178" spans="1:8" x14ac:dyDescent="0.25">
      <c r="A178" s="7">
        <v>41165</v>
      </c>
      <c r="B178" s="8">
        <v>13539.860350000001</v>
      </c>
      <c r="C178" s="8">
        <f t="shared" si="15"/>
        <v>13185.002734</v>
      </c>
      <c r="D178" s="8">
        <f t="shared" si="12"/>
        <v>354.85761600000114</v>
      </c>
      <c r="E178" s="8">
        <f t="shared" si="13"/>
        <v>354.85761600000114</v>
      </c>
      <c r="F178" s="8">
        <f t="shared" si="14"/>
        <v>125923.92763320426</v>
      </c>
      <c r="G178" s="8">
        <f t="shared" si="16"/>
        <v>4.399679975242865</v>
      </c>
      <c r="H178" s="9">
        <f t="shared" si="17"/>
        <v>13151.469659317891</v>
      </c>
    </row>
    <row r="179" spans="1:8" x14ac:dyDescent="0.25">
      <c r="A179" s="7">
        <v>41166</v>
      </c>
      <c r="B179" s="8">
        <v>13593.37012</v>
      </c>
      <c r="C179" s="8">
        <f t="shared" si="15"/>
        <v>13220.730078000001</v>
      </c>
      <c r="D179" s="8">
        <f t="shared" si="12"/>
        <v>372.64004199999908</v>
      </c>
      <c r="E179" s="8">
        <f t="shared" si="13"/>
        <v>372.64004199999908</v>
      </c>
      <c r="F179" s="8">
        <f t="shared" si="14"/>
        <v>138860.60090176109</v>
      </c>
      <c r="G179" s="8">
        <f t="shared" si="16"/>
        <v>5.0749588007009203</v>
      </c>
      <c r="H179" s="9">
        <f t="shared" si="17"/>
        <v>13158.176274254312</v>
      </c>
    </row>
    <row r="180" spans="1:8" x14ac:dyDescent="0.25">
      <c r="A180" s="7">
        <v>41169</v>
      </c>
      <c r="B180" s="8">
        <v>13553.099609999999</v>
      </c>
      <c r="C180" s="8">
        <f t="shared" si="15"/>
        <v>13247.07207</v>
      </c>
      <c r="D180" s="8">
        <f t="shared" si="12"/>
        <v>306.02753999999914</v>
      </c>
      <c r="E180" s="8">
        <f t="shared" si="13"/>
        <v>306.02753999999914</v>
      </c>
      <c r="F180" s="8">
        <f t="shared" si="14"/>
        <v>93652.855238451069</v>
      </c>
      <c r="G180" s="8">
        <f t="shared" si="16"/>
        <v>3.6057341970792405</v>
      </c>
      <c r="H180" s="9">
        <f t="shared" si="17"/>
        <v>13170.687035003451</v>
      </c>
    </row>
    <row r="181" spans="1:8" x14ac:dyDescent="0.25">
      <c r="A181" s="7">
        <v>41170</v>
      </c>
      <c r="B181" s="8">
        <v>13564.639649999999</v>
      </c>
      <c r="C181" s="8">
        <f t="shared" si="15"/>
        <v>13276.403385333335</v>
      </c>
      <c r="D181" s="8">
        <f t="shared" si="12"/>
        <v>288.23626466666428</v>
      </c>
      <c r="E181" s="8">
        <f t="shared" si="13"/>
        <v>288.23626466666428</v>
      </c>
      <c r="F181" s="8">
        <f t="shared" si="14"/>
        <v>83080.144268991338</v>
      </c>
      <c r="G181" s="8">
        <f t="shared" si="16"/>
        <v>3.3183235446856267</v>
      </c>
      <c r="H181" s="9">
        <f t="shared" si="17"/>
        <v>13185.964042002763</v>
      </c>
    </row>
    <row r="182" spans="1:8" x14ac:dyDescent="0.25">
      <c r="A182" s="7">
        <v>41171</v>
      </c>
      <c r="B182" s="8">
        <v>13577.95996</v>
      </c>
      <c r="C182" s="8">
        <f t="shared" si="15"/>
        <v>13308.068034000002</v>
      </c>
      <c r="D182" s="8">
        <f t="shared" si="12"/>
        <v>269.89192599999842</v>
      </c>
      <c r="E182" s="8">
        <f t="shared" si="13"/>
        <v>269.89192599999842</v>
      </c>
      <c r="F182" s="8">
        <f t="shared" si="14"/>
        <v>72841.651719988629</v>
      </c>
      <c r="G182" s="8">
        <f t="shared" si="16"/>
        <v>3.0092418926161586</v>
      </c>
      <c r="H182" s="9">
        <f t="shared" si="17"/>
        <v>13204.051910668877</v>
      </c>
    </row>
    <row r="183" spans="1:8" x14ac:dyDescent="0.25">
      <c r="A183" s="7">
        <v>41172</v>
      </c>
      <c r="B183" s="8">
        <v>13596.929690000001</v>
      </c>
      <c r="C183" s="8">
        <f t="shared" si="15"/>
        <v>13340.697982000002</v>
      </c>
      <c r="D183" s="8">
        <f t="shared" si="12"/>
        <v>256.23170799999934</v>
      </c>
      <c r="E183" s="8">
        <f t="shared" si="13"/>
        <v>256.23170799999934</v>
      </c>
      <c r="F183" s="8">
        <f t="shared" si="14"/>
        <v>65654.688184596933</v>
      </c>
      <c r="G183" s="8">
        <f t="shared" si="16"/>
        <v>2.7964863461255689</v>
      </c>
      <c r="H183" s="9">
        <f t="shared" si="17"/>
        <v>13224.855135335103</v>
      </c>
    </row>
    <row r="184" spans="1:8" x14ac:dyDescent="0.25">
      <c r="A184" s="7">
        <v>41173</v>
      </c>
      <c r="B184" s="8">
        <v>13579.469730000001</v>
      </c>
      <c r="C184" s="8">
        <f t="shared" si="15"/>
        <v>13379.281966666669</v>
      </c>
      <c r="D184" s="8">
        <f t="shared" si="12"/>
        <v>200.18776333333153</v>
      </c>
      <c r="E184" s="8">
        <f t="shared" si="13"/>
        <v>200.18776333333153</v>
      </c>
      <c r="F184" s="8">
        <f t="shared" si="14"/>
        <v>40075.140588401955</v>
      </c>
      <c r="G184" s="8">
        <f t="shared" si="16"/>
        <v>1.756062831970475</v>
      </c>
      <c r="H184" s="9">
        <f t="shared" si="17"/>
        <v>13248.023704668083</v>
      </c>
    </row>
    <row r="185" spans="1:8" x14ac:dyDescent="0.25">
      <c r="A185" s="7">
        <v>41176</v>
      </c>
      <c r="B185" s="8">
        <v>13558.91992</v>
      </c>
      <c r="C185" s="8">
        <f t="shared" si="15"/>
        <v>13410.487305333334</v>
      </c>
      <c r="D185" s="8">
        <f t="shared" si="12"/>
        <v>148.43261466666627</v>
      </c>
      <c r="E185" s="8">
        <f t="shared" si="13"/>
        <v>148.43261466666627</v>
      </c>
      <c r="F185" s="8">
        <f t="shared" si="14"/>
        <v>22032.241096783029</v>
      </c>
      <c r="G185" s="8">
        <f t="shared" si="16"/>
        <v>0.98269311442144036</v>
      </c>
      <c r="H185" s="9">
        <f t="shared" si="17"/>
        <v>13274.275357067801</v>
      </c>
    </row>
    <row r="186" spans="1:8" x14ac:dyDescent="0.25">
      <c r="A186" s="7">
        <v>41177</v>
      </c>
      <c r="B186" s="8">
        <v>13457.54981</v>
      </c>
      <c r="C186" s="8">
        <f t="shared" si="15"/>
        <v>13438.594597333336</v>
      </c>
      <c r="D186" s="8">
        <f t="shared" si="12"/>
        <v>18.955212666664011</v>
      </c>
      <c r="E186" s="8">
        <f t="shared" si="13"/>
        <v>18.955212666664011</v>
      </c>
      <c r="F186" s="8">
        <f t="shared" si="14"/>
        <v>359.30008723845975</v>
      </c>
      <c r="G186" s="8">
        <f t="shared" si="16"/>
        <v>1.6184729684598099E-2</v>
      </c>
      <c r="H186" s="9">
        <f t="shared" si="17"/>
        <v>13301.517746720909</v>
      </c>
    </row>
    <row r="187" spans="1:8" x14ac:dyDescent="0.25">
      <c r="A187" s="7">
        <v>41178</v>
      </c>
      <c r="B187" s="8">
        <v>13413.509770000001</v>
      </c>
      <c r="C187" s="8">
        <f t="shared" si="15"/>
        <v>13462.996550666669</v>
      </c>
      <c r="D187" s="8">
        <f t="shared" si="12"/>
        <v>-49.486780666667983</v>
      </c>
      <c r="E187" s="8">
        <f t="shared" si="13"/>
        <v>49.486780666667983</v>
      </c>
      <c r="F187" s="8">
        <f t="shared" si="14"/>
        <v>2448.9414607509038</v>
      </c>
      <c r="G187" s="8">
        <f t="shared" si="16"/>
        <v>0.11033081508574907</v>
      </c>
      <c r="H187" s="9">
        <f t="shared" si="17"/>
        <v>13328.933116843396</v>
      </c>
    </row>
    <row r="188" spans="1:8" x14ac:dyDescent="0.25">
      <c r="A188" s="7">
        <v>41179</v>
      </c>
      <c r="B188" s="8">
        <v>13485.969730000001</v>
      </c>
      <c r="C188" s="8">
        <f t="shared" si="15"/>
        <v>13475.927866000004</v>
      </c>
      <c r="D188" s="8">
        <f t="shared" si="12"/>
        <v>10.041863999997076</v>
      </c>
      <c r="E188" s="8">
        <f t="shared" si="13"/>
        <v>10.041863999997076</v>
      </c>
      <c r="F188" s="8">
        <f t="shared" si="14"/>
        <v>100.83903259443728</v>
      </c>
      <c r="G188" s="8">
        <f t="shared" si="16"/>
        <v>4.5480634872102415E-3</v>
      </c>
      <c r="H188" s="9">
        <f t="shared" si="17"/>
        <v>13355.745803608052</v>
      </c>
    </row>
    <row r="189" spans="1:8" x14ac:dyDescent="0.25">
      <c r="A189" s="7">
        <v>41180</v>
      </c>
      <c r="B189" s="8">
        <v>13437.12988</v>
      </c>
      <c r="C189" s="8">
        <f t="shared" si="15"/>
        <v>13484.627214666667</v>
      </c>
      <c r="D189" s="8">
        <f t="shared" si="12"/>
        <v>-47.497334666666575</v>
      </c>
      <c r="E189" s="8">
        <f t="shared" si="13"/>
        <v>47.497334666666575</v>
      </c>
      <c r="F189" s="8">
        <f t="shared" si="14"/>
        <v>2255.9968004373263</v>
      </c>
      <c r="G189" s="8">
        <f t="shared" si="16"/>
        <v>0.10175507522061582</v>
      </c>
      <c r="H189" s="9">
        <f t="shared" si="17"/>
        <v>13379.782216086442</v>
      </c>
    </row>
    <row r="190" spans="1:8" x14ac:dyDescent="0.25">
      <c r="A190" s="7">
        <v>41183</v>
      </c>
      <c r="B190" s="8">
        <v>13515.110350000001</v>
      </c>
      <c r="C190" s="8">
        <f t="shared" si="15"/>
        <v>13502.015235333334</v>
      </c>
      <c r="D190" s="8">
        <f t="shared" si="12"/>
        <v>13.095114666666632</v>
      </c>
      <c r="E190" s="8">
        <f t="shared" si="13"/>
        <v>13.095114666666632</v>
      </c>
      <c r="F190" s="8">
        <f t="shared" si="14"/>
        <v>171.48202813314754</v>
      </c>
      <c r="G190" s="8">
        <f t="shared" si="16"/>
        <v>7.7424489992160925E-3</v>
      </c>
      <c r="H190" s="9">
        <f t="shared" si="17"/>
        <v>13400.751215802487</v>
      </c>
    </row>
    <row r="191" spans="1:8" x14ac:dyDescent="0.25">
      <c r="A191" s="7">
        <v>41184</v>
      </c>
      <c r="B191" s="8">
        <v>13482.360350000001</v>
      </c>
      <c r="C191" s="8">
        <f t="shared" si="15"/>
        <v>13512.615235333335</v>
      </c>
      <c r="D191" s="8">
        <f t="shared" si="12"/>
        <v>-30.254885333333732</v>
      </c>
      <c r="E191" s="8">
        <f t="shared" si="13"/>
        <v>30.254885333333732</v>
      </c>
      <c r="F191" s="8">
        <f t="shared" si="14"/>
        <v>915.35808653317258</v>
      </c>
      <c r="G191" s="8">
        <f t="shared" si="16"/>
        <v>4.1331806818380376E-2</v>
      </c>
      <c r="H191" s="9">
        <f t="shared" si="17"/>
        <v>13421.004019708658</v>
      </c>
    </row>
    <row r="192" spans="1:8" x14ac:dyDescent="0.25">
      <c r="A192" s="7">
        <v>41185</v>
      </c>
      <c r="B192" s="8">
        <v>13494.610350000001</v>
      </c>
      <c r="C192" s="8">
        <f t="shared" si="15"/>
        <v>13523.365951333333</v>
      </c>
      <c r="D192" s="8">
        <f t="shared" si="12"/>
        <v>-28.755601333332379</v>
      </c>
      <c r="E192" s="8">
        <f t="shared" si="13"/>
        <v>28.755601333332379</v>
      </c>
      <c r="F192" s="8">
        <f t="shared" si="14"/>
        <v>826.88460804154693</v>
      </c>
      <c r="G192" s="8">
        <f t="shared" si="16"/>
        <v>3.7352340078991908E-2</v>
      </c>
      <c r="H192" s="9">
        <f t="shared" si="17"/>
        <v>13439.326262833594</v>
      </c>
    </row>
    <row r="193" spans="1:8" x14ac:dyDescent="0.25">
      <c r="A193" s="7">
        <v>41186</v>
      </c>
      <c r="B193" s="8">
        <v>13575.360350000001</v>
      </c>
      <c r="C193" s="8">
        <f t="shared" si="15"/>
        <v>13525.732618</v>
      </c>
      <c r="D193" s="8">
        <f t="shared" si="12"/>
        <v>49.627732000000833</v>
      </c>
      <c r="E193" s="8">
        <f t="shared" si="13"/>
        <v>49.627732000000833</v>
      </c>
      <c r="F193" s="8">
        <f t="shared" si="14"/>
        <v>2462.9117834639069</v>
      </c>
      <c r="G193" s="8">
        <f t="shared" si="16"/>
        <v>0.11129714224260599</v>
      </c>
      <c r="H193" s="9">
        <f t="shared" si="17"/>
        <v>13456.134200533543</v>
      </c>
    </row>
    <row r="194" spans="1:8" x14ac:dyDescent="0.25">
      <c r="A194" s="7">
        <v>41187</v>
      </c>
      <c r="B194" s="8">
        <v>13610.150390000001</v>
      </c>
      <c r="C194" s="8">
        <f t="shared" si="15"/>
        <v>13526.851302666668</v>
      </c>
      <c r="D194" s="8">
        <f t="shared" si="12"/>
        <v>83.299087333332864</v>
      </c>
      <c r="E194" s="8">
        <f t="shared" si="13"/>
        <v>83.299087333332864</v>
      </c>
      <c r="F194" s="8">
        <f t="shared" si="14"/>
        <v>6938.7379505662157</v>
      </c>
      <c r="G194" s="8">
        <f t="shared" si="16"/>
        <v>0.31390574877169164</v>
      </c>
      <c r="H194" s="9">
        <f t="shared" si="17"/>
        <v>13470.053884026835</v>
      </c>
    </row>
    <row r="195" spans="1:8" x14ac:dyDescent="0.25">
      <c r="A195" s="7">
        <v>41190</v>
      </c>
      <c r="B195" s="8">
        <v>13583.650390000001</v>
      </c>
      <c r="C195" s="8">
        <f t="shared" si="15"/>
        <v>13528.888021333334</v>
      </c>
      <c r="D195" s="8">
        <f t="shared" ref="D195:D250" si="18">B195-C195</f>
        <v>54.762368666666589</v>
      </c>
      <c r="E195" s="8">
        <f t="shared" ref="E195:E250" si="19">ABS(D195:D443)</f>
        <v>54.762368666666589</v>
      </c>
      <c r="F195" s="8">
        <f t="shared" ref="F195:F250" si="20">E195*E195</f>
        <v>2998.9170219839066</v>
      </c>
      <c r="G195" s="8">
        <f t="shared" si="16"/>
        <v>0.13609703129029896</v>
      </c>
      <c r="H195" s="9">
        <f t="shared" si="17"/>
        <v>13481.413367754802</v>
      </c>
    </row>
    <row r="196" spans="1:8" x14ac:dyDescent="0.25">
      <c r="A196" s="7">
        <v>41191</v>
      </c>
      <c r="B196" s="8">
        <v>13473.530269999999</v>
      </c>
      <c r="C196" s="8">
        <f t="shared" si="15"/>
        <v>13522.814062666666</v>
      </c>
      <c r="D196" s="8">
        <f t="shared" si="18"/>
        <v>-49.283792666667068</v>
      </c>
      <c r="E196" s="8">
        <f t="shared" si="19"/>
        <v>49.283792666667068</v>
      </c>
      <c r="F196" s="8">
        <f t="shared" si="20"/>
        <v>2428.8922196110266</v>
      </c>
      <c r="G196" s="8">
        <f t="shared" si="16"/>
        <v>0.11037835334760521</v>
      </c>
      <c r="H196" s="9">
        <f t="shared" si="17"/>
        <v>13490.908298470509</v>
      </c>
    </row>
    <row r="197" spans="1:8" x14ac:dyDescent="0.25">
      <c r="A197" s="7">
        <v>41192</v>
      </c>
      <c r="B197" s="8">
        <v>13344.969730000001</v>
      </c>
      <c r="C197" s="8">
        <f t="shared" si="15"/>
        <v>13507.281380666665</v>
      </c>
      <c r="D197" s="8">
        <f t="shared" si="18"/>
        <v>-162.31165066666472</v>
      </c>
      <c r="E197" s="8">
        <f t="shared" si="19"/>
        <v>162.31165066666472</v>
      </c>
      <c r="F197" s="8">
        <f t="shared" si="20"/>
        <v>26345.071942137401</v>
      </c>
      <c r="G197" s="8">
        <f t="shared" si="16"/>
        <v>1.198545947615089</v>
      </c>
      <c r="H197" s="9">
        <f t="shared" si="17"/>
        <v>13497.289451309742</v>
      </c>
    </row>
    <row r="198" spans="1:8" x14ac:dyDescent="0.25">
      <c r="A198" s="7">
        <v>41193</v>
      </c>
      <c r="B198" s="8">
        <v>13326.389649999999</v>
      </c>
      <c r="C198" s="8">
        <f t="shared" si="15"/>
        <v>13489.245378</v>
      </c>
      <c r="D198" s="8">
        <f t="shared" si="18"/>
        <v>-162.85572800000045</v>
      </c>
      <c r="E198" s="8">
        <f t="shared" si="19"/>
        <v>162.85572800000045</v>
      </c>
      <c r="F198" s="8">
        <f t="shared" si="20"/>
        <v>26521.988142410133</v>
      </c>
      <c r="G198" s="8">
        <f t="shared" si="16"/>
        <v>1.2212316170769024</v>
      </c>
      <c r="H198" s="9">
        <f t="shared" si="17"/>
        <v>13499.287837181128</v>
      </c>
    </row>
    <row r="199" spans="1:8" x14ac:dyDescent="0.25">
      <c r="A199" s="7">
        <v>41194</v>
      </c>
      <c r="B199" s="8">
        <v>13328.849609999999</v>
      </c>
      <c r="C199" s="8">
        <f t="shared" si="15"/>
        <v>13472.53737</v>
      </c>
      <c r="D199" s="8">
        <f t="shared" si="18"/>
        <v>-143.68776000000071</v>
      </c>
      <c r="E199" s="8">
        <f t="shared" si="19"/>
        <v>143.68776000000071</v>
      </c>
      <c r="F199" s="8">
        <f t="shared" si="20"/>
        <v>20646.172373817804</v>
      </c>
      <c r="G199" s="8">
        <f t="shared" si="16"/>
        <v>0.96242723642979722</v>
      </c>
      <c r="H199" s="9">
        <f t="shared" si="17"/>
        <v>13497.279345344901</v>
      </c>
    </row>
    <row r="200" spans="1:8" x14ac:dyDescent="0.25">
      <c r="A200" s="7">
        <v>41197</v>
      </c>
      <c r="B200" s="8">
        <v>13424.23047</v>
      </c>
      <c r="C200" s="8">
        <f t="shared" si="15"/>
        <v>13463.558073333335</v>
      </c>
      <c r="D200" s="8">
        <f t="shared" si="18"/>
        <v>-39.327603333334991</v>
      </c>
      <c r="E200" s="8">
        <f t="shared" si="19"/>
        <v>39.327603333334991</v>
      </c>
      <c r="F200" s="8">
        <f t="shared" si="20"/>
        <v>1546.6603839441416</v>
      </c>
      <c r="G200" s="8">
        <f t="shared" si="16"/>
        <v>7.2798650665042902E-2</v>
      </c>
      <c r="H200" s="9">
        <f t="shared" si="17"/>
        <v>13492.330950275922</v>
      </c>
    </row>
    <row r="201" spans="1:8" x14ac:dyDescent="0.25">
      <c r="A201" s="7">
        <v>41198</v>
      </c>
      <c r="B201" s="8">
        <v>13551.780269999999</v>
      </c>
      <c r="C201" s="8">
        <f t="shared" si="15"/>
        <v>13469.840104000001</v>
      </c>
      <c r="D201" s="8">
        <f t="shared" si="18"/>
        <v>81.940165999998499</v>
      </c>
      <c r="E201" s="8">
        <f t="shared" si="19"/>
        <v>81.940165999998499</v>
      </c>
      <c r="F201" s="8">
        <f t="shared" si="20"/>
        <v>6714.1908041073102</v>
      </c>
      <c r="G201" s="8">
        <f t="shared" si="16"/>
        <v>0.31625567146502048</v>
      </c>
      <c r="H201" s="9">
        <f t="shared" si="17"/>
        <v>13486.576374887405</v>
      </c>
    </row>
    <row r="202" spans="1:8" x14ac:dyDescent="0.25">
      <c r="A202" s="7">
        <v>41199</v>
      </c>
      <c r="B202" s="8">
        <v>13557</v>
      </c>
      <c r="C202" s="8">
        <f t="shared" si="15"/>
        <v>13479.406119333335</v>
      </c>
      <c r="D202" s="8">
        <f t="shared" si="18"/>
        <v>77.593880666665427</v>
      </c>
      <c r="E202" s="8">
        <f t="shared" si="19"/>
        <v>77.593880666665427</v>
      </c>
      <c r="F202" s="8">
        <f t="shared" si="20"/>
        <v>6020.8103169127144</v>
      </c>
      <c r="G202" s="8">
        <f t="shared" si="16"/>
        <v>0.2844953983552862</v>
      </c>
      <c r="H202" s="9">
        <f t="shared" si="17"/>
        <v>13483.229120709926</v>
      </c>
    </row>
    <row r="203" spans="1:8" x14ac:dyDescent="0.25">
      <c r="A203" s="7">
        <v>41200</v>
      </c>
      <c r="B203" s="8">
        <v>13548.940430000001</v>
      </c>
      <c r="C203" s="8">
        <f t="shared" si="15"/>
        <v>13483.604165999999</v>
      </c>
      <c r="D203" s="8">
        <f t="shared" si="18"/>
        <v>65.336264000001393</v>
      </c>
      <c r="E203" s="8">
        <f t="shared" si="19"/>
        <v>65.336264000001393</v>
      </c>
      <c r="F203" s="8">
        <f t="shared" si="20"/>
        <v>4268.8273934778781</v>
      </c>
      <c r="G203" s="8">
        <f t="shared" si="16"/>
        <v>0.20228617596529858</v>
      </c>
      <c r="H203" s="9">
        <f t="shared" si="17"/>
        <v>13482.464520434609</v>
      </c>
    </row>
    <row r="204" spans="1:8" x14ac:dyDescent="0.25">
      <c r="A204" s="7">
        <v>41201</v>
      </c>
      <c r="B204" s="8">
        <v>13343.509770000001</v>
      </c>
      <c r="C204" s="8">
        <f t="shared" si="15"/>
        <v>13477.362825333334</v>
      </c>
      <c r="D204" s="8">
        <f t="shared" si="18"/>
        <v>-133.85305533333303</v>
      </c>
      <c r="E204" s="8">
        <f t="shared" si="19"/>
        <v>133.85305533333303</v>
      </c>
      <c r="F204" s="8">
        <f t="shared" si="20"/>
        <v>17916.640422068314</v>
      </c>
      <c r="G204" s="8">
        <f t="shared" si="16"/>
        <v>0.8507336178982654</v>
      </c>
      <c r="H204" s="9">
        <f t="shared" si="17"/>
        <v>13482.692449547689</v>
      </c>
    </row>
    <row r="205" spans="1:8" x14ac:dyDescent="0.25">
      <c r="A205" s="7">
        <v>41204</v>
      </c>
      <c r="B205" s="8">
        <v>13345.889649999999</v>
      </c>
      <c r="C205" s="8">
        <f t="shared" si="15"/>
        <v>13466.081445333333</v>
      </c>
      <c r="D205" s="8">
        <f t="shared" si="18"/>
        <v>-120.19179533333408</v>
      </c>
      <c r="E205" s="8">
        <f t="shared" si="19"/>
        <v>120.19179533333408</v>
      </c>
      <c r="F205" s="8">
        <f t="shared" si="20"/>
        <v>14446.067665450069</v>
      </c>
      <c r="G205" s="8">
        <f t="shared" si="16"/>
        <v>0.69182644169881047</v>
      </c>
      <c r="H205" s="9">
        <f t="shared" si="17"/>
        <v>13481.626524704818</v>
      </c>
    </row>
    <row r="206" spans="1:8" x14ac:dyDescent="0.25">
      <c r="A206" s="7">
        <v>41205</v>
      </c>
      <c r="B206" s="8">
        <v>13102.530269999999</v>
      </c>
      <c r="C206" s="8">
        <f t="shared" si="15"/>
        <v>13440.759439999998</v>
      </c>
      <c r="D206" s="8">
        <f t="shared" si="18"/>
        <v>-338.2291699999987</v>
      </c>
      <c r="E206" s="8">
        <f t="shared" si="19"/>
        <v>338.2291699999987</v>
      </c>
      <c r="F206" s="8">
        <f t="shared" si="20"/>
        <v>114398.97143888802</v>
      </c>
      <c r="G206" s="8">
        <f t="shared" si="16"/>
        <v>5.5167669392325323</v>
      </c>
      <c r="H206" s="9">
        <f t="shared" si="17"/>
        <v>13478.517508830522</v>
      </c>
    </row>
    <row r="207" spans="1:8" x14ac:dyDescent="0.25">
      <c r="A207" s="7">
        <v>41206</v>
      </c>
      <c r="B207" s="8">
        <v>13077.339840000001</v>
      </c>
      <c r="C207" s="8">
        <f t="shared" si="15"/>
        <v>13412.941405999998</v>
      </c>
      <c r="D207" s="8">
        <f t="shared" si="18"/>
        <v>-335.60156599999755</v>
      </c>
      <c r="E207" s="8">
        <f t="shared" si="19"/>
        <v>335.60156599999755</v>
      </c>
      <c r="F207" s="8">
        <f t="shared" si="20"/>
        <v>112628.41110165071</v>
      </c>
      <c r="G207" s="8">
        <f t="shared" si="16"/>
        <v>5.7485157967126925</v>
      </c>
      <c r="H207" s="9">
        <f t="shared" si="17"/>
        <v>13470.965895064419</v>
      </c>
    </row>
    <row r="208" spans="1:8" x14ac:dyDescent="0.25">
      <c r="A208" s="7">
        <v>41207</v>
      </c>
      <c r="B208" s="8">
        <v>13103.679690000001</v>
      </c>
      <c r="C208" s="8">
        <f t="shared" ref="C208:C271" si="21">AVERAGE(B194:B208)</f>
        <v>13381.496028666666</v>
      </c>
      <c r="D208" s="8">
        <f t="shared" si="18"/>
        <v>-277.81633866666562</v>
      </c>
      <c r="E208" s="8">
        <f t="shared" si="19"/>
        <v>277.81633866666562</v>
      </c>
      <c r="F208" s="8">
        <f t="shared" si="20"/>
        <v>77181.918030151443</v>
      </c>
      <c r="G208" s="8">
        <f t="shared" si="16"/>
        <v>4.1796040447613105</v>
      </c>
      <c r="H208" s="9">
        <f t="shared" si="17"/>
        <v>13459.360997251535</v>
      </c>
    </row>
    <row r="209" spans="1:8" x14ac:dyDescent="0.25">
      <c r="A209" s="7">
        <v>41208</v>
      </c>
      <c r="B209" s="8">
        <v>13107.20996</v>
      </c>
      <c r="C209" s="8">
        <f t="shared" si="21"/>
        <v>13347.966666666665</v>
      </c>
      <c r="D209" s="8">
        <f t="shared" si="18"/>
        <v>-240.7567066666652</v>
      </c>
      <c r="E209" s="8">
        <f t="shared" si="19"/>
        <v>240.7567066666652</v>
      </c>
      <c r="F209" s="8">
        <f t="shared" si="20"/>
        <v>57963.791804978668</v>
      </c>
      <c r="G209" s="8">
        <f t="shared" ref="G209:G250" si="22">(F209/SUM(F209:F443))*100</f>
        <v>3.2758077089473687</v>
      </c>
      <c r="H209" s="9">
        <f t="shared" si="17"/>
        <v>13443.788003534562</v>
      </c>
    </row>
    <row r="210" spans="1:8" x14ac:dyDescent="0.25">
      <c r="A210" s="7">
        <v>41213</v>
      </c>
      <c r="B210" s="8">
        <v>13096.45996</v>
      </c>
      <c r="C210" s="8">
        <f t="shared" si="21"/>
        <v>13315.487304666667</v>
      </c>
      <c r="D210" s="8">
        <f t="shared" si="18"/>
        <v>-219.02734466666698</v>
      </c>
      <c r="E210" s="8">
        <f t="shared" si="19"/>
        <v>219.02734466666698</v>
      </c>
      <c r="F210" s="8">
        <f t="shared" si="20"/>
        <v>47972.977711730928</v>
      </c>
      <c r="G210" s="8">
        <f t="shared" si="22"/>
        <v>2.8030005125468196</v>
      </c>
      <c r="H210" s="9">
        <f t="shared" ref="H210:H250" si="23">0.2*C209+0.8*H209</f>
        <v>13424.623736160986</v>
      </c>
    </row>
    <row r="211" spans="1:8" x14ac:dyDescent="0.25">
      <c r="A211" s="7">
        <v>41214</v>
      </c>
      <c r="B211" s="8">
        <v>13232.62012</v>
      </c>
      <c r="C211" s="8">
        <f t="shared" si="21"/>
        <v>13299.426627999999</v>
      </c>
      <c r="D211" s="8">
        <f t="shared" si="18"/>
        <v>-66.806507999999667</v>
      </c>
      <c r="E211" s="8">
        <f t="shared" si="19"/>
        <v>66.806507999999667</v>
      </c>
      <c r="F211" s="8">
        <f t="shared" si="20"/>
        <v>4463.1095111540199</v>
      </c>
      <c r="G211" s="8">
        <f t="shared" si="22"/>
        <v>0.26829413929866386</v>
      </c>
      <c r="H211" s="9">
        <f t="shared" si="23"/>
        <v>13402.796449862122</v>
      </c>
    </row>
    <row r="212" spans="1:8" x14ac:dyDescent="0.25">
      <c r="A212" s="7">
        <v>41215</v>
      </c>
      <c r="B212" s="8">
        <v>13093.160159999999</v>
      </c>
      <c r="C212" s="8">
        <f t="shared" si="21"/>
        <v>13282.639323333335</v>
      </c>
      <c r="D212" s="8">
        <f t="shared" si="18"/>
        <v>-189.47916333333524</v>
      </c>
      <c r="E212" s="8">
        <f t="shared" si="19"/>
        <v>189.47916333333524</v>
      </c>
      <c r="F212" s="8">
        <f t="shared" si="20"/>
        <v>35902.353337500732</v>
      </c>
      <c r="G212" s="8">
        <f t="shared" si="22"/>
        <v>2.1640301735802363</v>
      </c>
      <c r="H212" s="9">
        <f t="shared" si="23"/>
        <v>13382.122485489699</v>
      </c>
    </row>
    <row r="213" spans="1:8" x14ac:dyDescent="0.25">
      <c r="A213" s="7">
        <v>41218</v>
      </c>
      <c r="B213" s="8">
        <v>13112.440430000001</v>
      </c>
      <c r="C213" s="8">
        <f t="shared" si="21"/>
        <v>13268.376042</v>
      </c>
      <c r="D213" s="8">
        <f t="shared" si="18"/>
        <v>-155.93561199999931</v>
      </c>
      <c r="E213" s="8">
        <f t="shared" si="19"/>
        <v>155.93561199999931</v>
      </c>
      <c r="F213" s="8">
        <f t="shared" si="20"/>
        <v>24315.915089814327</v>
      </c>
      <c r="G213" s="8">
        <f t="shared" si="22"/>
        <v>1.4980712138578509</v>
      </c>
      <c r="H213" s="9">
        <f t="shared" si="23"/>
        <v>13362.225853058426</v>
      </c>
    </row>
    <row r="214" spans="1:8" x14ac:dyDescent="0.25">
      <c r="A214" s="7">
        <v>41219</v>
      </c>
      <c r="B214" s="8">
        <v>13245.679690000001</v>
      </c>
      <c r="C214" s="8">
        <f t="shared" si="21"/>
        <v>13262.831380666667</v>
      </c>
      <c r="D214" s="8">
        <f t="shared" si="18"/>
        <v>-17.151690666665672</v>
      </c>
      <c r="E214" s="8">
        <f t="shared" si="19"/>
        <v>17.151690666665672</v>
      </c>
      <c r="F214" s="8">
        <f t="shared" si="20"/>
        <v>294.18049272498632</v>
      </c>
      <c r="G214" s="8">
        <f t="shared" si="22"/>
        <v>1.8399709961688281E-2</v>
      </c>
      <c r="H214" s="9">
        <f t="shared" si="23"/>
        <v>13343.455890846741</v>
      </c>
    </row>
    <row r="215" spans="1:8" x14ac:dyDescent="0.25">
      <c r="A215" s="7">
        <v>41220</v>
      </c>
      <c r="B215" s="8">
        <v>12932.73047</v>
      </c>
      <c r="C215" s="8">
        <f t="shared" si="21"/>
        <v>13230.064714</v>
      </c>
      <c r="D215" s="8">
        <f t="shared" si="18"/>
        <v>-297.33424399999967</v>
      </c>
      <c r="E215" s="8">
        <f t="shared" si="19"/>
        <v>297.33424399999967</v>
      </c>
      <c r="F215" s="8">
        <f t="shared" si="20"/>
        <v>88407.652655051337</v>
      </c>
      <c r="G215" s="8">
        <f t="shared" si="22"/>
        <v>5.530531650042148</v>
      </c>
      <c r="H215" s="9">
        <f t="shared" si="23"/>
        <v>13327.330988810727</v>
      </c>
    </row>
    <row r="216" spans="1:8" x14ac:dyDescent="0.25">
      <c r="A216" s="7">
        <v>41221</v>
      </c>
      <c r="B216" s="8">
        <v>12811.320309999999</v>
      </c>
      <c r="C216" s="8">
        <f t="shared" si="21"/>
        <v>13180.700716666668</v>
      </c>
      <c r="D216" s="8">
        <f t="shared" si="18"/>
        <v>-369.38040666666893</v>
      </c>
      <c r="E216" s="8">
        <f t="shared" si="19"/>
        <v>369.38040666666893</v>
      </c>
      <c r="F216" s="8">
        <f t="shared" si="20"/>
        <v>136441.88482923372</v>
      </c>
      <c r="G216" s="8">
        <f t="shared" si="22"/>
        <v>9.0351061931365599</v>
      </c>
      <c r="H216" s="9">
        <f t="shared" si="23"/>
        <v>13307.877733848582</v>
      </c>
    </row>
    <row r="217" spans="1:8" x14ac:dyDescent="0.25">
      <c r="A217" s="7">
        <v>41222</v>
      </c>
      <c r="B217" s="8">
        <v>12815.389649999999</v>
      </c>
      <c r="C217" s="8">
        <f t="shared" si="21"/>
        <v>13131.260026666667</v>
      </c>
      <c r="D217" s="8">
        <f t="shared" si="18"/>
        <v>-315.87037666666765</v>
      </c>
      <c r="E217" s="8">
        <f t="shared" si="19"/>
        <v>315.87037666666765</v>
      </c>
      <c r="F217" s="8">
        <f t="shared" si="20"/>
        <v>99774.094855542498</v>
      </c>
      <c r="G217" s="8">
        <f t="shared" si="22"/>
        <v>7.2632255513495041</v>
      </c>
      <c r="H217" s="9">
        <f t="shared" si="23"/>
        <v>13282.442330412199</v>
      </c>
    </row>
    <row r="218" spans="1:8" x14ac:dyDescent="0.25">
      <c r="A218" s="7">
        <v>41225</v>
      </c>
      <c r="B218" s="8">
        <v>12815.08008</v>
      </c>
      <c r="C218" s="8">
        <f t="shared" si="21"/>
        <v>13082.336003333334</v>
      </c>
      <c r="D218" s="8">
        <f t="shared" si="18"/>
        <v>-267.25592333333407</v>
      </c>
      <c r="E218" s="8">
        <f t="shared" si="19"/>
        <v>267.25592333333407</v>
      </c>
      <c r="F218" s="8">
        <f t="shared" si="20"/>
        <v>71425.728556752932</v>
      </c>
      <c r="G218" s="8">
        <f t="shared" si="22"/>
        <v>5.6067917676928856</v>
      </c>
      <c r="H218" s="9">
        <f t="shared" si="23"/>
        <v>13252.205869663094</v>
      </c>
    </row>
    <row r="219" spans="1:8" x14ac:dyDescent="0.25">
      <c r="A219" s="7">
        <v>41226</v>
      </c>
      <c r="B219" s="8">
        <v>12756.179690000001</v>
      </c>
      <c r="C219" s="8">
        <f t="shared" si="21"/>
        <v>13043.18066466667</v>
      </c>
      <c r="D219" s="8">
        <f t="shared" si="18"/>
        <v>-287.00097466666921</v>
      </c>
      <c r="E219" s="8">
        <f t="shared" si="19"/>
        <v>287.00097466666921</v>
      </c>
      <c r="F219" s="8">
        <f t="shared" si="20"/>
        <v>82369.559459618104</v>
      </c>
      <c r="G219" s="8">
        <f t="shared" si="22"/>
        <v>6.8499238601703443</v>
      </c>
      <c r="H219" s="9">
        <f t="shared" si="23"/>
        <v>13218.231896397141</v>
      </c>
    </row>
    <row r="220" spans="1:8" x14ac:dyDescent="0.25">
      <c r="A220" s="7">
        <v>41227</v>
      </c>
      <c r="B220" s="8">
        <v>12570.950199999999</v>
      </c>
      <c r="C220" s="8">
        <f t="shared" si="21"/>
        <v>12991.518034666668</v>
      </c>
      <c r="D220" s="8">
        <f t="shared" si="18"/>
        <v>-420.5678346666682</v>
      </c>
      <c r="E220" s="8">
        <f t="shared" si="19"/>
        <v>420.5678346666682</v>
      </c>
      <c r="F220" s="8">
        <f t="shared" si="20"/>
        <v>176877.30355620995</v>
      </c>
      <c r="G220" s="8">
        <f t="shared" si="22"/>
        <v>15.79093680927943</v>
      </c>
      <c r="H220" s="9">
        <f t="shared" si="23"/>
        <v>13183.221650051048</v>
      </c>
    </row>
    <row r="221" spans="1:8" x14ac:dyDescent="0.25">
      <c r="A221" s="7">
        <v>41228</v>
      </c>
      <c r="B221" s="8">
        <v>12542.37988</v>
      </c>
      <c r="C221" s="8">
        <f t="shared" si="21"/>
        <v>12954.174675333332</v>
      </c>
      <c r="D221" s="8">
        <f t="shared" si="18"/>
        <v>-411.79479533333142</v>
      </c>
      <c r="E221" s="8">
        <f t="shared" si="19"/>
        <v>411.79479533333142</v>
      </c>
      <c r="F221" s="8">
        <f t="shared" si="20"/>
        <v>169574.9534636203</v>
      </c>
      <c r="G221" s="8">
        <f t="shared" si="22"/>
        <v>17.977887453964708</v>
      </c>
      <c r="H221" s="9">
        <f t="shared" si="23"/>
        <v>13144.880926974172</v>
      </c>
    </row>
    <row r="222" spans="1:8" x14ac:dyDescent="0.25">
      <c r="A222" s="7">
        <v>41229</v>
      </c>
      <c r="B222" s="8">
        <v>12588.309569999999</v>
      </c>
      <c r="C222" s="8">
        <f t="shared" si="21"/>
        <v>12921.572657333334</v>
      </c>
      <c r="D222" s="8">
        <f t="shared" si="18"/>
        <v>-333.26308733333462</v>
      </c>
      <c r="E222" s="8">
        <f t="shared" si="19"/>
        <v>333.26308733333462</v>
      </c>
      <c r="F222" s="8">
        <f t="shared" si="20"/>
        <v>111064.28537894582</v>
      </c>
      <c r="G222" s="8">
        <f t="shared" si="22"/>
        <v>14.355569518040046</v>
      </c>
      <c r="H222" s="9">
        <f t="shared" si="23"/>
        <v>13106.739676646006</v>
      </c>
    </row>
    <row r="223" spans="1:8" x14ac:dyDescent="0.25">
      <c r="A223" s="7">
        <v>41232</v>
      </c>
      <c r="B223" s="8">
        <v>12795.95996</v>
      </c>
      <c r="C223" s="8">
        <f t="shared" si="21"/>
        <v>12901.058008666667</v>
      </c>
      <c r="D223" s="8">
        <f t="shared" si="18"/>
        <v>-105.09804866666673</v>
      </c>
      <c r="E223" s="8">
        <f t="shared" si="19"/>
        <v>105.09804866666673</v>
      </c>
      <c r="F223" s="8">
        <f t="shared" si="20"/>
        <v>11045.599833541048</v>
      </c>
      <c r="G223" s="8">
        <f t="shared" si="22"/>
        <v>1.667002225438333</v>
      </c>
      <c r="H223" s="9">
        <f t="shared" si="23"/>
        <v>13069.706272783473</v>
      </c>
    </row>
    <row r="224" spans="1:8" x14ac:dyDescent="0.25">
      <c r="A224" s="7">
        <v>41233</v>
      </c>
      <c r="B224" s="8">
        <v>12788.509770000001</v>
      </c>
      <c r="C224" s="8">
        <f t="shared" si="21"/>
        <v>12879.811329333335</v>
      </c>
      <c r="D224" s="8">
        <f t="shared" si="18"/>
        <v>-91.301559333334808</v>
      </c>
      <c r="E224" s="8">
        <f t="shared" si="19"/>
        <v>91.301559333334808</v>
      </c>
      <c r="F224" s="8">
        <f t="shared" si="20"/>
        <v>8335.9747366984557</v>
      </c>
      <c r="G224" s="8">
        <f t="shared" si="22"/>
        <v>1.2793930430825224</v>
      </c>
      <c r="H224" s="9">
        <f t="shared" si="23"/>
        <v>13035.976619960113</v>
      </c>
    </row>
    <row r="225" spans="1:8" x14ac:dyDescent="0.25">
      <c r="A225" s="7">
        <v>41234</v>
      </c>
      <c r="B225" s="8">
        <v>12836.889649999999</v>
      </c>
      <c r="C225" s="8">
        <f t="shared" si="21"/>
        <v>12862.506642</v>
      </c>
      <c r="D225" s="8">
        <f t="shared" si="18"/>
        <v>-25.616992000001119</v>
      </c>
      <c r="E225" s="8">
        <f t="shared" si="19"/>
        <v>25.616992000001119</v>
      </c>
      <c r="F225" s="8">
        <f t="shared" si="20"/>
        <v>656.23027912812131</v>
      </c>
      <c r="G225" s="8">
        <f t="shared" si="22"/>
        <v>0.10202251928120187</v>
      </c>
      <c r="H225" s="9">
        <f t="shared" si="23"/>
        <v>13004.743561834757</v>
      </c>
    </row>
    <row r="226" spans="1:8" x14ac:dyDescent="0.25">
      <c r="A226" s="7">
        <v>41236</v>
      </c>
      <c r="B226" s="8">
        <v>13009.530269999999</v>
      </c>
      <c r="C226" s="8">
        <f t="shared" si="21"/>
        <v>12847.633985333336</v>
      </c>
      <c r="D226" s="8">
        <f t="shared" si="18"/>
        <v>161.89628466666363</v>
      </c>
      <c r="E226" s="8">
        <f t="shared" si="19"/>
        <v>161.89628466666363</v>
      </c>
      <c r="F226" s="8">
        <f t="shared" si="20"/>
        <v>26210.406988869385</v>
      </c>
      <c r="G226" s="8">
        <f t="shared" si="22"/>
        <v>4.0790295093754141</v>
      </c>
      <c r="H226" s="9">
        <f t="shared" si="23"/>
        <v>12976.296177867805</v>
      </c>
    </row>
    <row r="227" spans="1:8" x14ac:dyDescent="0.25">
      <c r="A227" s="7">
        <v>41239</v>
      </c>
      <c r="B227" s="8">
        <v>12967.37012</v>
      </c>
      <c r="C227" s="8">
        <f t="shared" si="21"/>
        <v>12839.247982666664</v>
      </c>
      <c r="D227" s="8">
        <f t="shared" si="18"/>
        <v>128.12213733333556</v>
      </c>
      <c r="E227" s="8">
        <f t="shared" si="19"/>
        <v>128.12213733333556</v>
      </c>
      <c r="F227" s="8">
        <f t="shared" si="20"/>
        <v>16415.282074862098</v>
      </c>
      <c r="G227" s="8">
        <f t="shared" si="22"/>
        <v>2.6632863814040575</v>
      </c>
      <c r="H227" s="9">
        <f t="shared" si="23"/>
        <v>12950.563739360914</v>
      </c>
    </row>
    <row r="228" spans="1:8" x14ac:dyDescent="0.25">
      <c r="A228" s="7">
        <v>41240</v>
      </c>
      <c r="B228" s="8">
        <v>12878.12988</v>
      </c>
      <c r="C228" s="8">
        <f t="shared" si="21"/>
        <v>12823.627279333332</v>
      </c>
      <c r="D228" s="8">
        <f t="shared" si="18"/>
        <v>54.502600666668513</v>
      </c>
      <c r="E228" s="8">
        <f t="shared" si="19"/>
        <v>54.502600666668513</v>
      </c>
      <c r="F228" s="8">
        <f t="shared" si="20"/>
        <v>2970.5334794303349</v>
      </c>
      <c r="G228" s="8">
        <f t="shared" si="22"/>
        <v>0.49513917742922253</v>
      </c>
      <c r="H228" s="9">
        <f t="shared" si="23"/>
        <v>12928.300588022064</v>
      </c>
    </row>
    <row r="229" spans="1:8" x14ac:dyDescent="0.25">
      <c r="A229" s="7">
        <v>41241</v>
      </c>
      <c r="B229" s="8">
        <v>12985.110350000001</v>
      </c>
      <c r="C229" s="8">
        <f t="shared" si="21"/>
        <v>12806.255989999998</v>
      </c>
      <c r="D229" s="8">
        <f t="shared" si="18"/>
        <v>178.854360000003</v>
      </c>
      <c r="E229" s="8">
        <f t="shared" si="19"/>
        <v>178.854360000003</v>
      </c>
      <c r="F229" s="8">
        <f t="shared" si="20"/>
        <v>31988.882091010673</v>
      </c>
      <c r="G229" s="8">
        <f t="shared" si="22"/>
        <v>5.3585539300065665</v>
      </c>
      <c r="H229" s="9">
        <f t="shared" si="23"/>
        <v>12907.365926284319</v>
      </c>
    </row>
    <row r="230" spans="1:8" x14ac:dyDescent="0.25">
      <c r="A230" s="7">
        <v>41242</v>
      </c>
      <c r="B230" s="8">
        <v>13021.820309999999</v>
      </c>
      <c r="C230" s="8">
        <f t="shared" si="21"/>
        <v>12812.195312666667</v>
      </c>
      <c r="D230" s="8">
        <f t="shared" si="18"/>
        <v>209.62499733333243</v>
      </c>
      <c r="E230" s="8">
        <f t="shared" si="19"/>
        <v>209.62499733333243</v>
      </c>
      <c r="F230" s="8">
        <f t="shared" si="20"/>
        <v>43942.639506999629</v>
      </c>
      <c r="G230" s="8">
        <f t="shared" si="22"/>
        <v>7.7777381082822297</v>
      </c>
      <c r="H230" s="9">
        <f t="shared" si="23"/>
        <v>12887.143939027455</v>
      </c>
    </row>
    <row r="231" spans="1:8" x14ac:dyDescent="0.25">
      <c r="A231" s="7">
        <v>41243</v>
      </c>
      <c r="B231" s="8">
        <v>13025.58008</v>
      </c>
      <c r="C231" s="8">
        <f t="shared" si="21"/>
        <v>12826.479297333335</v>
      </c>
      <c r="D231" s="8">
        <f t="shared" si="18"/>
        <v>199.1007826666646</v>
      </c>
      <c r="E231" s="8">
        <f t="shared" si="19"/>
        <v>199.1007826666646</v>
      </c>
      <c r="F231" s="8">
        <f t="shared" si="20"/>
        <v>39641.121658478412</v>
      </c>
      <c r="G231" s="8">
        <f t="shared" si="22"/>
        <v>7.6081197569653263</v>
      </c>
      <c r="H231" s="9">
        <f t="shared" si="23"/>
        <v>12872.154213755297</v>
      </c>
    </row>
    <row r="232" spans="1:8" x14ac:dyDescent="0.25">
      <c r="A232" s="7">
        <v>41246</v>
      </c>
      <c r="B232" s="8">
        <v>12965.599609999999</v>
      </c>
      <c r="C232" s="8">
        <f t="shared" si="21"/>
        <v>12836.493294666667</v>
      </c>
      <c r="D232" s="8">
        <f t="shared" si="18"/>
        <v>129.10631533333253</v>
      </c>
      <c r="E232" s="8">
        <f t="shared" si="19"/>
        <v>129.10631533333253</v>
      </c>
      <c r="F232" s="8">
        <f t="shared" si="20"/>
        <v>16668.440658949894</v>
      </c>
      <c r="G232" s="8">
        <f t="shared" si="22"/>
        <v>3.4625222547203069</v>
      </c>
      <c r="H232" s="9">
        <f t="shared" si="23"/>
        <v>12863.019230470905</v>
      </c>
    </row>
    <row r="233" spans="1:8" x14ac:dyDescent="0.25">
      <c r="A233" s="7">
        <v>41247</v>
      </c>
      <c r="B233" s="8">
        <v>12951.780269999999</v>
      </c>
      <c r="C233" s="8">
        <f t="shared" si="21"/>
        <v>12845.606640666667</v>
      </c>
      <c r="D233" s="8">
        <f t="shared" si="18"/>
        <v>106.17362933333243</v>
      </c>
      <c r="E233" s="8">
        <f t="shared" si="19"/>
        <v>106.17362933333243</v>
      </c>
      <c r="F233" s="8">
        <f t="shared" si="20"/>
        <v>11272.839565811868</v>
      </c>
      <c r="G233" s="8">
        <f t="shared" si="22"/>
        <v>2.4256882173107956</v>
      </c>
      <c r="H233" s="9">
        <f t="shared" si="23"/>
        <v>12857.714043310059</v>
      </c>
    </row>
    <row r="234" spans="1:8" x14ac:dyDescent="0.25">
      <c r="A234" s="7">
        <v>41248</v>
      </c>
      <c r="B234" s="8">
        <v>13034.490229999999</v>
      </c>
      <c r="C234" s="8">
        <f t="shared" si="21"/>
        <v>12864.160676666665</v>
      </c>
      <c r="D234" s="8">
        <f t="shared" si="18"/>
        <v>170.32955333333484</v>
      </c>
      <c r="E234" s="8">
        <f t="shared" si="19"/>
        <v>170.32955333333484</v>
      </c>
      <c r="F234" s="8">
        <f t="shared" si="20"/>
        <v>29012.15673873336</v>
      </c>
      <c r="G234" s="8">
        <f t="shared" si="22"/>
        <v>6.3980285063880649</v>
      </c>
      <c r="H234" s="9">
        <f t="shared" si="23"/>
        <v>12855.292562781382</v>
      </c>
    </row>
    <row r="235" spans="1:8" x14ac:dyDescent="0.25">
      <c r="A235" s="7">
        <v>41249</v>
      </c>
      <c r="B235" s="8">
        <v>13074.04004</v>
      </c>
      <c r="C235" s="8">
        <f t="shared" si="21"/>
        <v>12897.699999333332</v>
      </c>
      <c r="D235" s="8">
        <f t="shared" si="18"/>
        <v>176.34004066666785</v>
      </c>
      <c r="E235" s="8">
        <f t="shared" si="19"/>
        <v>176.34004066666785</v>
      </c>
      <c r="F235" s="8">
        <f t="shared" si="20"/>
        <v>31095.80994232207</v>
      </c>
      <c r="G235" s="8">
        <f t="shared" si="22"/>
        <v>7.326271901971765</v>
      </c>
      <c r="H235" s="9">
        <f t="shared" si="23"/>
        <v>12857.06618555844</v>
      </c>
    </row>
    <row r="236" spans="1:8" x14ac:dyDescent="0.25">
      <c r="A236" s="7">
        <v>41250</v>
      </c>
      <c r="B236" s="8">
        <v>13155.12988</v>
      </c>
      <c r="C236" s="8">
        <f t="shared" si="21"/>
        <v>12938.549999333331</v>
      </c>
      <c r="D236" s="8">
        <f t="shared" si="18"/>
        <v>216.57988066666985</v>
      </c>
      <c r="E236" s="8">
        <f t="shared" si="19"/>
        <v>216.57988066666985</v>
      </c>
      <c r="F236" s="8">
        <f t="shared" si="20"/>
        <v>46906.84470958895</v>
      </c>
      <c r="G236" s="8">
        <f t="shared" si="22"/>
        <v>11.925064738554711</v>
      </c>
      <c r="H236" s="9">
        <f t="shared" si="23"/>
        <v>12865.192948313421</v>
      </c>
    </row>
    <row r="237" spans="1:8" x14ac:dyDescent="0.25">
      <c r="A237" s="7">
        <v>41253</v>
      </c>
      <c r="B237" s="8">
        <v>13169.87988</v>
      </c>
      <c r="C237" s="8">
        <f t="shared" si="21"/>
        <v>12977.321353333331</v>
      </c>
      <c r="D237" s="8">
        <f t="shared" si="18"/>
        <v>192.55852666666942</v>
      </c>
      <c r="E237" s="8">
        <f t="shared" si="19"/>
        <v>192.55852666666942</v>
      </c>
      <c r="F237" s="8">
        <f t="shared" si="20"/>
        <v>37078.786192038438</v>
      </c>
      <c r="G237" s="8">
        <f t="shared" si="22"/>
        <v>10.702807179138563</v>
      </c>
      <c r="H237" s="9">
        <f t="shared" si="23"/>
        <v>12879.864358517403</v>
      </c>
    </row>
    <row r="238" spans="1:8" x14ac:dyDescent="0.25">
      <c r="A238" s="7">
        <v>41254</v>
      </c>
      <c r="B238" s="8">
        <v>13248.440430000001</v>
      </c>
      <c r="C238" s="8">
        <f t="shared" si="21"/>
        <v>13007.486717999998</v>
      </c>
      <c r="D238" s="8">
        <f t="shared" si="18"/>
        <v>240.95371200000227</v>
      </c>
      <c r="E238" s="8">
        <f t="shared" si="19"/>
        <v>240.95371200000227</v>
      </c>
      <c r="F238" s="8">
        <f t="shared" si="20"/>
        <v>58058.691326580039</v>
      </c>
      <c r="G238" s="8">
        <f t="shared" si="22"/>
        <v>18.767292747265003</v>
      </c>
      <c r="H238" s="9">
        <f t="shared" si="23"/>
        <v>12899.355757480589</v>
      </c>
    </row>
    <row r="239" spans="1:8" x14ac:dyDescent="0.25">
      <c r="A239" s="7">
        <v>41255</v>
      </c>
      <c r="B239" s="8">
        <v>13245.450199999999</v>
      </c>
      <c r="C239" s="8">
        <f t="shared" si="21"/>
        <v>13037.94941333333</v>
      </c>
      <c r="D239" s="8">
        <f t="shared" si="18"/>
        <v>207.50078666666923</v>
      </c>
      <c r="E239" s="8">
        <f t="shared" si="19"/>
        <v>207.50078666666923</v>
      </c>
      <c r="F239" s="8">
        <f t="shared" si="20"/>
        <v>43056.576467286577</v>
      </c>
      <c r="G239" s="8">
        <f t="shared" si="22"/>
        <v>17.133376321457103</v>
      </c>
      <c r="H239" s="9">
        <f t="shared" si="23"/>
        <v>12920.981949584471</v>
      </c>
    </row>
    <row r="240" spans="1:8" x14ac:dyDescent="0.25">
      <c r="A240" s="7">
        <v>41256</v>
      </c>
      <c r="B240" s="8">
        <v>13170.719730000001</v>
      </c>
      <c r="C240" s="8">
        <f t="shared" si="21"/>
        <v>13060.204751999998</v>
      </c>
      <c r="D240" s="8">
        <f t="shared" si="18"/>
        <v>110.51497800000288</v>
      </c>
      <c r="E240" s="8">
        <f t="shared" si="19"/>
        <v>110.51497800000288</v>
      </c>
      <c r="F240" s="8">
        <f t="shared" si="20"/>
        <v>12213.560362341121</v>
      </c>
      <c r="G240" s="8">
        <f t="shared" si="22"/>
        <v>5.8649740883201682</v>
      </c>
      <c r="H240" s="9">
        <f t="shared" si="23"/>
        <v>12944.375442334243</v>
      </c>
    </row>
    <row r="241" spans="1:8" x14ac:dyDescent="0.25">
      <c r="A241" s="7">
        <v>41257</v>
      </c>
      <c r="B241" s="8">
        <v>13135.009770000001</v>
      </c>
      <c r="C241" s="8">
        <f t="shared" si="21"/>
        <v>13068.570051999999</v>
      </c>
      <c r="D241" s="8">
        <f t="shared" si="18"/>
        <v>66.439718000001449</v>
      </c>
      <c r="E241" s="8">
        <f t="shared" si="19"/>
        <v>66.439718000001449</v>
      </c>
      <c r="F241" s="8">
        <f t="shared" si="20"/>
        <v>4414.2361279197166</v>
      </c>
      <c r="G241" s="8">
        <f t="shared" si="22"/>
        <v>2.2517912591687139</v>
      </c>
      <c r="H241" s="9">
        <f t="shared" si="23"/>
        <v>12967.541304267395</v>
      </c>
    </row>
    <row r="242" spans="1:8" x14ac:dyDescent="0.25">
      <c r="A242" s="7">
        <v>41260</v>
      </c>
      <c r="B242" s="8">
        <v>13235.389649999999</v>
      </c>
      <c r="C242" s="8">
        <f t="shared" si="21"/>
        <v>13086.438020666665</v>
      </c>
      <c r="D242" s="8">
        <f t="shared" si="18"/>
        <v>148.95162933333449</v>
      </c>
      <c r="E242" s="8">
        <f t="shared" si="19"/>
        <v>148.95162933333449</v>
      </c>
      <c r="F242" s="8">
        <f t="shared" si="20"/>
        <v>22186.587881055075</v>
      </c>
      <c r="G242" s="8">
        <f t="shared" si="22"/>
        <v>11.57855270503345</v>
      </c>
      <c r="H242" s="9">
        <f t="shared" si="23"/>
        <v>12987.747053813917</v>
      </c>
    </row>
    <row r="243" spans="1:8" x14ac:dyDescent="0.25">
      <c r="A243" s="7">
        <v>41261</v>
      </c>
      <c r="B243" s="8">
        <v>13350.95996</v>
      </c>
      <c r="C243" s="8">
        <f t="shared" si="21"/>
        <v>13117.960025999999</v>
      </c>
      <c r="D243" s="8">
        <f t="shared" si="18"/>
        <v>232.9999340000013</v>
      </c>
      <c r="E243" s="8">
        <f t="shared" si="19"/>
        <v>232.9999340000013</v>
      </c>
      <c r="F243" s="8">
        <f t="shared" si="20"/>
        <v>54288.969244004962</v>
      </c>
      <c r="G243" s="8">
        <f t="shared" si="22"/>
        <v>32.041861384962495</v>
      </c>
      <c r="H243" s="9">
        <f t="shared" si="23"/>
        <v>13007.485247184468</v>
      </c>
    </row>
    <row r="244" spans="1:8" x14ac:dyDescent="0.25">
      <c r="A244" s="7">
        <v>41262</v>
      </c>
      <c r="B244" s="8">
        <v>13251.969730000001</v>
      </c>
      <c r="C244" s="8">
        <f t="shared" si="21"/>
        <v>13135.750651333336</v>
      </c>
      <c r="D244" s="8">
        <f t="shared" si="18"/>
        <v>116.21907866666515</v>
      </c>
      <c r="E244" s="8">
        <f t="shared" si="19"/>
        <v>116.21907866666515</v>
      </c>
      <c r="F244" s="8">
        <f t="shared" si="20"/>
        <v>13506.874246128504</v>
      </c>
      <c r="G244" s="8">
        <f t="shared" si="22"/>
        <v>11.730581002726494</v>
      </c>
      <c r="H244" s="9">
        <f t="shared" si="23"/>
        <v>13029.580202947574</v>
      </c>
    </row>
    <row r="245" spans="1:8" x14ac:dyDescent="0.25">
      <c r="A245" s="7">
        <v>41263</v>
      </c>
      <c r="B245" s="8">
        <v>13311.719730000001</v>
      </c>
      <c r="C245" s="8">
        <f t="shared" si="21"/>
        <v>13155.077279333334</v>
      </c>
      <c r="D245" s="8">
        <f t="shared" si="18"/>
        <v>156.64245066666626</v>
      </c>
      <c r="E245" s="8">
        <f t="shared" si="19"/>
        <v>156.64245066666626</v>
      </c>
      <c r="F245" s="8">
        <f t="shared" si="20"/>
        <v>24536.857350858972</v>
      </c>
      <c r="G245" s="8">
        <f t="shared" si="22"/>
        <v>24.142005048187336</v>
      </c>
      <c r="H245" s="9">
        <f t="shared" si="23"/>
        <v>13050.814292624727</v>
      </c>
    </row>
    <row r="246" spans="1:8" x14ac:dyDescent="0.25">
      <c r="A246" s="7">
        <v>41264</v>
      </c>
      <c r="B246" s="8">
        <v>13190.839840000001</v>
      </c>
      <c r="C246" s="8">
        <f t="shared" si="21"/>
        <v>13166.094596666668</v>
      </c>
      <c r="D246" s="8">
        <f t="shared" si="18"/>
        <v>24.745243333332837</v>
      </c>
      <c r="E246" s="8">
        <f t="shared" si="19"/>
        <v>24.745243333332837</v>
      </c>
      <c r="F246" s="8">
        <f t="shared" si="20"/>
        <v>612.32706762585326</v>
      </c>
      <c r="G246" s="8">
        <f t="shared" si="22"/>
        <v>0.79421209486680022</v>
      </c>
      <c r="H246" s="9">
        <f t="shared" si="23"/>
        <v>13071.666889966449</v>
      </c>
    </row>
    <row r="247" spans="1:8" x14ac:dyDescent="0.25">
      <c r="A247" s="7">
        <v>41267</v>
      </c>
      <c r="B247" s="8">
        <v>13138.929690000001</v>
      </c>
      <c r="C247" s="8">
        <f t="shared" si="21"/>
        <v>13177.649935333337</v>
      </c>
      <c r="D247" s="8">
        <f t="shared" si="18"/>
        <v>-38.720245333335697</v>
      </c>
      <c r="E247" s="8">
        <f t="shared" si="19"/>
        <v>38.720245333335697</v>
      </c>
      <c r="F247" s="8">
        <f t="shared" si="20"/>
        <v>1499.2573986737048</v>
      </c>
      <c r="G247" s="8">
        <f t="shared" si="22"/>
        <v>1.9601631883590664</v>
      </c>
      <c r="H247" s="9">
        <f t="shared" si="23"/>
        <v>13090.552431306494</v>
      </c>
    </row>
    <row r="248" spans="1:8" x14ac:dyDescent="0.25">
      <c r="A248" s="7">
        <v>41269</v>
      </c>
      <c r="B248" s="8">
        <v>13114.589840000001</v>
      </c>
      <c r="C248" s="8">
        <f t="shared" si="21"/>
        <v>13188.503906666667</v>
      </c>
      <c r="D248" s="8">
        <f t="shared" si="18"/>
        <v>-73.914066666666258</v>
      </c>
      <c r="E248" s="8">
        <f t="shared" si="19"/>
        <v>73.914066666666258</v>
      </c>
      <c r="F248" s="8">
        <f t="shared" si="20"/>
        <v>5463.2892512043836</v>
      </c>
      <c r="G248" s="8">
        <f t="shared" si="22"/>
        <v>7.2856389130006942</v>
      </c>
      <c r="H248" s="9">
        <f t="shared" si="23"/>
        <v>13107.971932111865</v>
      </c>
    </row>
    <row r="249" spans="1:8" x14ac:dyDescent="0.25">
      <c r="A249" s="7">
        <v>41270</v>
      </c>
      <c r="B249" s="8">
        <v>13096.309569999999</v>
      </c>
      <c r="C249" s="8">
        <f t="shared" si="21"/>
        <v>13192.625196000003</v>
      </c>
      <c r="D249" s="8">
        <f t="shared" si="18"/>
        <v>-96.315626000003249</v>
      </c>
      <c r="E249" s="8">
        <f t="shared" si="19"/>
        <v>96.315626000003249</v>
      </c>
      <c r="F249" s="8">
        <f t="shared" si="20"/>
        <v>9276.6998117725016</v>
      </c>
      <c r="G249" s="8">
        <f t="shared" si="22"/>
        <v>13.343198351175422</v>
      </c>
      <c r="H249" s="9">
        <f t="shared" si="23"/>
        <v>13124.078327022826</v>
      </c>
    </row>
    <row r="250" spans="1:8" x14ac:dyDescent="0.25">
      <c r="A250" s="10">
        <v>41271</v>
      </c>
      <c r="B250" s="11">
        <v>12938.110350000001</v>
      </c>
      <c r="C250" s="11">
        <f t="shared" si="21"/>
        <v>13183.563216666667</v>
      </c>
      <c r="D250" s="11">
        <f t="shared" si="18"/>
        <v>-245.45286666666652</v>
      </c>
      <c r="E250" s="11">
        <f t="shared" si="19"/>
        <v>245.45286666666652</v>
      </c>
      <c r="F250" s="11">
        <f t="shared" si="20"/>
        <v>60247.109754884375</v>
      </c>
      <c r="G250" s="11">
        <f t="shared" si="22"/>
        <v>100</v>
      </c>
      <c r="H250" s="12">
        <f t="shared" si="23"/>
        <v>13137.787700818262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Interval 5</vt:lpstr>
      <vt:lpstr>Interval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2018-11-27T00:34:30Z</dcterms:modified>
</cp:coreProperties>
</file>