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xr:revisionPtr revIDLastSave="0" documentId="13_ncr:1_{2321C5F7-99F4-4530-AE11-3785332F85CF}" xr6:coauthVersionLast="47" xr6:coauthVersionMax="47" xr10:uidLastSave="{00000000-0000-0000-0000-000000000000}"/>
  <bookViews>
    <workbookView xWindow="-120" yWindow="-120" windowWidth="29040" windowHeight="1572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<sst xmlns="http://schemas.openxmlformats.org/spreadsheetml/2006/main" count="71" uniqueCount="34">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</sst>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3" fillId="2" borderId="0" xfId="3" applyFont="1"/>
    <xf numFmtId="0" fontId="13" fillId="2" borderId="0" xfId="3" applyFont="1" applyAlignment="1">
      <alignment horizont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D-4B01-9A2E-60082D1E7D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D-4B01-9A2E-60082D1E7D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D-4B01-9A2E-60082D1E7D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D-4B01-9A2E-60082D1E7D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D-4B01-9A2E-60082D1E7D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8D-4B01-9A2E-60082D1E7D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294409</xdr:colOff>
      <xdr:row>0</xdr:row>
      <xdr:rowOff>86591</xdr:rowOff>
    </xdr:from>
    <xdr:to>
      <xdr:col>4</xdr:col>
      <xdr:colOff>242454</xdr:colOff>
      <xdr:row>10</xdr:row>
      <xdr:rowOff>48797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8CE573-9124-69D3-2496-AACD7999C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7418" b="89911" l="2772" r="96563">
                      <a14:foregroundMark x1="7206" y1="14243" x2="78825" y2="26113"/>
                      <a14:foregroundMark x1="78825" y1="26113" x2="89246" y2="50742"/>
                      <a14:foregroundMark x1="89246" y1="50742" x2="91907" y2="70623"/>
                      <a14:foregroundMark x1="91907" y1="70623" x2="80044" y2="76261"/>
                      <a14:foregroundMark x1="80044" y1="76261" x2="12417" y2="74184"/>
                      <a14:foregroundMark x1="12417" y1="74184" x2="6874" y2="58457"/>
                      <a14:foregroundMark x1="6874" y1="58457" x2="5987" y2="14837"/>
                      <a14:foregroundMark x1="3437" y1="54006" x2="6098" y2="69733"/>
                      <a14:foregroundMark x1="6098" y1="69733" x2="14856" y2="78338"/>
                      <a14:foregroundMark x1="14856" y1="78338" x2="34368" y2="82196"/>
                      <a14:foregroundMark x1="75610" y1="14540" x2="87029" y2="14837"/>
                      <a14:foregroundMark x1="87029" y1="14837" x2="96452" y2="23442"/>
                      <a14:foregroundMark x1="96452" y1="23442" x2="92794" y2="78635"/>
                      <a14:foregroundMark x1="8315" y1="86647" x2="21286" y2="86350"/>
                      <a14:foregroundMark x1="21286" y1="86350" x2="25519" y2="86843"/>
                      <a14:foregroundMark x1="42047" y1="86926" x2="67406" y2="85460"/>
                      <a14:foregroundMark x1="67406" y1="85460" x2="86510" y2="86820"/>
                      <a14:foregroundMark x1="89262" y1="86613" x2="92794" y2="85460"/>
                      <a14:foregroundMark x1="7428" y1="86647" x2="2993" y2="69733"/>
                      <a14:foregroundMark x1="2993" y1="69733" x2="2993" y2="67359"/>
                      <a14:foregroundMark x1="4878" y1="12166" x2="2882" y2="27893"/>
                      <a14:foregroundMark x1="2882" y1="27893" x2="5765" y2="81009"/>
                      <a14:foregroundMark x1="5765" y1="81009" x2="7206" y2="84570"/>
                      <a14:foregroundMark x1="4213" y1="32344" x2="6098" y2="70030"/>
                      <a14:foregroundMark x1="6098" y1="70030" x2="3437" y2="66766"/>
                      <a14:foregroundMark x1="6652" y1="85757" x2="3326" y2="71513"/>
                      <a14:foregroundMark x1="3326" y1="71513" x2="3215" y2="69139"/>
                      <a14:foregroundMark x1="3215" y1="69139" x2="5432" y2="84570"/>
                      <a14:foregroundMark x1="5432" y1="84570" x2="6763" y2="84866"/>
                      <a14:foregroundMark x1="2882" y1="36795" x2="4545" y2="56677"/>
                      <a14:foregroundMark x1="4545" y1="56677" x2="3437" y2="67656"/>
                      <a14:foregroundMark x1="2882" y1="43323" x2="4102" y2="59050"/>
                      <a14:foregroundMark x1="4102" y1="59050" x2="3215" y2="67953"/>
                      <a14:foregroundMark x1="3769" y1="14837" x2="10865" y2="8309"/>
                      <a14:foregroundMark x1="10865" y1="8309" x2="23503" y2="10386"/>
                      <a14:foregroundMark x1="3659" y1="16320" x2="10200" y2="8605"/>
                      <a14:foregroundMark x1="10200" y1="8605" x2="10200" y2="8605"/>
                      <a14:foregroundMark x1="15632" y1="8012" x2="24058" y2="8309"/>
                      <a14:foregroundMark x1="24058" y1="8309" x2="25388" y2="7715"/>
                      <a14:foregroundMark x1="25831" y1="8309" x2="48891" y2="8902"/>
                      <a14:foregroundMark x1="48891" y1="8902" x2="63747" y2="9496"/>
                      <a14:foregroundMark x1="63747" y1="9496" x2="64745" y2="9199"/>
                      <a14:foregroundMark x1="55765" y1="8309" x2="68736" y2="9496"/>
                      <a14:foregroundMark x1="63747" y1="8309" x2="73282" y2="8309"/>
                      <a14:foregroundMark x1="73282" y1="8309" x2="79881" y2="7592"/>
                      <a14:foregroundMark x1="96452" y1="20772" x2="96563" y2="30267"/>
                      <a14:backgroundMark x1="27827" y1="87834" x2="41463" y2="89318"/>
                      <a14:backgroundMark x1="26053" y1="88427" x2="28492" y2="88724"/>
                      <a14:backgroundMark x1="25055" y1="88724" x2="27162" y2="89021"/>
                      <a14:backgroundMark x1="80266" y1="5935" x2="83259" y2="5638"/>
                      <a14:backgroundMark x1="86031" y1="88724" x2="88581" y2="8931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4409" y="86591"/>
          <a:ext cx="5602431" cy="187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abSelected="1" zoomScale="110" zoomScaleNormal="110" workbookViewId="0">
      <selection activeCell="B23" sqref="B23:C23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3" t="s">
        <v>15</v>
      </c>
      <c r="C11" s="54"/>
      <c r="D11" s="55"/>
    </row>
    <row r="12" spans="2:4" ht="17.25" x14ac:dyDescent="0.3">
      <c r="B12" s="38" t="s">
        <v>14</v>
      </c>
      <c r="C12" s="39"/>
      <c r="D12" s="19">
        <v>2000</v>
      </c>
    </row>
    <row r="13" spans="2:4" ht="17.25" x14ac:dyDescent="0.3">
      <c r="B13" s="40" t="s">
        <v>13</v>
      </c>
      <c r="C13" s="41"/>
      <c r="D13" s="20">
        <v>6.0000000000000001E-3</v>
      </c>
    </row>
    <row r="14" spans="2:4" ht="18" thickBot="1" x14ac:dyDescent="0.35">
      <c r="B14" s="44" t="s">
        <v>33</v>
      </c>
      <c r="C14" s="45"/>
      <c r="D14" s="21">
        <f>D12*30%</f>
        <v>600</v>
      </c>
    </row>
    <row r="15" spans="2:4" ht="15.75" thickBot="1" x14ac:dyDescent="0.3"/>
    <row r="16" spans="2:4" ht="28.5" customHeight="1" x14ac:dyDescent="0.25">
      <c r="B16" s="56" t="s">
        <v>5</v>
      </c>
      <c r="C16" s="57"/>
      <c r="D16" s="58"/>
    </row>
    <row r="17" spans="1:6" ht="17.25" x14ac:dyDescent="0.3">
      <c r="B17" s="38" t="s">
        <v>0</v>
      </c>
      <c r="C17" s="39"/>
      <c r="D17" s="14">
        <v>200</v>
      </c>
    </row>
    <row r="18" spans="1:6" ht="17.25" x14ac:dyDescent="0.3">
      <c r="B18" s="40" t="s">
        <v>1</v>
      </c>
      <c r="C18" s="41"/>
      <c r="D18" s="15">
        <v>5</v>
      </c>
    </row>
    <row r="19" spans="1:6" ht="17.25" x14ac:dyDescent="0.3">
      <c r="B19" s="40" t="s">
        <v>2</v>
      </c>
      <c r="C19" s="41"/>
      <c r="D19" s="16">
        <v>1.0789999999999999E-2</v>
      </c>
    </row>
    <row r="20" spans="1:6" ht="17.25" x14ac:dyDescent="0.3">
      <c r="B20" s="46" t="s">
        <v>3</v>
      </c>
      <c r="C20" s="47"/>
      <c r="D20" s="17">
        <f>FV(taxa_mensal,qtd_anos*12,aporte*-1)</f>
        <v>16755.382799697527</v>
      </c>
    </row>
    <row r="21" spans="1:6" ht="18" thickBot="1" x14ac:dyDescent="0.35">
      <c r="B21" s="42" t="s">
        <v>4</v>
      </c>
      <c r="C21" s="43"/>
      <c r="D21" s="18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8" t="s">
        <v>11</v>
      </c>
      <c r="C23" s="49"/>
      <c r="D23" s="50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5">
      <c r="B32" s="51" t="s">
        <v>20</v>
      </c>
      <c r="C32" s="52" t="s">
        <v>17</v>
      </c>
      <c r="D32" s="22"/>
    </row>
    <row r="33" spans="2:4" x14ac:dyDescent="0.25">
      <c r="B33" s="23" t="s">
        <v>19</v>
      </c>
      <c r="C33" s="24">
        <f>aporte</f>
        <v>200</v>
      </c>
      <c r="D33" s="23"/>
    </row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8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8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8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8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8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8">
        <f t="shared" si="0"/>
        <v>20</v>
      </c>
    </row>
    <row r="42" spans="2:4" x14ac:dyDescent="0.25">
      <c r="B42" s="26"/>
      <c r="C42" s="26"/>
      <c r="D42" s="27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A15" sqref="A15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6" t="s">
        <v>31</v>
      </c>
      <c r="B2" s="36" t="s">
        <v>20</v>
      </c>
      <c r="C2" s="37" t="s">
        <v>21</v>
      </c>
      <c r="D2" s="37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5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9" t="str">
        <f t="shared" si="0"/>
        <v>Conservador-HOTELARIAS</v>
      </c>
      <c r="B8" s="29" t="s">
        <v>16</v>
      </c>
      <c r="C8" s="30" t="s">
        <v>29</v>
      </c>
      <c r="D8" s="3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2" t="str">
        <f t="shared" si="0"/>
        <v>Moderado-TIJOLO</v>
      </c>
      <c r="B10" s="32" t="s">
        <v>17</v>
      </c>
      <c r="C10" s="33" t="s">
        <v>25</v>
      </c>
      <c r="D10" s="34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9" t="str">
        <f t="shared" si="0"/>
        <v>Moderado-HOTELARIAS</v>
      </c>
      <c r="B14" s="29" t="s">
        <v>17</v>
      </c>
      <c r="C14" s="30" t="s">
        <v>29</v>
      </c>
      <c r="D14" s="31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Jose Junior</cp:lastModifiedBy>
  <dcterms:created xsi:type="dcterms:W3CDTF">2025-04-16T18:38:03Z</dcterms:created>
  <dcterms:modified xsi:type="dcterms:W3CDTF">2025-05-26T19:22:18Z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