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bakgeer\Documents\DC\DV in Excel\EXERCISES\"/>
    </mc:Choice>
  </mc:AlternateContent>
  <xr:revisionPtr revIDLastSave="0" documentId="13_ncr:1_{9CDC297B-D8E0-474A-AE4A-DAF879DBAE76}" xr6:coauthVersionLast="47" xr6:coauthVersionMax="47" xr10:uidLastSave="{00000000-0000-0000-0000-000000000000}"/>
  <bookViews>
    <workbookView xWindow="-110" yWindow="-110" windowWidth="22780" windowHeight="14800"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Slicer_Category">#N/A</definedName>
    <definedName name="Slicer_Sub_Category">#N/A</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<sst xmlns="http://schemas.openxmlformats.org/spreadsheetml/2006/main" count="130198" uniqueCount="11009">
  <si>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</si>
  <si>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</si>
  <si>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</si>
  <si>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</si>
  <si>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</si>
  <si>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</si>
  <si>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</si>
  <si>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</si>
  <si>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</si>
  <si>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</si>
  <si>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</si>
  <si>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</si>
  <si>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</si>
  <si>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</si>
  <si>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</si>
  <si>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</si>
  <si>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</si>
  <si>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</si>
  <si>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</si>
  <si>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</si>
  <si>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</si>
  <si>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</si>
  <si>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</si>
  <si>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</si>
  <si>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</si>
  <si>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</si>
  <si>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</si>
  <si>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</si>
  <si>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</si>
  <si>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</si>
  <si>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</si>
  <si>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</si>
  <si>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</si>
  <si>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</si>
  <si>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</si>
  <si>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</si>
  <si>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</si>
  <si>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</si>
  <si>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</si>
  <si>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</si>
  <si>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</si>
  <si>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</si>
  <si>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</si>
  <si>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</si>
  <si>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</si>
  <si>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</si>
  <si>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</si>
  <si>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</si>
  <si>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</si>
  <si>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</si>
  <si>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</si>
  <si>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</si>
  <si>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</si>
  <si>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</si>
  <si>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</si>
  <si>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</si>
  <si>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</si>
  <si>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</si>
  <si>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</si>
  <si>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</si>
  <si>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</si>
  <si>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</si>
  <si>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</si>
  <si>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</si>
  <si>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</si>
  <si>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</si>
  <si>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</si>
  <si>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</si>
  <si>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</si>
  <si>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</si>
  <si>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</si>
  <si>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</si>
  <si>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</si>
  <si>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</si>
  <si>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</si>
  <si>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</si>
  <si>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</si>
  <si>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</si>
  <si>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</si>
  <si>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</si>
  <si>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</si>
  <si>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</si>
  <si>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</si>
  <si>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</si>
  <si>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</si>
  <si>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</si>
  <si>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</si>
  <si>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</si>
  <si>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</si>
  <si>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</si>
  <si>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</si>
  <si>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</si>
  <si>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</si>
  <si>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</si>
  <si>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</si>
  <si>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</si>
  <si>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</si>
  <si>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</si>
  <si>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</si>
  <si>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</si>
  <si>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</si>
  <si>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</si>
  <si>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</si>
  <si>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</si>
  <si>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</si>
  <si>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</si>
  <si>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</si>
  <si>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</si>
  <si>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</si>
  <si>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</si>
  <si>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</si>
  <si>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</si>
  <si>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</si>
  <si>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</si>
  <si>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</si>
  <si>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</si>
  <si>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</si>
  <si>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</si>
  <si>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</si>
  <si>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</si>
  <si>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</si>
  <si>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</si>
  <si>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</si>
  <si>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</si>
  <si>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</si>
  <si>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</si>
  <si>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</si>
  <si>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</si>
  <si>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</si>
  <si>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</si>
  <si>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</si>
  <si>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</si>
  <si>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</si>
  <si>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</si>
  <si>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</si>
  <si>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</si>
  <si>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</si>
  <si>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</si>
  <si>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</si>
  <si>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</si>
  <si>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</si>
  <si>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</si>
  <si>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</si>
  <si>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</si>
  <si>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</si>
  <si>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</si>
  <si>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</si>
  <si>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</si>
  <si>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</si>
  <si>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</si>
  <si>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</si>
  <si>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</si>
  <si>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</si>
  <si>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</si>
  <si>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</si>
  <si>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</si>
  <si>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</si>
  <si>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</si>
  <si>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</si>
  <si>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</si>
  <si>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</si>
  <si>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</si>
  <si>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</si>
  <si>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</si>
  <si>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</si>
  <si>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</si>
  <si>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</si>
  <si>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</si>
  <si>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</si>
  <si>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</si>
  <si>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</si>
  <si>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</si>
  <si>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</si>
  <si>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</si>
  <si>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</si>
  <si>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</si>
  <si>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</si>
  <si>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</si>
  <si>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</si>
  <si>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</si>
  <si>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</si>
  <si>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</si>
  <si>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</si>
  <si>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</si>
  <si>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</si>
  <si>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</si>
  <si>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</si>
  <si>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</si>
  <si>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</si>
  <si>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</si>
  <si>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</si>
  <si>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</si>
  <si>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</si>
  <si>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</si>
  <si>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</si>
  <si>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</si>
  <si>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</si>
  <si>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</si>
  <si>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</si>
  <si>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</si>
  <si>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</si>
  <si>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</si>
  <si>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</si>
  <si>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</si>
  <si>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</si>
  <si>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</si>
  <si>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</si>
  <si>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</si>
  <si>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</si>
  <si>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</si>
  <si>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</si>
  <si>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</si>
  <si>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</si>
  <si>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</si>
  <si>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</si>
  <si>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</si>
  <si>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</si>
  <si>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</si>
  <si>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</si>
  <si>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</si>
  <si>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</si>
  <si>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</si>
  <si>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</si>
  <si>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</si>
  <si>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</si>
  <si>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</si>
  <si>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</si>
  <si>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</si>
  <si>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</si>
  <si>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</si>
  <si>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</si>
  <si>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</si>
  <si>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</si>
  <si>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</si>
  <si>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</si>
  <si>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</si>
  <si>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</si>
  <si>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</si>
  <si>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</si>
  <si>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</si>
  <si>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</si>
  <si>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</si>
  <si>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</si>
  <si>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</si>
  <si>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</si>
  <si>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</si>
  <si>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</si>
  <si>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</si>
  <si>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</si>
  <si>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</si>
  <si>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</si>
  <si>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</si>
  <si>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</si>
  <si>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</si>
  <si>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</si>
  <si>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</si>
  <si>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</si>
  <si>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</si>
  <si>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</si>
  <si>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</si>
  <si>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</si>
  <si>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</si>
  <si>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</si>
  <si>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</si>
  <si>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</si>
  <si>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</si>
  <si>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</si>
  <si>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</si>
  <si>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</si>
  <si>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</si>
  <si>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</si>
  <si>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</si>
  <si>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</si>
  <si>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</si>
  <si>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</si>
  <si>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</si>
  <si>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</si>
  <si>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</si>
  <si>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</si>
  <si>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</si>
  <si>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</si>
  <si>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</si>
  <si>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</si>
  <si>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</si>
  <si>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</si>
  <si>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</si>
  <si>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</si>
  <si>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</si>
  <si>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</si>
  <si>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</si>
  <si>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</si>
  <si>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</si>
  <si>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</si>
  <si>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</si>
  <si>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</si>
  <si>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</si>
  <si>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</si>
  <si>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</si>
  <si>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</si>
  <si>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</si>
  <si>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</si>
  <si>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</si>
  <si>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</si>
  <si>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</si>
  <si>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</si>
  <si>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</si>
  <si>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</si>
  <si>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</si>
  <si>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</si>
  <si>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</si>
  <si>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</si>
  <si>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</si>
  <si>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</si>
  <si>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</si>
  <si>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</si>
  <si>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</si>
  <si>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</si>
  <si>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</si>
  <si>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</si>
  <si>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</si>
  <si>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</si>
  <si>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</si>
  <si>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</si>
  <si>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</si>
  <si>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</si>
  <si>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</si>
  <si>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</si>
  <si>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</si>
  <si>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</si>
  <si>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</si>
  <si>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</si>
  <si>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</si>
  <si>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</si>
  <si>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</si>
  <si>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</si>
  <si>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</si>
  <si>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</si>
  <si>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</si>
  <si>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</si>
  <si>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</si>
  <si>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</si>
  <si>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</si>
  <si>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</si>
  <si>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</si>
  <si>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</si>
  <si>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</si>
  <si>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</si>
  <si>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</si>
  <si>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</si>
  <si>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</si>
  <si>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</si>
  <si>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</si>
  <si>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</si>
  <si>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</si>
  <si>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</si>
  <si>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</si>
  <si>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</si>
  <si>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</si>
  <si>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</si>
  <si>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</si>
  <si>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</si>
  <si>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</si>
  <si>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</si>
  <si>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</si>
  <si>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</si>
  <si>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</si>
  <si>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</si>
  <si>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</si>
  <si>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</si>
  <si>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</si>
  <si>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</si>
  <si>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</si>
  <si>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</si>
  <si>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</si>
  <si>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</si>
  <si>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</si>
  <si>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</si>
  <si>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</si>
  <si>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</si>
  <si>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</si>
  <si>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</si>
  <si>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</si>
  <si>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</si>
  <si>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</si>
  <si>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</si>
  <si>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</si>
  <si>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</si>
  <si>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</si>
  <si>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</si>
  <si>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</si>
  <si>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</si>
  <si>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</si>
  <si>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</si>
  <si>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</si>
  <si>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</si>
  <si>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</si>
  <si>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</si>
  <si>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</si>
  <si>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</si>
  <si>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</si>
  <si>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</si>
  <si>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</si>
  <si>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</si>
  <si>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</si>
  <si>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</si>
  <si>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</si>
  <si>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</si>
  <si>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</si>
  <si>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</si>
  <si>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</si>
  <si>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</si>
  <si>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</si>
  <si>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</si>
  <si>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</si>
  <si>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</si>
  <si>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</si>
  <si>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</si>
  <si>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</si>
  <si>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</si>
  <si>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</si>
  <si>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</si>
  <si>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</si>
  <si>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</si>
  <si>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</si>
  <si>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</si>
  <si>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</si>
  <si>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</si>
  <si>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</si>
  <si>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</si>
  <si>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</si>
  <si>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</si>
  <si>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</si>
  <si>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</si>
  <si>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</si>
  <si>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</si>
  <si>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</si>
  <si>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</si>
  <si>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</si>
  <si>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</si>
  <si>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</si>
  <si>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</si>
  <si>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</si>
  <si>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</si>
  <si>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</si>
  <si>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</si>
  <si>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</si>
  <si>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</si>
  <si>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</si>
  <si>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</si>
  <si>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</si>
  <si>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</si>
  <si>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</si>
  <si>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</si>
  <si>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</si>
  <si>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</si>
  <si>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</si>
  <si>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</si>
  <si>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</si>
  <si>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</si>
  <si>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</si>
  <si>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</si>
  <si>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</si>
  <si>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</si>
  <si>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</si>
  <si>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</si>
  <si>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</si>
  <si>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</si>
  <si>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</si>
  <si>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</si>
  <si>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</si>
  <si>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</si>
  <si>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</si>
  <si>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</si>
  <si>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</si>
  <si>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</si>
  <si>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</si>
  <si>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</si>
  <si>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</si>
  <si>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</si>
  <si>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</si>
  <si>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</si>
  <si>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</si>
  <si>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</si>
  <si>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</si>
  <si>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</si>
  <si>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</si>
  <si>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</si>
  <si>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</si>
  <si>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</si>
  <si>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</si>
  <si>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</si>
  <si>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</si>
  <si>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</si>
  <si>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</si>
  <si>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</si>
  <si>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</si>
  <si>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</si>
  <si>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</si>
  <si>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</si>
  <si>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</si>
  <si>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</si>
  <si>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</si>
  <si>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</si>
  <si>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</si>
  <si>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</si>
  <si>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</si>
  <si>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</si>
  <si>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</si>
  <si>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</si>
  <si>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</si>
  <si>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</si>
  <si>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</si>
  <si>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</si>
  <si>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</si>
  <si>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</si>
  <si>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</si>
  <si>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</si>
  <si>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</si>
  <si>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</si>
  <si>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</si>
  <si>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</si>
  <si>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</si>
  <si>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</si>
  <si>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</si>
  <si>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</si>
  <si>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</si>
  <si>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</si>
  <si>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</si>
  <si>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</si>
  <si>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</si>
  <si>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</si>
  <si>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</si>
  <si>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</si>
  <si>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</si>
  <si>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</si>
  <si>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</si>
  <si>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</si>
  <si>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</si>
  <si>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</si>
  <si>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</si>
  <si>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</si>
  <si>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</si>
  <si>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</si>
  <si>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</si>
  <si>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</si>
  <si>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</si>
  <si>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</si>
  <si>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</si>
  <si>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</si>
  <si>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</si>
  <si>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</si>
  <si>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</si>
  <si>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</si>
  <si>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</si>
  <si>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</si>
  <si>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</si>
  <si>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</si>
  <si>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</si>
  <si>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</si>
  <si>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</si>
  <si>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</si>
  <si>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</si>
  <si>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</si>
  <si>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</si>
  <si>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</si>
  <si>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</si>
  <si>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</si>
  <si>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</si>
  <si>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</si>
  <si>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</si>
  <si>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</si>
  <si>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</si>
  <si>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</si>
  <si>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</si>
  <si>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</si>
  <si>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</si>
  <si>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</si>
  <si>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</si>
  <si>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</si>
  <si>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</si>
  <si>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</si>
  <si>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</si>
  <si>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</si>
  <si>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</si>
  <si>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</si>
  <si>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</si>
  <si>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</si>
  <si>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</si>
  <si>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</si>
  <si>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</si>
  <si>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</si>
  <si>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</si>
  <si>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</si>
  <si>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</si>
  <si>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</si>
  <si>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</si>
  <si>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</si>
  <si>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</si>
  <si>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</si>
  <si>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</si>
  <si>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</si>
  <si>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</si>
  <si>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</si>
  <si>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</si>
  <si>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</si>
  <si>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</si>
  <si>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</si>
  <si>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</si>
  <si>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</si>
  <si>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</si>
  <si>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</si>
  <si>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</si>
  <si>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</si>
  <si>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</si>
  <si>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</si>
  <si>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</si>
  <si>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</si>
  <si>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</si>
  <si>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</si>
  <si>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</si>
  <si>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</si>
  <si>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</si>
  <si>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</si>
  <si>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</si>
  <si>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</si>
  <si>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</si>
  <si>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</si>
  <si>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</si>
  <si>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</si>
  <si>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</si>
  <si>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</si>
  <si>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</si>
  <si>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</si>
  <si>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</si>
  <si>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</si>
  <si>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</si>
  <si>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</si>
  <si>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</si>
  <si>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</si>
  <si>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</si>
  <si>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</si>
  <si>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</si>
  <si>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</si>
  <si>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</si>
  <si>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</si>
  <si>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</si>
  <si>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</si>
  <si>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</si>
  <si>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</si>
  <si>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</si>
  <si>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</si>
  <si>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</si>
  <si>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</si>
  <si>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</si>
  <si>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</si>
  <si>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</si>
  <si>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</si>
  <si>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</si>
  <si>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</si>
  <si>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</si>
  <si>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</si>
  <si>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</si>
  <si>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</si>
  <si>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</si>
  <si>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</si>
  <si>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</si>
  <si>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</si>
  <si>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</si>
  <si>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</si>
  <si>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</si>
  <si>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</si>
  <si>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</si>
  <si>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</si>
  <si>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</si>
  <si>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</si>
  <si>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</si>
  <si>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</si>
  <si>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</si>
  <si>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</si>
  <si>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</si>
  <si>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</si>
  <si>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</si>
  <si>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</si>
  <si>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</si>
  <si>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</si>
  <si>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</si>
  <si>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</si>
  <si>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</si>
  <si>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</si>
  <si>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</si>
  <si>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</si>
  <si>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</si>
  <si>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</si>
  <si>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</si>
  <si>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</si>
  <si>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</si>
  <si>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</si>
  <si>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</si>
  <si>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</si>
  <si>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</si>
  <si>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</si>
  <si>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</si>
  <si>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</si>
  <si>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</si>
  <si>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</si>
  <si>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</si>
  <si>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</si>
  <si>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</si>
  <si>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</si>
  <si>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</si>
  <si>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</si>
  <si>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</si>
  <si>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</si>
  <si>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</si>
  <si>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</si>
  <si>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</si>
  <si>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</si>
  <si>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</si>
  <si>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</si>
  <si>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</si>
  <si>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</si>
  <si>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</si>
  <si>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</si>
  <si>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</si>
  <si>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</si>
  <si>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</si>
  <si>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</si>
  <si>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</si>
  <si>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</si>
  <si>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</si>
  <si>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</si>
  <si>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</si>
  <si>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</si>
  <si>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</si>
  <si>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</si>
  <si>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</si>
  <si>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</si>
  <si>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</si>
  <si>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</si>
  <si>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</si>
  <si>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</si>
  <si>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</si>
  <si>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</si>
  <si>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</si>
  <si>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</si>
  <si>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</si>
  <si>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</si>
  <si>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</si>
  <si>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</si>
  <si>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</si>
  <si>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</si>
  <si>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</si>
  <si>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</si>
  <si>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</si>
  <si>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</si>
  <si>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</si>
  <si>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</si>
  <si>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</si>
  <si>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</si>
  <si>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</si>
  <si>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</si>
  <si>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</si>
  <si>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</si>
  <si>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</si>
  <si>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</si>
  <si>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</si>
  <si>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</si>
  <si>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</si>
  <si>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</si>
  <si>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</si>
  <si>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</si>
  <si>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</si>
  <si>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</si>
  <si>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</si>
  <si>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</si>
  <si>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</si>
  <si>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</si>
  <si>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</si>
  <si>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</si>
  <si>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</si>
  <si>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</si>
  <si>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</si>
  <si>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</si>
  <si>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</si>
  <si>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</si>
  <si>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</si>
  <si>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</si>
  <si>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</si>
  <si>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</si>
  <si>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</si>
  <si>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</si>
  <si>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</si>
  <si>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</si>
  <si>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</si>
  <si>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</si>
  <si>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</si>
  <si>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</si>
  <si>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</si>
  <si>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</si>
  <si>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</si>
  <si>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</si>
  <si>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</si>
  <si>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</si>
  <si>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</si>
  <si>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</si>
  <si>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</si>
  <si>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</si>
  <si>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</si>
  <si>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</si>
  <si>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</si>
  <si>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</si>
  <si>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</si>
  <si>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</si>
  <si>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</si>
  <si>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</si>
  <si>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</si>
  <si>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</si>
  <si>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</si>
  <si>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</si>
  <si>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</si>
  <si>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</si>
  <si>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</si>
  <si>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</si>
  <si>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</si>
  <si>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</si>
  <si>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</si>
  <si>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</si>
  <si>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</si>
  <si>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</si>
  <si>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</si>
  <si>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</si>
  <si>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</si>
  <si>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</si>
  <si>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</si>
  <si>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</si>
  <si>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</si>
  <si>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</si>
  <si>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</si>
  <si>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</si>
  <si>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</si>
  <si>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</si>
  <si>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</si>
  <si>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</si>
  <si>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</si>
  <si>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</si>
  <si>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</si>
  <si>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</si>
  <si>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</si>
  <si>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</si>
  <si>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</si>
  <si>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</si>
  <si>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</si>
  <si>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</si>
  <si>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</si>
  <si>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</si>
  <si>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</si>
  <si>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</si>
  <si>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</si>
  <si>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</si>
  <si>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</si>
  <si>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</si>
  <si>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</si>
  <si>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</si>
  <si>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</si>
  <si>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</si>
  <si>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</si>
  <si>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</si>
  <si>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</si>
  <si>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</si>
  <si>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</si>
  <si>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</si>
  <si>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</si>
  <si>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</si>
  <si>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</si>
  <si>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</si>
  <si>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</si>
  <si>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</si>
  <si>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</si>
  <si>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</si>
  <si>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</si>
  <si>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</si>
  <si>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</si>
  <si>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</si>
  <si>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</si>
  <si>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</si>
  <si>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</si>
  <si>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</si>
  <si>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</si>
  <si>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</si>
  <si>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</si>
  <si>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</si>
  <si>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</si>
  <si>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</si>
  <si>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</si>
  <si>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</si>
  <si>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</si>
  <si>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</si>
  <si>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</si>
  <si>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</si>
  <si>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</si>
  <si>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</si>
  <si>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</si>
  <si>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</si>
  <si>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</si>
  <si>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</si>
  <si>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</si>
  <si>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</si>
  <si>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</si>
  <si>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</si>
  <si>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</si>
  <si>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</si>
  <si>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</si>
  <si>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</si>
  <si>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</si>
  <si>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</si>
  <si>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</si>
  <si>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</si>
  <si>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</si>
  <si>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</si>
  <si>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</si>
  <si>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</si>
  <si>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</si>
  <si>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</si>
  <si>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</si>
  <si>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</si>
  <si>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</si>
  <si>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</si>
  <si>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</si>
  <si>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</si>
  <si>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</si>
  <si>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</si>
  <si>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</si>
  <si>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</si>
  <si>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</si>
  <si>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</si>
  <si>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</si>
  <si>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</si>
  <si>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</si>
  <si>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</si>
  <si>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</si>
  <si>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</si>
  <si>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</si>
  <si>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</si>
  <si>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</si>
  <si>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</si>
  <si>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</si>
  <si>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</si>
  <si>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</si>
  <si>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</si>
  <si>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</si>
  <si>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</si>
  <si>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</si>
  <si>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</si>
  <si>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</si>
  <si>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</si>
  <si>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</si>
  <si>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</si>
  <si>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</si>
  <si>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</si>
  <si>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</si>
  <si>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</si>
  <si>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</si>
  <si>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</si>
  <si>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</si>
  <si>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</si>
  <si>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</si>
  <si>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</si>
  <si>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</si>
  <si>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</si>
  <si>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</si>
  <si>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</si>
  <si>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</si>
  <si>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</si>
  <si>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</si>
  <si>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</si>
  <si>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</si>
  <si>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</si>
  <si>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</si>
  <si>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</si>
  <si>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</si>
  <si>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</si>
  <si>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</si>
  <si>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</si>
  <si>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</si>
  <si>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</si>
  <si>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</si>
  <si>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</si>
  <si>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</si>
  <si>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</si>
  <si>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</si>
  <si>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</si>
  <si>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</si>
  <si>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</si>
  <si>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</si>
  <si>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</si>
  <si>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</si>
  <si>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</si>
  <si>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</si>
  <si>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</si>
  <si>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</si>
  <si>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</si>
  <si>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</si>
  <si>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</si>
  <si>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</si>
  <si>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</si>
  <si>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</si>
  <si>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</si>
  <si>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</si>
  <si>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</si>
  <si>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</si>
  <si>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</si>
  <si>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</si>
  <si>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</si>
  <si>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</si>
  <si>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</si>
  <si>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</si>
  <si>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</si>
  <si>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</si>
  <si>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</si>
  <si>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</si>
  <si>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</si>
  <si>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</si>
  <si>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</si>
  <si>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</si>
  <si>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</si>
  <si>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</si>
  <si>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</si>
  <si>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</si>
  <si>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</si>
  <si>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</si>
  <si>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</si>
  <si>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</si>
  <si>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</si>
  <si>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</si>
  <si>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</si>
  <si>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</si>
  <si>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</si>
  <si>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</si>
  <si>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</si>
  <si>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</si>
  <si>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</si>
  <si>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</si>
  <si>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</si>
  <si>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</si>
  <si>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</si>
  <si>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</si>
  <si>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</si>
  <si>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</si>
  <si>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</si>
  <si>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</si>
  <si>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</si>
  <si>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</si>
  <si>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</si>
  <si>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</si>
  <si>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</si>
  <si>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</si>
  <si>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</si>
  <si>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</si>
  <si>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</si>
  <si>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</si>
  <si>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</si>
  <si>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</si>
  <si>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</si>
  <si>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</si>
  <si>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</si>
  <si>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</si>
  <si>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</si>
  <si>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</si>
  <si>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</si>
  <si>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</si>
  <si>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</si>
  <si>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</si>
  <si>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</si>
  <si>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</si>
  <si>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</si>
  <si>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</si>
  <si>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</si>
  <si>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</si>
  <si>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</si>
  <si>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</si>
  <si>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</si>
  <si>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</si>
  <si>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</si>
  <si>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</si>
  <si>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</si>
  <si>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</si>
  <si>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</si>
  <si>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</si>
  <si>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</si>
  <si>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</si>
  <si>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</si>
  <si>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</si>
  <si>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</si>
  <si>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</si>
  <si>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</si>
  <si>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</si>
  <si>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</si>
  <si>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</si>
  <si>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</si>
  <si>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</si>
  <si>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</si>
  <si>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</si>
  <si>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</si>
  <si>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</si>
  <si>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</si>
  <si>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</si>
  <si>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</si>
  <si>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</si>
  <si>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</si>
  <si>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</si>
  <si>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</si>
  <si>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</si>
  <si>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</si>
  <si>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</si>
  <si>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</si>
  <si>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</si>
  <si>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</si>
  <si>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</si>
  <si>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</si>
  <si>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</si>
  <si>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</si>
  <si>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</si>
  <si>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</si>
  <si>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</si>
  <si>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</si>
  <si>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</si>
  <si>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</si>
  <si>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</si>
  <si>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</si>
  <si>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</si>
  <si>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</si>
  <si>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</si>
  <si>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</si>
  <si>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</si>
  <si>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</si>
  <si>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</si>
  <si>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</si>
  <si>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</si>
  <si>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</si>
  <si>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</si>
  <si>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</si>
  <si>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</si>
  <si>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</si>
  <si>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</si>
  <si>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</si>
  <si>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</si>
  <si>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</si>
  <si>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</si>
  <si>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</si>
  <si>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</si>
  <si>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</si>
  <si>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</si>
  <si>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</si>
  <si>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</si>
  <si>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</si>
  <si>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</si>
  <si>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</si>
  <si>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</si>
  <si>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</si>
  <si>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</si>
  <si>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</si>
  <si>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</si>
  <si>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</si>
  <si>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</si>
  <si>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</si>
  <si>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</si>
  <si>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</si>
  <si>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</si>
  <si>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</si>
  <si>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</si>
  <si>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</si>
  <si>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</si>
  <si>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</si>
  <si>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</si>
  <si>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</si>
  <si>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</si>
  <si>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</si>
  <si>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</si>
  <si>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</si>
  <si>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</si>
  <si>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</si>
  <si>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</si>
  <si>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</si>
  <si>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</si>
  <si>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</si>
  <si>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</si>
  <si>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</si>
  <si>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</si>
  <si>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</si>
  <si>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</si>
  <si>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</si>
  <si>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</si>
  <si>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</si>
  <si>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</si>
  <si>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</si>
  <si>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</si>
  <si>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</si>
  <si>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</si>
  <si>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</si>
  <si>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</si>
  <si>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</si>
  <si>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</si>
  <si>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</si>
  <si>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</si>
  <si>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</si>
  <si>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</si>
  <si>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</si>
  <si>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</si>
  <si>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</si>
  <si>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</si>
  <si>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</si>
  <si>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</si>
  <si>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</si>
  <si>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</si>
  <si>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</si>
  <si>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</si>
  <si>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</si>
  <si>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</si>
  <si>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</si>
  <si>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</si>
  <si>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</si>
  <si>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</si>
  <si>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</si>
  <si>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</si>
  <si>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</si>
  <si>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</si>
  <si>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</si>
  <si>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</si>
  <si>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</si>
  <si>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</si>
  <si>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</si>
  <si>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</si>
  <si>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</si>
  <si>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</si>
  <si>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</si>
  <si>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</si>
  <si>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</si>
  <si>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</si>
  <si>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</si>
  <si>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</si>
  <si>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</si>
  <si>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</si>
  <si>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</si>
  <si>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</si>
  <si>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</si>
  <si>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</si>
  <si>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</si>
  <si>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</si>
  <si>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</si>
  <si>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</si>
  <si>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</si>
  <si>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</si>
  <si>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</si>
  <si>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</si>
  <si>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</si>
  <si>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</si>
  <si>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</si>
  <si>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</si>
  <si>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</si>
  <si>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</si>
  <si>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</si>
  <si>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</si>
  <si>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</si>
  <si>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</si>
  <si>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</si>
  <si>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</si>
  <si>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</si>
  <si>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</si>
  <si>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</si>
  <si>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</si>
  <si>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</si>
  <si>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</si>
  <si>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</si>
  <si>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</si>
  <si>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</si>
  <si>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</si>
  <si>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</si>
  <si>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</si>
  <si>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</si>
  <si>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</si>
  <si>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</si>
  <si>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</si>
  <si>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</si>
  <si>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</si>
  <si>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</si>
  <si>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</si>
  <si>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</si>
  <si>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</si>
  <si>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</si>
  <si>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</si>
  <si>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</si>
  <si>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</si>
  <si>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</si>
  <si>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</si>
  <si>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</si>
  <si>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</si>
  <si>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</si>
  <si>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</si>
  <si>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</si>
  <si>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</si>
  <si>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</si>
  <si>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</si>
  <si>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</si>
  <si>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</si>
  <si>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</si>
  <si>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</si>
  <si>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</si>
  <si>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</si>
  <si>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</si>
  <si>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</si>
  <si>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</si>
  <si>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</si>
  <si>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</si>
  <si>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</si>
  <si>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</si>
  <si>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</si>
  <si>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</si>
  <si>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</si>
  <si>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</si>
  <si>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</si>
  <si>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</si>
  <si>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</si>
  <si>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</si>
  <si>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</si>
  <si>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</si>
  <si>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</si>
  <si>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</si>
  <si>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</si>
  <si>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</si>
  <si>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</si>
  <si>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</si>
  <si>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</si>
  <si>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</si>
  <si>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</si>
  <si>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</si>
  <si>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</si>
  <si>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</si>
  <si>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</si>
  <si>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</si>
  <si>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</si>
  <si>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</si>
  <si>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</si>
  <si>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</si>
  <si>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</si>
  <si>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</si>
  <si>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</si>
  <si>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</si>
  <si>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</si>
  <si>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</si>
  <si>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</si>
  <si>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</si>
  <si>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</si>
  <si>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</si>
  <si>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</si>
  <si>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</si>
  <si>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</si>
  <si>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</si>
  <si>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</si>
  <si>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</si>
  <si>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</si>
  <si>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</si>
  <si>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</si>
  <si>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</si>
  <si>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</si>
  <si>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</si>
  <si>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</si>
  <si>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</si>
  <si>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</si>
  <si>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</si>
  <si>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</si>
  <si>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</si>
  <si>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</si>
  <si>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</si>
  <si>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</si>
  <si>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</si>
  <si>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</si>
  <si>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</si>
  <si>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</si>
  <si>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</si>
  <si>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</si>
  <si>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</si>
  <si>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</si>
  <si>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</si>
  <si>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</si>
  <si>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</si>
  <si>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</si>
  <si>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</si>
  <si>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</si>
  <si>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</si>
  <si>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</si>
  <si>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</si>
  <si>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</si>
  <si>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</si>
  <si>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</si>
  <si>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</si>
  <si>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</si>
  <si>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</si>
  <si>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</si>
  <si>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</si>
  <si>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</si>
  <si>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</si>
  <si>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</si>
  <si>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</si>
  <si>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</si>
  <si>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</si>
  <si>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</si>
  <si>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</si>
  <si>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</si>
  <si>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</si>
  <si>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</si>
  <si>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</si>
  <si>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</si>
  <si>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</si>
  <si>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</si>
  <si>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</si>
  <si>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</si>
  <si>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</si>
  <si>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</si>
  <si>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</si>
  <si>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</si>
  <si>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</si>
  <si>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</si>
  <si>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</si>
  <si>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</si>
  <si>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</si>
  <si>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</si>
  <si>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</si>
  <si>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</si>
  <si>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</si>
  <si>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</si>
  <si>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</si>
  <si>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</si>
  <si>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</si>
  <si>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</si>
  <si>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</si>
  <si>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</si>
  <si>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</si>
  <si>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</si>
  <si>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</si>
  <si>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</si>
  <si>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</si>
  <si>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</si>
  <si>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</si>
  <si>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</si>
  <si>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</si>
  <si>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</si>
  <si>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</si>
  <si>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</si>
  <si>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</si>
  <si>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</si>
  <si>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</si>
  <si>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</si>
  <si>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</si>
  <si>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</si>
  <si>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</si>
  <si>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</si>
  <si>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</si>
  <si>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</si>
  <si>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</si>
  <si>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</si>
  <si>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</si>
  <si>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</si>
  <si>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</si>
  <si>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</si>
  <si>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</si>
  <si>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</si>
  <si>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</si>
  <si>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</si>
  <si>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</si>
  <si>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</si>
  <si>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</si>
  <si>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</si>
  <si>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</si>
  <si>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</si>
  <si>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</si>
  <si>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</si>
  <si>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</si>
  <si>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</si>
  <si>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</si>
  <si>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</si>
  <si>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</si>
  <si>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</si>
  <si>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</si>
  <si>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</si>
  <si>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</si>
  <si>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</si>
  <si>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</si>
  <si>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</si>
  <si>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</si>
  <si>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</si>
  <si>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</si>
  <si>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</si>
  <si>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</si>
  <si>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</si>
  <si>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</si>
  <si>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</si>
  <si>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</si>
  <si>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</si>
  <si>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</si>
  <si>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</si>
  <si>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</si>
  <si>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</si>
  <si>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</si>
  <si>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</si>
  <si>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</si>
  <si>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</si>
  <si>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</si>
  <si>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</si>
  <si>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</si>
  <si>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</si>
  <si>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</si>
  <si>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</si>
  <si>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</si>
  <si>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</si>
  <si>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</si>
  <si>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</si>
  <si>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</si>
  <si>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</si>
  <si>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</si>
  <si>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</si>
  <si>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</si>
  <si>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</si>
  <si>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</si>
  <si>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</si>
  <si>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</si>
  <si>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</si>
  <si>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</si>
  <si>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</si>
  <si>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</si>
  <si>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</si>
  <si>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</si>
  <si>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</si>
  <si>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</si>
  <si>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</si>
  <si>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</si>
  <si>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</si>
  <si>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</si>
  <si>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</si>
  <si>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</si>
  <si>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</si>
  <si>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</si>
  <si>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</si>
  <si>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</si>
  <si>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</si>
  <si>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</si>
  <si>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</si>
  <si>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</si>
  <si>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</si>
  <si>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</si>
  <si>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</si>
  <si>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</si>
  <si>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</si>
  <si>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</si>
  <si>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</si>
  <si>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</si>
  <si>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</si>
  <si>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</si>
  <si>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</si>
  <si>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</si>
  <si>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</si>
  <si>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</si>
  <si>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</si>
  <si>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</si>
  <si>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</si>
  <si>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</si>
  <si>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</si>
  <si>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</si>
  <si>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</si>
  <si>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</si>
  <si>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</si>
  <si>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</si>
  <si>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</si>
  <si>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</si>
  <si>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</si>
  <si>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</si>
  <si>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</si>
  <si>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</si>
  <si>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</si>
  <si>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</si>
  <si>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</si>
  <si>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</si>
  <si>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</si>
  <si>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</si>
  <si>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</si>
  <si>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</si>
  <si>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</si>
  <si>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</si>
  <si>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</si>
  <si>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</si>
  <si>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</si>
  <si>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</si>
  <si>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</si>
  <si>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</si>
  <si>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</si>
  <si>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</si>
  <si>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</si>
  <si>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</si>
  <si>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</si>
  <si>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</si>
  <si>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</si>
  <si>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</si>
  <si>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</si>
  <si>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</si>
  <si>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</si>
  <si>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</si>
  <si>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</si>
  <si>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</si>
  <si>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</si>
  <si>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</si>
  <si>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</si>
  <si>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</si>
  <si>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</si>
  <si>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</si>
  <si>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</si>
  <si>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</si>
  <si>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</si>
  <si>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</si>
  <si>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</si>
  <si>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</si>
  <si>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</si>
  <si>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</si>
  <si>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</si>
  <si>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</si>
  <si>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</si>
  <si>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</si>
  <si>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</si>
  <si>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</si>
  <si>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</si>
  <si>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</si>
  <si>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</si>
  <si>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</si>
  <si>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</si>
  <si>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</si>
  <si>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</si>
  <si>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</si>
  <si>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</si>
  <si>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</si>
  <si>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</si>
  <si>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</si>
  <si>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</si>
  <si>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</si>
  <si>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</si>
  <si>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</si>
  <si>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</si>
  <si>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</si>
  <si>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</si>
  <si>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</si>
  <si>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</si>
  <si>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</si>
  <si>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</si>
  <si>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</si>
  <si>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</si>
  <si>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</si>
  <si>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</si>
  <si>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</si>
  <si>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</si>
  <si>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</si>
  <si>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</si>
  <si>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</si>
  <si>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</si>
  <si>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</si>
  <si>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</si>
  <si>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</si>
  <si>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</si>
  <si>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</si>
  <si>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</si>
  <si>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</si>
  <si>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</si>
  <si>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</si>
  <si>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</si>
  <si>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</si>
  <si>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</si>
  <si>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</si>
  <si>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</si>
  <si>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</si>
  <si>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</si>
  <si>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</si>
  <si>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</si>
  <si>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</si>
  <si>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</si>
  <si>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</si>
  <si>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</si>
  <si>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</si>
  <si>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</si>
  <si>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</si>
  <si>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</si>
  <si>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</si>
  <si>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</si>
  <si>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</si>
  <si>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</si>
  <si>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</si>
  <si>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</si>
  <si>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</si>
  <si>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</si>
  <si>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</si>
  <si>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</si>
  <si>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</si>
  <si>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</si>
  <si>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</si>
  <si>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</si>
  <si>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</si>
  <si>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</si>
  <si>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</si>
  <si>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</si>
  <si>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</si>
  <si>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</si>
  <si>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</si>
  <si>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</si>
  <si>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</si>
  <si>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</si>
  <si>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</si>
  <si>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</si>
  <si>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</si>
  <si>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</si>
  <si>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</si>
  <si>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</si>
  <si>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</si>
  <si>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</si>
  <si>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</si>
  <si>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</si>
  <si>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</si>
  <si>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</si>
  <si>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</si>
  <si>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</si>
  <si>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</si>
  <si>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</si>
  <si>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</si>
  <si>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</si>
  <si>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</si>
  <si>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</si>
  <si>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</si>
  <si>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</si>
  <si>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</si>
  <si>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</si>
  <si>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</si>
  <si>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</si>
  <si>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</si>
  <si>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</si>
  <si>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</si>
  <si>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</si>
  <si>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</si>
  <si>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</si>
  <si>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</si>
  <si>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</si>
  <si>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</si>
  <si>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</si>
  <si>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</si>
  <si>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</si>
  <si>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</si>
  <si>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</si>
  <si>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</si>
  <si>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</si>
  <si>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</si>
  <si>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</si>
  <si>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</si>
  <si>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</si>
  <si>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</si>
  <si>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</si>
  <si>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</si>
  <si>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</si>
  <si>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</si>
  <si>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</si>
  <si>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</si>
  <si>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</si>
  <si>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</si>
  <si>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</si>
  <si>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</si>
  <si>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</si>
  <si>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</si>
  <si>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</si>
  <si>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</si>
  <si>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</si>
  <si>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</si>
  <si>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</si>
  <si>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</si>
  <si>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</si>
  <si>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</si>
  <si>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</si>
  <si>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</si>
  <si>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</si>
  <si>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</si>
  <si>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</si>
  <si>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</si>
  <si>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</si>
  <si>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</si>
  <si>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</si>
  <si>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</si>
  <si>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</si>
  <si>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</si>
  <si>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</si>
  <si>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</si>
  <si>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</si>
  <si>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</si>
  <si>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</si>
  <si>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</si>
  <si>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</si>
  <si>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</si>
  <si>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</si>
  <si>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</si>
  <si>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</si>
  <si>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</si>
  <si>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</si>
  <si>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</si>
  <si>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</si>
  <si>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</si>
  <si>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</si>
  <si>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</si>
  <si>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</si>
  <si>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</si>
  <si>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</si>
  <si>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</si>
  <si>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</si>
  <si>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</si>
  <si>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</si>
  <si>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</si>
  <si>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</si>
  <si>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</si>
  <si>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</si>
  <si>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</si>
  <si>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</si>
  <si>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</si>
  <si>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</si>
  <si>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</si>
  <si>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</si>
  <si>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</si>
  <si>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</si>
  <si>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</si>
  <si>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</si>
  <si>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</si>
  <si>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</si>
  <si>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</si>
  <si>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</si>
  <si>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</si>
  <si>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</si>
  <si>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</si>
  <si>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</si>
  <si>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</si>
  <si>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</si>
  <si>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</si>
  <si>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</si>
  <si>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</si>
  <si>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</si>
  <si>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</si>
  <si>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</si>
  <si>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</si>
  <si>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</si>
  <si>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</si>
  <si>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</si>
  <si>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</si>
  <si>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</si>
  <si>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</si>
  <si>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</si>
  <si>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</si>
  <si>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</si>
  <si>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</si>
  <si>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</si>
  <si>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</si>
  <si>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</si>
  <si>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</si>
  <si>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</si>
  <si>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</si>
  <si>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</si>
  <si>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</si>
  <si>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</si>
  <si>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</si>
  <si>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</si>
  <si>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</si>
  <si>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</si>
  <si>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</si>
  <si>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</si>
  <si>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</si>
  <si>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</si>
  <si>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</si>
  <si>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</si>
  <si>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</si>
  <si>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</si>
  <si>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</si>
  <si>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</si>
  <si>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</si>
  <si>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</si>
  <si>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</si>
  <si>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</si>
  <si>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</si>
  <si>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</si>
  <si>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</si>
  <si>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</si>
  <si>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</si>
  <si>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</si>
  <si>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</si>
  <si>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</si>
  <si>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</si>
  <si>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</si>
  <si>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</si>
  <si>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</si>
  <si>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</si>
  <si>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</si>
  <si>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</si>
  <si>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</si>
  <si>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</si>
  <si>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</si>
  <si>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</si>
  <si>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</si>
  <si>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</si>
  <si>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</si>
  <si>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</si>
  <si>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</si>
  <si>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</si>
  <si>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</si>
  <si>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</si>
  <si>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</si>
  <si>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</si>
  <si>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</si>
  <si>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</si>
  <si>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</si>
  <si>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</si>
  <si>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</si>
  <si>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</si>
  <si>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</si>
  <si>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</si>
  <si>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</si>
  <si>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</si>
  <si>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</si>
  <si>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</si>
  <si>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</si>
  <si>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</si>
  <si>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</si>
  <si>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</si>
  <si>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</si>
  <si>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</si>
  <si>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</si>
  <si>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</si>
  <si>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</si>
  <si>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</si>
  <si>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</si>
  <si>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</si>
  <si>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</si>
  <si>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</si>
  <si>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</si>
  <si>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</si>
  <si>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</si>
  <si>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</si>
  <si>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</si>
  <si>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</si>
  <si>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</si>
  <si>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</si>
  <si>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</si>
  <si>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</si>
  <si>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</si>
  <si>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</si>
  <si>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</si>
  <si>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</si>
  <si>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</si>
  <si>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</si>
  <si>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</si>
  <si>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</si>
  <si>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</si>
  <si>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</si>
  <si>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</si>
  <si>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</si>
  <si>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</si>
  <si>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</si>
  <si>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</si>
  <si>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</si>
  <si>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</si>
  <si>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</si>
  <si>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</si>
  <si>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</si>
  <si>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</si>
  <si>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</si>
  <si>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</si>
  <si>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</si>
  <si>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</si>
  <si>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</si>
  <si>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</si>
  <si>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</si>
  <si>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</si>
  <si>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</si>
  <si>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</si>
  <si>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</si>
  <si>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</si>
  <si>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</si>
  <si>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</si>
  <si>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</si>
  <si>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</si>
  <si>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</si>
  <si>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</si>
  <si>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</si>
  <si>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</si>
  <si>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</si>
  <si>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</si>
  <si>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</si>
  <si>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</si>
  <si>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</si>
  <si>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</si>
  <si>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</si>
  <si>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</si>
  <si>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</si>
  <si>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</si>
  <si>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</si>
  <si>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</si>
  <si>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</si>
  <si>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</si>
  <si>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</si>
  <si>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</si>
  <si>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</si>
  <si>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</si>
  <si>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</si>
  <si>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</si>
  <si>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</si>
  <si>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</si>
  <si>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</si>
  <si>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</si>
  <si>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</si>
  <si>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</si>
  <si>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</si>
  <si>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</si>
  <si>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</si>
  <si>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</si>
  <si>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</si>
  <si>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</si>
  <si>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</si>
  <si>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</si>
  <si>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</si>
  <si>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</si>
  <si>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</si>
  <si>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</si>
  <si>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</si>
  <si>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</si>
  <si>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</si>
  <si>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</si>
  <si>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</si>
  <si>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</si>
  <si>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</si>
  <si>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</si>
  <si>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</si>
  <si>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</si>
  <si>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</si>
  <si>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</si>
  <si>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</si>
  <si>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</si>
  <si>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</si>
  <si>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</si>
  <si>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</si>
  <si>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</si>
  <si>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</si>
  <si>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</si>
  <si>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</si>
  <si>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</si>
  <si>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</si>
  <si>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</si>
  <si>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</si>
  <si>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</si>
  <si>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</si>
  <si>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</si>
  <si>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</si>
  <si>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</si>
  <si>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</si>
  <si>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</si>
  <si>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</si>
  <si>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</si>
  <si>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</si>
  <si>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</si>
  <si>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</si>
  <si>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</si>
  <si>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</si>
  <si>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</si>
  <si>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</si>
  <si>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</si>
  <si>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</si>
  <si>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</si>
  <si>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</si>
  <si>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</si>
  <si>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</si>
  <si>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</si>
  <si>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</si>
  <si>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</si>
  <si>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</si>
  <si>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</si>
  <si>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</si>
  <si>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</si>
  <si>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</si>
  <si>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</si>
  <si>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</si>
  <si>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</si>
  <si>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</si>
  <si>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</si>
  <si>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</si>
  <si>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</si>
  <si>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</si>
  <si>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</si>
  <si>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</si>
  <si>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</si>
  <si>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</si>
  <si>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</si>
  <si>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</si>
  <si>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</si>
  <si>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</si>
  <si>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</si>
  <si>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</si>
  <si>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</si>
  <si>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</si>
  <si>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</si>
  <si>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</si>
  <si>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</si>
  <si>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</si>
  <si>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</si>
  <si>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</si>
  <si>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</si>
  <si>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</si>
  <si>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</si>
  <si>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</si>
  <si>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</si>
  <si>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</si>
  <si>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</si>
  <si>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</si>
  <si>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</si>
  <si>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</si>
  <si>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</si>
  <si>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</si>
  <si>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</si>
  <si>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</si>
  <si>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</si>
  <si>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</si>
  <si>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</si>
  <si>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</si>
  <si>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</si>
  <si>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</si>
  <si>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</si>
  <si>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</si>
  <si>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</si>
  <si>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</si>
  <si>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</si>
  <si>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</si>
  <si>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</si>
  <si>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</si>
  <si>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</si>
  <si>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</si>
  <si>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</si>
  <si>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</si>
  <si>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</si>
  <si>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</si>
  <si>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</si>
  <si>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</si>
  <si>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</si>
  <si>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</si>
  <si>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</si>
  <si>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</si>
  <si>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</si>
  <si>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</si>
  <si>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</si>
  <si>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</si>
  <si>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</si>
  <si>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</si>
  <si>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</si>
  <si>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</si>
  <si>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</si>
  <si>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</si>
  <si>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</si>
  <si>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</si>
  <si>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</si>
  <si>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</si>
  <si>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</si>
  <si>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</si>
  <si>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</si>
  <si>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</si>
  <si>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</si>
  <si>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</si>
  <si>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</si>
  <si>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</si>
  <si>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</si>
  <si>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</si>
  <si>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</si>
  <si>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</si>
  <si>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</si>
  <si>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</si>
  <si>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</si>
  <si>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</si>
  <si>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</si>
  <si>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</si>
  <si>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</si>
  <si>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</si>
  <si>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</si>
  <si>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</si>
  <si>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</si>
  <si>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</si>
  <si>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</si>
  <si>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</si>
  <si>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</si>
  <si>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</si>
  <si>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</si>
  <si>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</si>
  <si>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</si>
  <si>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</si>
  <si>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</si>
  <si>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</si>
  <si>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</si>
  <si>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</si>
  <si>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</si>
  <si>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</si>
  <si>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</si>
  <si>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</si>
  <si>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</si>
  <si>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</si>
  <si>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</si>
  <si>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</si>
  <si>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</si>
  <si>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</si>
  <si>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</si>
  <si>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</si>
  <si>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</si>
  <si>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</si>
  <si>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</si>
  <si>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</si>
  <si>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</si>
  <si>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</si>
  <si>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</si>
  <si>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</si>
  <si>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</si>
  <si>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</si>
  <si>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</si>
  <si>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</si>
  <si>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</si>
  <si>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</si>
  <si>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</si>
  <si>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</si>
  <si>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</si>
  <si>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</si>
  <si>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</si>
  <si>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</si>
  <si>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</si>
  <si>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</si>
  <si>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</si>
  <si>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</si>
  <si>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</si>
  <si>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</si>
  <si>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</si>
  <si>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</si>
  <si>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</si>
  <si>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</si>
  <si>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</si>
  <si>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</si>
  <si>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</si>
  <si>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</si>
  <si>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</si>
  <si>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</si>
  <si>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</si>
  <si>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</si>
  <si>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</si>
  <si>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</si>
  <si>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</si>
  <si>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</si>
  <si>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</si>
  <si>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</si>
  <si>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</si>
  <si>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</si>
  <si>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</si>
  <si>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</si>
  <si>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</si>
  <si>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</si>
  <si>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</si>
  <si>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</si>
  <si>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</si>
  <si>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</si>
  <si>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</si>
  <si>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</si>
  <si>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</si>
  <si>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</si>
  <si>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</si>
  <si>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</si>
  <si>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</si>
  <si>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</si>
  <si>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</si>
  <si>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</si>
  <si>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</si>
  <si>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</si>
  <si>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</si>
  <si>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</si>
  <si>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</si>
  <si>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</si>
  <si>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</si>
  <si>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</si>
  <si>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</si>
  <si>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</si>
  <si>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</si>
  <si>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</si>
  <si>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</si>
  <si>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</si>
  <si>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</si>
  <si>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</si>
  <si>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</si>
  <si>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</si>
  <si>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</si>
  <si>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</si>
  <si>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</si>
  <si>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</si>
  <si>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</si>
  <si>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</si>
  <si>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</si>
  <si>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</si>
  <si>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</si>
  <si>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</si>
  <si>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</si>
  <si>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</si>
  <si>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</si>
  <si>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</si>
  <si>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</si>
  <si>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</si>
  <si>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</si>
  <si>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</si>
  <si>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</si>
  <si>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</si>
  <si>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</si>
  <si>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</si>
  <si>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</si>
  <si>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</si>
  <si>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</si>
  <si>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</si>
  <si>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</si>
  <si>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</si>
  <si>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</si>
  <si>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</si>
  <si>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</si>
  <si>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</si>
  <si>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</si>
  <si>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</si>
  <si>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</si>
  <si>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</si>
  <si>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</si>
  <si>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</si>
  <si>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</si>
  <si>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</si>
  <si>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</si>
  <si>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</si>
  <si>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</si>
  <si>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</si>
  <si>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</si>
  <si>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</si>
  <si>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</si>
  <si>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</si>
  <si>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</si>
  <si>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</si>
  <si>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</si>
  <si>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</si>
  <si>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</si>
  <si>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</si>
  <si>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</si>
  <si>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</si>
  <si>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</si>
  <si>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</si>
  <si>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</si>
  <si>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</si>
  <si>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</si>
  <si>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</si>
  <si>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</si>
  <si>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</si>
  <si>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</si>
  <si>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</si>
  <si>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</si>
  <si>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</si>
  <si>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</si>
  <si>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</si>
  <si>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</si>
  <si>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</si>
  <si>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</si>
  <si>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</si>
  <si>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</si>
  <si>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</si>
  <si>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</si>
  <si>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</si>
  <si>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</si>
  <si>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</si>
  <si>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</si>
  <si>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</si>
  <si>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</si>
  <si>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</si>
  <si>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</si>
  <si>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</si>
  <si>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</si>
  <si>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</si>
  <si>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</si>
  <si>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</si>
  <si>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</si>
  <si>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</si>
  <si>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</si>
  <si>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</si>
  <si>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</si>
  <si>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</si>
  <si>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</si>
  <si>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</si>
  <si>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</si>
  <si>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</si>
  <si>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</si>
  <si>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</si>
  <si>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</si>
  <si>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</si>
  <si>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</si>
  <si>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</si>
  <si>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</si>
  <si>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</si>
  <si>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</si>
  <si>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</si>
  <si>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</si>
  <si>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</si>
  <si>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</si>
  <si>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</si>
  <si>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</si>
  <si>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</si>
  <si>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</si>
  <si>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</si>
  <si>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</si>
  <si>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</si>
  <si>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</si>
  <si>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</si>
  <si>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</si>
  <si>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</si>
  <si>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</si>
  <si>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</si>
  <si>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</si>
  <si>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</si>
  <si>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</si>
  <si>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</si>
  <si>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</si>
  <si>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</si>
  <si>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</si>
  <si>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</si>
  <si>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</si>
  <si>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</si>
  <si>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</si>
  <si>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</si>
  <si>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</si>
  <si>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</si>
  <si>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</si>
  <si>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</si>
  <si>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</si>
  <si>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</si>
  <si>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</si>
  <si>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</si>
  <si>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</si>
  <si>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</si>
  <si>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</si>
  <si>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</si>
  <si>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</si>
  <si>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</si>
  <si>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</si>
  <si>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</si>
  <si>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</si>
  <si>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</si>
  <si>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</si>
  <si>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</si>
  <si>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</si>
  <si>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</si>
  <si>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</si>
  <si>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</si>
  <si>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</si>
  <si>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</si>
  <si>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</si>
  <si>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</si>
  <si>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</si>
  <si>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</si>
  <si>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</si>
  <si>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</si>
  <si>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</si>
  <si>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</si>
  <si>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</si>
  <si>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</si>
  <si>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</si>
  <si>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</si>
  <si>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</si>
  <si>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</si>
  <si>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</si>
  <si>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</si>
  <si>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</si>
  <si>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</si>
  <si>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</si>
  <si>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</si>
  <si>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</si>
  <si>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</si>
  <si>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</si>
  <si>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</si>
  <si>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</si>
  <si>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</si>
  <si>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</si>
  <si>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</si>
  <si>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</si>
  <si>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</si>
  <si>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</si>
  <si>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</si>
  <si>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</si>
  <si>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</si>
  <si>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</si>
  <si>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</si>
  <si>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</si>
  <si>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</si>
  <si>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</si>
  <si>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</si>
  <si>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</si>
  <si>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</si>
  <si>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</si>
  <si>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</si>
  <si>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</si>
  <si>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</si>
  <si>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</si>
  <si>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</si>
  <si>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</si>
  <si>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</si>
  <si>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</si>
  <si>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</si>
  <si>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</si>
  <si>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</si>
  <si>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</si>
  <si>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</si>
  <si>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</si>
  <si>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</si>
  <si>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</si>
  <si>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</si>
  <si>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</si>
  <si>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</si>
  <si>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</si>
  <si>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</si>
  <si>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</si>
  <si>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</si>
  <si>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</si>
  <si>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</si>
  <si>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</si>
  <si>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</si>
  <si>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</si>
  <si>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</si>
  <si>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</si>
  <si>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</si>
  <si>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</si>
  <si>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</si>
  <si>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</si>
  <si>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</si>
  <si>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</si>
  <si>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</si>
  <si>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</si>
  <si>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</si>
  <si>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</si>
  <si>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</si>
  <si>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</si>
  <si>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</si>
  <si>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</si>
  <si>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</si>
  <si>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</si>
  <si>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</si>
  <si>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</si>
  <si>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</si>
  <si>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</si>
  <si>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</si>
  <si>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</si>
  <si>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</si>
  <si>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</si>
  <si>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</si>
  <si>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</si>
  <si>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</si>
  <si>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</si>
  <si>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</si>
  <si>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</si>
  <si>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</si>
  <si>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</si>
  <si>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</si>
  <si>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</si>
  <si>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</si>
  <si>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</si>
  <si>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</si>
  <si>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</si>
  <si>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</si>
  <si>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</si>
  <si>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</si>
  <si>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</si>
  <si>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</si>
  <si>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</si>
  <si>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</si>
  <si>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</si>
  <si>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</si>
  <si>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</si>
  <si>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</si>
  <si>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</si>
  <si>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</si>
  <si>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</si>
  <si>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</si>
  <si>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</si>
  <si>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</si>
  <si>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</si>
  <si>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</si>
  <si>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</si>
  <si>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</si>
  <si>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</si>
  <si>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</si>
  <si>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</si>
  <si>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</si>
  <si>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</si>
  <si>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</si>
  <si>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</si>
  <si>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</si>
  <si>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</si>
  <si>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</si>
  <si>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</si>
  <si>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</si>
  <si>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</si>
  <si>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</si>
  <si>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</si>
  <si>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</si>
  <si>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</si>
  <si>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</si>
  <si>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</si>
  <si>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</si>
  <si>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</si>
  <si>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</si>
  <si>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</si>
  <si>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</si>
  <si>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</si>
  <si>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</si>
  <si>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</si>
  <si>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</si>
  <si>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</si>
  <si>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</si>
  <si>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</si>
  <si>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</si>
  <si>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</si>
  <si>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</si>
  <si>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</si>
  <si>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</si>
  <si>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</si>
  <si>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</si>
  <si>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</si>
  <si>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</si>
  <si>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</si>
  <si>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</si>
  <si>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</si>
  <si>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</si>
  <si>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</si>
  <si>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</si>
  <si>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</si>
  <si>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</si>
  <si>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</si>
  <si>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</si>
  <si>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</si>
  <si>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</si>
  <si>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</si>
  <si>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</si>
  <si>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</si>
  <si>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</si>
  <si>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</si>
  <si>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</si>
  <si>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</si>
  <si>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</si>
  <si>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</si>
  <si>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</si>
  <si>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</si>
  <si>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</si>
  <si>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</si>
  <si>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</si>
  <si>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</si>
  <si>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</si>
  <si>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</si>
  <si>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</si>
  <si>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</si>
  <si>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</si>
  <si>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</si>
  <si>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</si>
  <si>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</si>
  <si>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</si>
  <si>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</si>
  <si>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</si>
  <si>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</si>
  <si>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</si>
  <si>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</si>
  <si>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</si>
  <si>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</si>
  <si>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</si>
  <si>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</si>
  <si>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</si>
  <si>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</si>
  <si>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</si>
  <si>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</si>
  <si>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</si>
  <si>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</si>
  <si>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</si>
  <si>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</si>
  <si>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</si>
  <si>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</si>
  <si>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</si>
  <si>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</si>
  <si>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</si>
  <si>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</si>
  <si>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</si>
  <si>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</si>
  <si>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</si>
  <si>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</si>
  <si>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</si>
  <si>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</si>
  <si>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</si>
  <si>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</si>
  <si>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</si>
  <si>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</si>
  <si>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</si>
  <si>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</si>
  <si>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</si>
  <si>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</si>
  <si>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</si>
  <si>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</si>
  <si>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</si>
  <si>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</si>
  <si>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</si>
  <si>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</si>
  <si>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</si>
  <si>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</si>
  <si>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</si>
  <si>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</si>
  <si>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</si>
  <si>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</si>
  <si>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</si>
  <si>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</si>
  <si>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</si>
  <si>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</si>
  <si>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</si>
  <si>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</si>
  <si>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</si>
  <si>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</si>
  <si>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</si>
  <si>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</si>
  <si>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</si>
  <si>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</si>
  <si>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</si>
  <si>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</si>
  <si>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</si>
  <si>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</si>
  <si>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</si>
  <si>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</si>
  <si>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</si>
  <si>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</si>
  <si>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</si>
  <si>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</si>
  <si>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</si>
  <si>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</si>
  <si>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</si>
  <si>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</si>
  <si>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</si>
  <si>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</si>
  <si>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</si>
  <si>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</si>
  <si>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</si>
  <si>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</si>
  <si>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</si>
  <si>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</si>
  <si>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</si>
  <si>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</si>
  <si>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</si>
  <si>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</si>
  <si>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</si>
  <si>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</si>
  <si>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</si>
  <si>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</si>
  <si>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</si>
  <si>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</si>
  <si>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</si>
  <si>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</si>
  <si>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</si>
  <si>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</si>
  <si>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</si>
  <si>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</si>
  <si>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</si>
  <si>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</si>
  <si>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</si>
  <si>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</si>
  <si>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</si>
  <si>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</si>
  <si>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</si>
  <si>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</si>
  <si>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</si>
  <si>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</si>
  <si>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</si>
  <si>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</si>
  <si>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</si>
  <si>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</si>
  <si>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</si>
  <si>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</si>
  <si>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</si>
  <si>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</si>
  <si>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</si>
  <si>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</si>
  <si>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</si>
  <si>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</si>
  <si>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</si>
  <si>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</si>
  <si>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</si>
  <si>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</si>
  <si>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</si>
  <si>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</si>
  <si>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</si>
  <si>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</si>
  <si>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</si>
  <si>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</si>
  <si>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</si>
  <si>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</si>
  <si>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</si>
  <si>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</si>
  <si>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</si>
  <si>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</si>
  <si>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</si>
  <si>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</si>
  <si>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</si>
  <si>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</si>
  <si>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</si>
  <si>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</si>
  <si>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</si>
  <si>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</si>
  <si>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</si>
  <si>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</si>
  <si>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</si>
  <si>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</si>
  <si>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</si>
  <si>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</si>
  <si>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</si>
  <si>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</si>
  <si>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</si>
  <si>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</si>
  <si>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</si>
  <si>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</si>
  <si>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</si>
  <si>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</si>
  <si>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</si>
  <si>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</si>
  <si>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</si>
  <si>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</si>
  <si>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</si>
  <si>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</si>
  <si>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</si>
  <si>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</si>
  <si>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</si>
  <si>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</si>
  <si>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</si>
  <si>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</si>
  <si>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</si>
  <si>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</si>
  <si>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</si>
  <si>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</si>
  <si>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</si>
  <si>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</si>
  <si>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</si>
  <si>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</si>
  <si>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</si>
  <si>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</si>
  <si>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</si>
  <si>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</si>
  <si>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</si>
  <si>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</si>
  <si>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</si>
  <si>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</si>
  <si>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</si>
  <si>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</si>
  <si>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</si>
  <si>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</si>
  <si>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</si>
  <si>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</si>
  <si>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</si>
  <si>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</si>
  <si>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</si>
  <si>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</si>
  <si>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</si>
  <si>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</si>
  <si>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</si>
  <si>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</si>
  <si>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</si>
  <si>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</si>
  <si>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</si>
  <si>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</si>
  <si>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</si>
  <si>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</si>
  <si>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</si>
  <si>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</si>
  <si>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</si>
  <si>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</si>
  <si>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</si>
  <si>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</si>
  <si>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</si>
  <si>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</si>
  <si>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</si>
  <si>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</si>
  <si>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</si>
  <si>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</si>
  <si>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</si>
  <si>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</si>
  <si>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</si>
  <si>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</si>
  <si>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</si>
  <si>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</si>
  <si>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</si>
  <si>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</si>
  <si>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</si>
  <si>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</si>
  <si>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</si>
  <si>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</si>
  <si>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</si>
  <si>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</si>
  <si>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</si>
  <si>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</si>
  <si>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</si>
  <si>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</si>
  <si>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</si>
  <si>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</si>
  <si>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</si>
  <si>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</si>
  <si>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</si>
  <si>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</si>
  <si>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</si>
  <si>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</si>
  <si>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</si>
  <si>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</si>
  <si>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</si>
  <si>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</si>
  <si>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</si>
  <si>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</si>
  <si>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</si>
  <si>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</si>
  <si>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</si>
  <si>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</si>
  <si>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</si>
  <si>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</si>
  <si>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</si>
  <si>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</si>
  <si>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</si>
  <si>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</si>
  <si>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</si>
  <si>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</si>
  <si>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</si>
  <si>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</si>
  <si>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</si>
  <si>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</si>
  <si>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</si>
  <si>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</si>
  <si>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</si>
  <si>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</si>
  <si>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</si>
  <si>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</si>
  <si>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</si>
  <si>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</si>
  <si>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</si>
  <si>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</si>
  <si>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</si>
  <si>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</si>
  <si>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</si>
  <si>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</si>
  <si>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</si>
  <si>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</si>
  <si>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</si>
  <si>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</si>
  <si>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</si>
  <si>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</si>
  <si>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</si>
  <si>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</si>
  <si>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</si>
  <si>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</si>
  <si>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</si>
  <si>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</si>
  <si>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</si>
  <si>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</si>
  <si>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</si>
  <si>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</si>
  <si>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</si>
  <si>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</si>
  <si>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</si>
  <si>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</si>
  <si>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</si>
  <si>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</si>
  <si>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</si>
  <si>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</si>
  <si>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</si>
  <si>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</si>
  <si>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</si>
  <si>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</si>
  <si>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</si>
  <si>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</si>
  <si>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</si>
  <si>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</si>
  <si>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</si>
  <si>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</si>
  <si>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</si>
  <si>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</si>
  <si>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</si>
  <si>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</si>
  <si>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</si>
  <si>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</si>
  <si>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</si>
  <si>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</si>
  <si>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</si>
  <si>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</si>
  <si>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</si>
  <si>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</si>
  <si>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</si>
  <si>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</si>
  <si>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</si>
  <si>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</si>
  <si>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</si>
  <si>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</si>
  <si>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</si>
  <si>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</si>
  <si>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</si>
  <si>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</si>
  <si>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</si>
  <si>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</si>
  <si>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</si>
  <si>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</si>
  <si>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</si>
  <si>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</si>
  <si>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</si>
  <si>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</si>
  <si>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</si>
  <si>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</si>
  <si>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</si>
  <si>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</si>
  <si>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</si>
  <si>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</si>
  <si>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</si>
  <si>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</si>
  <si>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</si>
  <si>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</si>
  <si>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</si>
  <si>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</si>
  <si>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</si>
  <si>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</si>
  <si>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</si>
  <si>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</si>
  <si>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</si>
  <si>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</si>
  <si>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</si>
  <si>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</si>
  <si>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</si>
  <si>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</si>
  <si>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</si>
  <si>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</si>
  <si>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</si>
  <si>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</si>
  <si>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</si>
  <si>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</si>
  <si>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</si>
  <si>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</si>
  <si>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</si>
  <si>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</si>
  <si>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</si>
  <si>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</si>
  <si>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</si>
  <si>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</si>
  <si>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</si>
  <si>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</si>
  <si>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</si>
  <si>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</si>
  <si>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</si>
  <si>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</si>
  <si>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</si>
  <si>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</si>
  <si>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</si>
  <si>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</si>
  <si>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</si>
  <si>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</si>
  <si>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</si>
  <si>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</si>
  <si>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</si>
  <si>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</si>
  <si>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</si>
  <si>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</si>
  <si>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</si>
  <si>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</si>
  <si>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</si>
  <si>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</si>
  <si>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</si>
  <si>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</si>
  <si>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</si>
  <si>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</si>
  <si>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</si>
  <si>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</si>
  <si>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</si>
  <si>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</si>
  <si>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</si>
  <si>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</si>
  <si>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</si>
  <si>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</si>
  <si>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</si>
  <si>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</si>
  <si>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</si>
  <si>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</si>
  <si>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</si>
  <si>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</si>
  <si>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</si>
  <si>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</si>
  <si>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</si>
  <si>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</si>
  <si>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</si>
  <si>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</si>
  <si>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</si>
  <si>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</si>
  <si>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</si>
  <si>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</si>
  <si>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</si>
  <si>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</si>
  <si>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</si>
  <si>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</si>
  <si>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</si>
  <si>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</si>
  <si>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</si>
  <si>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</si>
  <si>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</si>
  <si>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</si>
  <si>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</si>
  <si>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</si>
  <si>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</si>
  <si>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</si>
  <si>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</si>
  <si>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</si>
  <si>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</si>
  <si>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</si>
  <si>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</si>
  <si>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</si>
  <si>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</si>
  <si>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</si>
  <si>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</si>
  <si>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</si>
  <si>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</si>
  <si>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</si>
  <si>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</si>
  <si>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</si>
  <si>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</si>
  <si>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</si>
  <si>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</si>
  <si>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</si>
  <si>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</si>
  <si>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</si>
  <si>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</si>
  <si>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</si>
  <si>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</si>
  <si>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</si>
  <si>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</si>
  <si>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</si>
  <si>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</si>
  <si>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</si>
  <si>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</si>
  <si>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</si>
  <si>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</si>
  <si>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</si>
  <si>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</si>
  <si>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</si>
  <si>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</si>
  <si>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</si>
  <si>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</si>
  <si>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</si>
  <si>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</si>
  <si>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</si>
  <si>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</si>
  <si>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</si>
  <si>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</si>
  <si>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</si>
  <si>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</si>
  <si>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</si>
  <si>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</si>
  <si>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</si>
  <si>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</si>
  <si>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</si>
  <si>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</si>
  <si>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</si>
  <si>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</si>
  <si>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</si>
  <si>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</si>
  <si>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</si>
  <si>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</si>
  <si>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</si>
  <si>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</si>
  <si>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</si>
  <si>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</si>
  <si>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</si>
  <si>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</si>
  <si>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</si>
  <si>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</si>
  <si>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</si>
  <si>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</si>
  <si>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</si>
  <si>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</si>
  <si>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</si>
  <si>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</si>
  <si>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</si>
  <si>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</si>
  <si>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</si>
  <si>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</si>
  <si>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</si>
  <si>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</si>
  <si>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</si>
  <si>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</si>
  <si>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</si>
  <si>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</si>
  <si>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</si>
  <si>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</si>
  <si>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</si>
  <si>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</si>
  <si>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</si>
  <si>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</si>
  <si>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</si>
  <si>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</si>
  <si>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</si>
  <si>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</si>
  <si>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</si>
  <si>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</si>
  <si>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</si>
  <si>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</si>
  <si>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</si>
  <si>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</si>
  <si>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</si>
  <si>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</si>
  <si>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</si>
  <si>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</si>
  <si>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</si>
  <si>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</si>
  <si>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</si>
  <si>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</si>
  <si>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</si>
  <si>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</si>
  <si>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</si>
  <si>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</si>
  <si>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</si>
  <si>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</si>
  <si>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</si>
  <si>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</si>
  <si>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</si>
  <si>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</si>
  <si>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</si>
  <si>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</si>
  <si>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</si>
  <si>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</si>
  <si>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</si>
  <si>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</si>
  <si>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</si>
  <si>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</si>
  <si>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</si>
  <si>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</si>
  <si>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</si>
  <si>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</si>
  <si>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</si>
  <si>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</si>
  <si>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</si>
  <si>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</si>
  <si>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</si>
  <si>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</si>
  <si>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</si>
  <si>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</si>
  <si>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</si>
  <si>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</si>
  <si>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</si>
  <si>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</si>
  <si>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</si>
  <si>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</si>
  <si>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</si>
  <si>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</si>
  <si>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</si>
  <si>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</si>
  <si>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</si>
  <si>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</si>
  <si>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</si>
  <si>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</si>
  <si>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</si>
  <si>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</si>
  <si>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</si>
  <si>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</si>
  <si>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</si>
  <si>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</si>
  <si>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</si>
  <si>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</si>
  <si>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</si>
  <si>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</si>
  <si>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</si>
  <si>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</si>
  <si>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</si>
  <si>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</si>
  <si>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</si>
  <si>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</si>
  <si>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</si>
  <si>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</si>
  <si>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</si>
  <si>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</si>
  <si>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</si>
  <si>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</si>
  <si>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</si>
  <si>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</si>
  <si>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</si>
  <si>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</si>
  <si>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</si>
  <si>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</si>
  <si>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</si>
  <si>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</si>
  <si>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</si>
  <si>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</si>
  <si>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</si>
  <si>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</si>
  <si>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</si>
  <si>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</si>
  <si>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</si>
  <si>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</si>
  <si>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</si>
  <si>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</si>
  <si>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</si>
  <si>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</si>
  <si>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</si>
  <si>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</si>
  <si>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</si>
  <si>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</si>
  <si>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</si>
  <si>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</si>
  <si>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</si>
  <si>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</si>
  <si>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</si>
  <si>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</si>
  <si>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</si>
  <si>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</si>
  <si>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</si>
  <si>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</si>
  <si>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</si>
  <si>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</si>
  <si>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</si>
  <si>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</si>
  <si>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</si>
  <si>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</si>
  <si>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</si>
  <si>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</si>
  <si>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</si>
  <si>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</si>
  <si>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</si>
  <si>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</si>
  <si>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</si>
  <si>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</si>
  <si>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</si>
  <si>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</si>
  <si>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</si>
  <si>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</si>
  <si>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</si>
  <si>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</si>
  <si>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</si>
  <si>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</si>
  <si>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</si>
  <si>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</si>
  <si>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</si>
  <si>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</si>
  <si>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</si>
  <si>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</si>
  <si>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</si>
  <si>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</si>
  <si>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</si>
  <si>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</si>
  <si>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</si>
  <si>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</si>
  <si>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</si>
  <si>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</si>
  <si>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</si>
  <si>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</si>
  <si>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</si>
  <si>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</si>
  <si>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</si>
  <si>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</si>
  <si>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</si>
  <si>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</si>
  <si>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</si>
  <si>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</si>
  <si>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</si>
  <si>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</si>
  <si>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</si>
  <si>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</si>
  <si>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</si>
  <si>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</si>
  <si>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</si>
  <si>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</si>
  <si>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</si>
  <si>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</si>
  <si>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</si>
  <si>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</si>
  <si>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</si>
  <si>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</si>
  <si>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</si>
  <si>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</si>
  <si>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</si>
  <si>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</si>
  <si>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</si>
  <si>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</si>
  <si>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</si>
  <si>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</si>
  <si>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</si>
  <si>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</si>
  <si>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</si>
  <si>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</si>
  <si>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</si>
  <si>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</si>
  <si>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</si>
  <si>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</si>
  <si>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</si>
  <si>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</si>
  <si>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</si>
  <si>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</si>
  <si>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</si>
  <si>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</si>
  <si>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</si>
  <si>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</si>
  <si>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</si>
  <si>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</si>
  <si>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</si>
  <si>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</si>
  <si>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</si>
  <si>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</si>
  <si>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</si>
  <si>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</si>
  <si>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</si>
  <si>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</si>
  <si>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</si>
  <si>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</si>
  <si>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</si>
  <si>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</si>
  <si>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</si>
  <si>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</si>
  <si>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</si>
  <si>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</si>
  <si>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</si>
  <si>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</si>
  <si>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</si>
  <si>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</si>
  <si>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</si>
  <si>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</si>
  <si>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</si>
  <si>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</si>
  <si>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</si>
  <si>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</si>
  <si>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</si>
  <si>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</si>
  <si>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</si>
  <si>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</si>
  <si>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</si>
  <si>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</si>
  <si>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</si>
  <si>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</si>
  <si>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</si>
  <si>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</si>
  <si>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</si>
  <si>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</si>
  <si>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</si>
  <si>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</si>
  <si>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</si>
  <si>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</si>
  <si>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</si>
  <si>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</si>
  <si>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</si>
  <si>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</si>
  <si>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</si>
  <si>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</si>
  <si>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</si>
  <si>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</si>
  <si>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</si>
  <si>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</si>
  <si>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</si>
  <si>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</si>
  <si>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</si>
  <si>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</si>
  <si>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</si>
  <si>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</si>
  <si>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</si>
  <si>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</si>
  <si>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</si>
  <si>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</si>
  <si>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</si>
  <si>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</si>
  <si>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</si>
  <si>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</si>
  <si>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</si>
  <si>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</si>
  <si>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</si>
  <si>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</si>
  <si>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</si>
  <si>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</si>
  <si>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</si>
  <si>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</si>
  <si>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</si>
  <si>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</si>
  <si>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</si>
  <si>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</si>
  <si>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</si>
  <si>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</si>
  <si>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</si>
  <si>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</si>
  <si>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</si>
  <si>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</si>
  <si>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</si>
  <si>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</si>
  <si>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</si>
  <si>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</si>
  <si>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</si>
  <si>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</si>
  <si>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</si>
  <si>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</si>
  <si>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</si>
  <si>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</si>
  <si>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</si>
  <si>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</si>
  <si>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</si>
  <si>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</si>
  <si>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</si>
  <si>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</si>
  <si>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</si>
  <si>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</si>
  <si>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</si>
  <si>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</si>
  <si>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</si>
  <si>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</si>
  <si>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</si>
  <si>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</si>
  <si>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</si>
  <si>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</si>
  <si>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</si>
  <si>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</si>
  <si>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</si>
  <si>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</si>
  <si>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</si>
  <si>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</si>
  <si>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</si>
  <si>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</si>
  <si>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</si>
  <si>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</si>
  <si>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</si>
  <si>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</si>
  <si>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</si>
  <si>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</si>
  <si>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</si>
  <si>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</si>
  <si>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</si>
  <si>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</si>
  <si>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</si>
  <si>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</si>
  <si>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</si>
  <si>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</si>
  <si>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</si>
  <si>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</si>
  <si>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</si>
  <si>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</si>
  <si>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</si>
  <si>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</si>
  <si>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</si>
  <si>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</si>
  <si>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</si>
  <si>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</si>
  <si>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</si>
  <si>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</si>
  <si>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</si>
  <si>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</si>
  <si>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</si>
  <si>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</si>
  <si>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</si>
  <si>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</si>
  <si>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</si>
  <si>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</si>
  <si>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</si>
  <si>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</si>
  <si>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</si>
  <si>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</si>
  <si>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</si>
  <si>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</si>
  <si>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</si>
  <si>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</si>
  <si>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</si>
  <si>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</si>
  <si>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</si>
  <si>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</si>
  <si>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</si>
  <si>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</si>
  <si>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</si>
  <si>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</si>
  <si>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</si>
  <si>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</si>
  <si>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</si>
  <si>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</si>
  <si>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</si>
  <si>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</si>
  <si>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</si>
  <si>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</si>
  <si>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</si>
  <si>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</si>
  <si>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</si>
  <si>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</si>
  <si>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</si>
  <si>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</si>
  <si>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</si>
  <si>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</si>
  <si>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</si>
  <si>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</si>
  <si>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</si>
  <si>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</si>
  <si>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</si>
  <si>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</si>
  <si>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</si>
  <si>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</si>
  <si>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</si>
  <si>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</si>
  <si>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</si>
  <si>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</si>
  <si>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</si>
  <si>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</si>
  <si>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</si>
  <si>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</si>
  <si>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</si>
  <si>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</si>
  <si>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</si>
  <si>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</si>
  <si>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</si>
  <si>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</si>
  <si>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</si>
  <si>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</si>
  <si>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</si>
  <si>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</si>
  <si>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</si>
  <si>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</si>
  <si>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</si>
  <si>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</si>
  <si>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</si>
  <si>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</si>
  <si>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</si>
  <si>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</si>
  <si>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</si>
  <si>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</si>
  <si>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</si>
  <si>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</si>
  <si>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</si>
  <si>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</si>
  <si>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</si>
  <si>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</si>
  <si>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</si>
  <si>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</si>
  <si>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</si>
  <si>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</si>
  <si>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</si>
  <si>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</si>
  <si>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</si>
  <si>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</si>
  <si>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</si>
  <si>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</si>
  <si>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</si>
  <si>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</si>
  <si>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</si>
  <si>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</si>
  <si>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</si>
  <si>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</si>
  <si>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</si>
  <si>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</si>
  <si>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</si>
  <si>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</si>
  <si>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</si>
  <si>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</si>
  <si>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</si>
  <si>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</si>
  <si>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</si>
  <si>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</si>
  <si>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</si>
  <si>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</si>
  <si>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</si>
  <si>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</si>
  <si>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</si>
  <si>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</si>
  <si>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</si>
  <si>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</si>
  <si>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</si>
  <si>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</si>
  <si>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</si>
  <si>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</si>
  <si>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</si>
  <si>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</si>
  <si>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</si>
  <si>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</si>
  <si>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</si>
  <si>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</si>
  <si>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</si>
  <si>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</si>
  <si>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</si>
  <si>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</si>
  <si>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</si>
  <si>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</si>
  <si>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</si>
  <si>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</si>
  <si>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</si>
  <si>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</si>
  <si>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</si>
  <si>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</si>
  <si>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</si>
  <si>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</si>
  <si>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</si>
  <si>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</si>
  <si>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</si>
  <si>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</si>
  <si>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</si>
  <si>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</si>
  <si>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</si>
  <si>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</si>
  <si>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</si>
  <si>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</si>
  <si>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</si>
  <si>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</si>
  <si>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</si>
  <si>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</si>
  <si>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</si>
  <si>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</si>
  <si>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</si>
  <si>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</si>
  <si>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</si>
  <si>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</si>
  <si>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</si>
  <si>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</si>
  <si>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</si>
  <si>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</si>
  <si>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</si>
  <si>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</si>
  <si>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</si>
  <si>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</si>
  <si>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</si>
  <si>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</si>
  <si>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</si>
  <si>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</si>
  <si>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</si>
  <si>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</si>
  <si>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</si>
  <si>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</si>
  <si>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</si>
  <si>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</si>
  <si>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</si>
  <si>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</si>
  <si>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</si>
  <si>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</si>
  <si>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</si>
  <si>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</si>
  <si>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</si>
  <si>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</si>
  <si>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</si>
  <si>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</si>
  <si>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</si>
  <si>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</si>
  <si>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</si>
  <si>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</si>
  <si>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</si>
  <si>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</si>
  <si>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</si>
  <si>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</si>
  <si>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</si>
  <si>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</si>
  <si>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</si>
  <si>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</si>
  <si>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</si>
  <si>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</si>
  <si>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</si>
  <si>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</si>
  <si>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</si>
  <si>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</si>
  <si>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</si>
  <si>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</si>
  <si>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</si>
  <si>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</si>
  <si>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</si>
  <si>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</si>
  <si>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</si>
  <si>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</si>
  <si>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</si>
  <si>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</si>
  <si>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</si>
  <si>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</si>
  <si>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</si>
  <si>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</si>
  <si>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</si>
  <si>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</si>
  <si>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</si>
  <si>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</si>
  <si>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</si>
  <si>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</si>
  <si>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</si>
  <si>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</si>
  <si>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</si>
  <si>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</si>
  <si>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</si>
  <si>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</si>
  <si>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</si>
  <si>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</si>
  <si>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</si>
  <si>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</si>
  <si>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</si>
  <si>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</si>
  <si>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</si>
  <si>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</si>
  <si>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</si>
  <si>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</si>
  <si>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</si>
  <si>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</si>
  <si>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</si>
  <si>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</si>
  <si>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</si>
  <si>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</si>
  <si>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</si>
  <si>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</si>
  <si>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</si>
  <si>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</si>
  <si>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</si>
  <si>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</si>
  <si>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</si>
  <si>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</si>
  <si>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</si>
  <si>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</si>
  <si>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</si>
  <si>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</si>
  <si>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</si>
  <si>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</si>
  <si>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</si>
  <si>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</si>
  <si>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</si>
  <si>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</si>
  <si>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</si>
  <si>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</si>
  <si>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</si>
  <si>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</si>
  <si>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</si>
  <si>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</si>
  <si>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</si>
  <si>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</si>
  <si>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</si>
  <si>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</si>
  <si>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</si>
  <si>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</si>
  <si>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</si>
  <si>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</si>
  <si>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</si>
  <si>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</si>
  <si>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</si>
  <si>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</si>
  <si>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</si>
  <si>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</si>
  <si>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</si>
  <si>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</si>
  <si>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</si>
  <si>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</si>
  <si>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</si>
  <si>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</si>
  <si>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</si>
  <si>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</si>
  <si>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</si>
  <si>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</si>
  <si>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</si>
  <si>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</si>
  <si>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</si>
  <si>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</si>
  <si>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</si>
  <si>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</si>
  <si>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</si>
  <si>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</si>
  <si>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</si>
  <si>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</si>
  <si>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</si>
  <si>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</si>
  <si>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</si>
  <si>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</si>
  <si>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</si>
  <si>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</si>
  <si>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</si>
  <si>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</si>
  <si>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</si>
  <si>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</si>
  <si>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</si>
  <si>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</si>
  <si>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</si>
  <si>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</si>
  <si>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</si>
  <si>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</si>
  <si>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</si>
  <si>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</si>
  <si>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</si>
  <si>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</si>
  <si>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</si>
  <si>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</si>
  <si>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</si>
  <si>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</si>
  <si>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</si>
  <si>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</si>
  <si>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</si>
  <si>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</si>
  <si>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</si>
  <si>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</si>
  <si>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</si>
  <si>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</si>
  <si>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</si>
  <si>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</si>
  <si>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</si>
  <si>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</si>
  <si>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</si>
  <si>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</si>
  <si>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</si>
  <si>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</si>
  <si>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</si>
  <si>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</si>
  <si>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</si>
  <si>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</si>
  <si>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</si>
  <si>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</si>
  <si>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</si>
  <si>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</si>
  <si>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</si>
  <si>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</si>
  <si>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</si>
  <si>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</si>
  <si>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</si>
  <si>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</si>
  <si>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</si>
  <si>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</si>
  <si>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</si>
  <si>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</si>
  <si>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</si>
  <si>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</si>
  <si>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</si>
  <si>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</si>
  <si>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</si>
  <si>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</si>
  <si>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</si>
  <si>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</si>
  <si>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</si>
  <si>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</si>
  <si>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</si>
  <si>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</si>
  <si>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</si>
  <si>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</si>
  <si>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</si>
  <si>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</si>
  <si>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</si>
  <si>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</si>
  <si>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</si>
  <si>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</si>
  <si>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</si>
  <si>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</si>
  <si>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</si>
  <si>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</si>
  <si>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</si>
  <si>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</si>
  <si>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</si>
  <si>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</si>
  <si>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</si>
  <si>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</si>
  <si>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</si>
  <si>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</si>
  <si>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</si>
  <si>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</si>
  <si>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</si>
  <si>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</si>
  <si>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</si>
  <si>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</si>
  <si>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</si>
  <si>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</si>
  <si>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</si>
  <si>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</si>
  <si>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</si>
  <si>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</si>
  <si>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</si>
  <si>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</si>
  <si>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</si>
  <si>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</si>
  <si>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</si>
  <si>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</si>
  <si>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</si>
  <si>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</si>
  <si>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</si>
  <si>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</si>
  <si>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</si>
  <si>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</si>
  <si>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</si>
  <si>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</si>
  <si>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</si>
  <si>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</si>
  <si>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</si>
  <si>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</si>
  <si>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</si>
  <si>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</si>
  <si>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</si>
  <si>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</si>
  <si>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</si>
  <si>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</si>
  <si>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</si>
  <si>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</si>
  <si>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</si>
  <si>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</si>
  <si>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</si>
  <si>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</si>
  <si>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</si>
  <si>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</si>
  <si>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</si>
  <si>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</si>
  <si>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</si>
  <si>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</si>
  <si>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</si>
  <si>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</si>
  <si>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</si>
  <si>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</si>
  <si>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</si>
  <si>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</si>
  <si>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</si>
  <si>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</si>
  <si>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</si>
  <si>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</si>
  <si>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</si>
  <si>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</si>
  <si>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</si>
  <si>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</si>
  <si>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</si>
  <si>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</si>
  <si>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</si>
  <si>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</si>
  <si>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</si>
  <si>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</si>
  <si>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</si>
  <si>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</si>
  <si>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</si>
  <si>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</si>
  <si>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</si>
  <si>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</si>
  <si>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</si>
  <si>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</si>
  <si>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</si>
  <si>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</si>
  <si>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</si>
  <si>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</si>
  <si>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</si>
  <si>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</si>
  <si>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</si>
  <si>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</si>
  <si>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</si>
  <si>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</si>
  <si>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</si>
  <si>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</si>
  <si>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</si>
  <si>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</si>
  <si>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</si>
  <si>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</si>
  <si>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</si>
  <si>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</si>
  <si>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</si>
  <si>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</si>
  <si>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</si>
  <si>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</si>
  <si>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</si>
  <si>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</si>
  <si>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</si>
  <si>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</si>
  <si>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</si>
  <si>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</si>
  <si>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</si>
  <si>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</si>
  <si>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</si>
  <si>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</si>
  <si>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</si>
  <si>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</si>
  <si>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</si>
  <si>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</si>
  <si>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</si>
  <si>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</si>
  <si>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</si>
  <si>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</si>
  <si>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</si>
  <si>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</si>
  <si>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</si>
  <si>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</si>
  <si>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</si>
  <si>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</si>
  <si>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</si>
  <si>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</si>
  <si>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</si>
  <si>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</si>
  <si>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</si>
  <si>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</si>
  <si>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</si>
  <si>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</si>
  <si>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</si>
  <si>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</si>
  <si>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</si>
  <si>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</si>
  <si>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</si>
  <si>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</si>
  <si>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</si>
  <si>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</si>
  <si>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</si>
  <si>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</si>
  <si>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</si>
  <si>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</si>
  <si>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</si>
  <si>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</si>
  <si>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</si>
  <si>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</si>
  <si>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</si>
  <si>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</si>
  <si>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</si>
  <si>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</si>
  <si>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</si>
  <si>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</si>
  <si>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</si>
  <si>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</si>
  <si>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</si>
  <si>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</si>
  <si>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</si>
  <si>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</si>
  <si>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</si>
  <si>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</si>
  <si>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</si>
  <si>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</si>
  <si>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</si>
  <si>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</si>
  <si>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</si>
  <si>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</si>
  <si>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</si>
  <si>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</si>
  <si>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</si>
  <si>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</si>
  <si>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</si>
  <si>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</si>
  <si>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</si>
  <si>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</si>
  <si>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</si>
  <si>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</si>
  <si>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</si>
  <si>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</si>
  <si>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</si>
  <si>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</si>
  <si>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</si>
  <si>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</si>
  <si>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</si>
  <si>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</si>
  <si>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</si>
  <si>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</si>
  <si>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</si>
  <si>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</si>
  <si>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</si>
  <si>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</si>
  <si>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</si>
  <si>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</si>
  <si>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</si>
  <si>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</si>
  <si>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</si>
  <si>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</si>
  <si>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</si>
  <si>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</si>
  <si>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</si>
  <si>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</si>
  <si>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</si>
  <si>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</si>
  <si>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</si>
  <si>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</si>
  <si>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</si>
  <si>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</si>
  <si>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</si>
  <si>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</si>
  <si>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</si>
  <si>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</si>
  <si>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</si>
  <si>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</si>
  <si>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</si>
  <si>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</si>
  <si>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</si>
  <si>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</si>
  <si>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</si>
  <si>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</si>
  <si>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</si>
  <si>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</si>
  <si>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</si>
  <si>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</si>
  <si>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</si>
  <si>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</si>
  <si>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</si>
  <si>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</si>
  <si>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</si>
  <si>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</si>
  <si>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</si>
  <si>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</si>
  <si>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</si>
  <si>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</si>
  <si>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</si>
  <si>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</si>
  <si>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</si>
  <si>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</si>
  <si>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</si>
  <si>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</si>
  <si>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</si>
  <si>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</si>
  <si>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</si>
  <si>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</si>
  <si>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</si>
  <si>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</si>
  <si>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</si>
  <si>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</si>
  <si>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</si>
  <si>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</si>
  <si>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</si>
  <si>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</si>
  <si>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</si>
  <si>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</si>
  <si>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</si>
  <si>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</si>
  <si>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</si>
  <si>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</si>
  <si>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</si>
  <si>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</si>
  <si>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</si>
  <si>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</si>
  <si>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</si>
  <si>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</si>
  <si>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</si>
  <si>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</si>
  <si>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</si>
  <si>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</si>
  <si>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</si>
  <si>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</si>
  <si>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</si>
  <si>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</si>
  <si>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</si>
  <si>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</si>
  <si>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</si>
  <si>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</si>
  <si>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</si>
  <si>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</si>
  <si>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</si>
  <si>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</si>
  <si>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</si>
  <si>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</si>
  <si>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</si>
  <si>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</si>
  <si>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</si>
  <si>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</si>
  <si>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</si>
  <si>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</si>
  <si>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</si>
  <si>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</si>
  <si>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</si>
  <si>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</si>
  <si>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</si>
  <si>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</si>
  <si>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</si>
  <si>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</si>
  <si>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</si>
  <si>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</si>
  <si>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</si>
  <si>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</si>
  <si>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</si>
  <si>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</si>
  <si>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</si>
  <si>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</si>
  <si>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</si>
  <si>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</si>
  <si>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</si>
  <si>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</si>
  <si>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</si>
  <si>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</si>
  <si>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</si>
  <si>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</si>
  <si>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</si>
  <si>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</si>
  <si>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</si>
  <si>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</si>
  <si>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</si>
  <si>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</si>
  <si>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</si>
  <si>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</si>
  <si>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</si>
  <si>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</si>
  <si>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</si>
  <si>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</si>
  <si>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</si>
  <si>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</si>
  <si>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</si>
  <si>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</si>
  <si>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</si>
  <si>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</si>
  <si>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</si>
  <si>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</si>
  <si>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</si>
  <si>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</si>
  <si>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</si>
  <si>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</si>
  <si>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</si>
  <si>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</si>
  <si>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</si>
  <si>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</si>
  <si>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</si>
  <si>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</si>
  <si>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</si>
  <si>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</si>
  <si>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</si>
  <si>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</si>
  <si>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</si>
  <si>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</si>
  <si>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</si>
  <si>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</si>
  <si>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</si>
  <si>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</si>
  <si>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</si>
  <si>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</si>
  <si>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</si>
  <si>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</si>
  <si>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</si>
  <si>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</si>
  <si>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</si>
  <si>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</si>
  <si>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</si>
  <si>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</si>
  <si>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</si>
  <si>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</si>
  <si>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</si>
  <si>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</si>
  <si>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</si>
  <si>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</si>
  <si>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</si>
  <si>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</si>
  <si>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</si>
  <si>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</si>
  <si>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</si>
  <si>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</si>
  <si>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</si>
  <si>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</si>
  <si>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</si>
  <si>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</si>
  <si>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</si>
  <si>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</si>
  <si>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</si>
  <si>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</si>
  <si>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</si>
  <si>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</si>
  <si>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</si>
  <si>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</si>
  <si>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</si>
  <si>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</si>
  <si>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</si>
  <si>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</si>
  <si>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</si>
  <si>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</si>
  <si>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</si>
  <si>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</si>
  <si>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</si>
  <si>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</si>
  <si>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</si>
  <si>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</si>
  <si>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</si>
  <si>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</si>
  <si>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</si>
  <si>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</si>
  <si>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</si>
  <si>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</si>
  <si>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</si>
  <si>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</si>
  <si>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</si>
  <si>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</si>
  <si>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</si>
  <si>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</si>
  <si>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</si>
  <si>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</si>
  <si>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</si>
  <si>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</si>
  <si>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</si>
  <si>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</si>
  <si>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</si>
  <si>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</si>
  <si>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</si>
  <si>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</si>
  <si>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</si>
  <si>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</si>
  <si>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</si>
  <si>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</si>
  <si>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</si>
  <si>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</si>
  <si>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</si>
  <si>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</si>
  <si>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</si>
  <si>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</si>
  <si>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</si>
  <si>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</si>
  <si>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</si>
  <si>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</si>
  <si>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</si>
  <si>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</si>
  <si>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</si>
  <si>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</si>
  <si>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</si>
  <si>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</si>
  <si>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</si>
  <si>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</si>
  <si>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</si>
  <si>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</si>
  <si>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</si>
  <si>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</si>
  <si>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</si>
  <si>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</si>
  <si>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</si>
  <si>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</si>
  <si>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</si>
  <si>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</si>
  <si>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</si>
  <si>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</si>
  <si>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</si>
  <si>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</si>
  <si>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</si>
  <si>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</si>
  <si>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</si>
  <si>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</si>
  <si>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</si>
  <si>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</si>
  <si>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</si>
  <si>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</si>
  <si>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</si>
  <si>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</si>
  <si>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</si>
  <si>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</si>
  <si>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</si>
  <si>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</si>
  <si>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</si>
  <si>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</si>
  <si>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</si>
  <si>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</si>
  <si>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</si>
  <si>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</si>
  <si>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</si>
  <si>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</si>
  <si>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</si>
  <si>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</si>
  <si>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</si>
  <si>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</si>
  <si>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</si>
  <si>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</si>
  <si>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</si>
  <si>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</si>
  <si>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</si>
  <si>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</si>
  <si>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</si>
  <si>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</si>
  <si>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</si>
  <si>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</si>
  <si>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</si>
  <si>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</si>
  <si>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</si>
  <si>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</si>
  <si>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</si>
  <si>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</si>
  <si>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</si>
  <si>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</si>
  <si>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</si>
  <si>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</si>
  <si>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</si>
  <si>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</si>
  <si>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</si>
  <si>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</si>
  <si>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</si>
  <si>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</si>
  <si>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</si>
  <si>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</si>
  <si>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</si>
  <si>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</si>
  <si>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</si>
  <si>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</si>
  <si>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</si>
  <si>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</si>
  <si>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</si>
  <si>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</si>
  <si>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</si>
  <si>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</si>
  <si>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</si>
  <si>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</si>
  <si>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</si>
  <si>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</si>
  <si>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</si>
  <si>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</si>
  <si>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</si>
  <si>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</si>
  <si>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</si>
  <si>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</si>
  <si>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</si>
  <si>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</si>
  <si>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</si>
  <si>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</si>
  <si>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</si>
  <si>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</si>
  <si>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</si>
  <si>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</si>
  <si>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</si>
  <si>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</si>
  <si>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</si>
  <si>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</si>
  <si>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</si>
  <si>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</si>
  <si>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</si>
  <si>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</si>
  <si>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</si>
  <si>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</si>
  <si>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</si>
  <si>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</si>
  <si>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</si>
  <si>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</si>
  <si>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</si>
  <si>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</si>
  <si>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</si>
  <si>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</si>
  <si>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</si>
  <si>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</si>
  <si>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</si>
  <si>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</si>
  <si>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</si>
  <si>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</si>
  <si>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</si>
  <si>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</si>
  <si>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</si>
  <si>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</si>
  <si>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</si>
  <si>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</si>
  <si>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</si>
  <si>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</si>
  <si>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</si>
  <si>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</si>
  <si>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</si>
  <si>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</si>
  <si>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</si>
  <si>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</si>
  <si>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</si>
  <si>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</si>
  <si>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</si>
  <si>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</si>
  <si>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</si>
  <si>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</si>
  <si>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</si>
  <si>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</si>
  <si>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</si>
  <si>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</si>
  <si>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</si>
  <si>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</si>
  <si>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</si>
  <si>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</si>
  <si>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</si>
  <si>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</si>
  <si>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</si>
  <si>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</si>
  <si>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</si>
  <si>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</si>
  <si>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</si>
  <si>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</si>
  <si>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</si>
  <si>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</si>
  <si>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</si>
  <si>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</si>
  <si>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</si>
  <si>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</si>
  <si>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</si>
  <si>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</si>
  <si>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</si>
  <si>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</si>
  <si>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</si>
  <si>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</si>
  <si>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</si>
  <si>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</si>
  <si>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</si>
  <si>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</si>
  <si>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</si>
  <si>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</si>
  <si>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</si>
  <si>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</si>
  <si>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</si>
  <si>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</si>
  <si>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</si>
  <si>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</si>
  <si>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</si>
  <si>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</si>
  <si>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</si>
  <si>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</si>
  <si>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</si>
  <si>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</si>
  <si>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</si>
  <si>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</si>
  <si>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</si>
  <si>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</si>
  <si>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</si>
  <si>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</si>
  <si>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</si>
  <si>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</si>
  <si>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</si>
  <si>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</si>
  <si>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</si>
  <si>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</si>
  <si>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</si>
  <si>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</si>
  <si>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</si>
  <si>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</si>
  <si>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</si>
  <si>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</si>
  <si>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</si>
  <si>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</si>
  <si>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</si>
  <si>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</si>
  <si>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</si>
  <si>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</si>
  <si>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</si>
  <si>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</si>
  <si>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</si>
  <si>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</si>
  <si>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</si>
  <si>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</si>
  <si>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</si>
  <si>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</si>
  <si>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</si>
  <si>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</si>
  <si>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</si>
  <si>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</si>
  <si>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</si>
  <si>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</si>
  <si>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</si>
  <si>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</si>
  <si>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</si>
  <si>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</si>
  <si>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</si>
  <si>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</si>
  <si>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</si>
  <si>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</si>
  <si>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</si>
  <si>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</si>
  <si>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</si>
  <si>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</si>
  <si>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</si>
  <si>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</si>
  <si>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</si>
  <si>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</si>
  <si>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</si>
  <si>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</si>
  <si>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</si>
  <si>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</si>
  <si>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</si>
  <si>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</si>
  <si>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</si>
  <si>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</si>
  <si>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</si>
  <si>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</si>
  <si>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</si>
  <si>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</si>
  <si>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</si>
  <si>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</si>
  <si>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</si>
  <si>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</si>
  <si>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</si>
  <si>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</si>
  <si>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</si>
  <si>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</si>
  <si>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</si>
  <si>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</si>
  <si>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</si>
  <si>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</si>
  <si>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</si>
  <si>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</si>
  <si>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</si>
  <si>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</si>
  <si>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</si>
  <si>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</si>
  <si>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</si>
  <si>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</si>
  <si>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</si>
  <si>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</si>
  <si>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</si>
  <si>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</si>
  <si>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</si>
  <si>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</si>
  <si>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</si>
  <si>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</si>
  <si>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</si>
  <si>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</si>
  <si>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</si>
  <si>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</si>
  <si>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</si>
  <si>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</si>
  <si>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</si>
  <si>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</si>
  <si>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</si>
  <si>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</si>
  <si>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</si>
  <si>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</si>
  <si>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</si>
  <si>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</si>
  <si>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</si>
  <si>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</si>
  <si>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</si>
  <si>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</si>
  <si>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</si>
  <si>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</si>
  <si>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</si>
  <si>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</si>
  <si>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</si>
  <si>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</si>
  <si>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</si>
  <si>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</si>
  <si>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</si>
  <si>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</si>
  <si>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</si>
  <si>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</si>
  <si>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</si>
  <si>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</si>
  <si>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</si>
  <si>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</si>
  <si>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</si>
  <si>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</si>
  <si>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</si>
  <si>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</si>
  <si>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</si>
  <si>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</si>
  <si>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</si>
  <si>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</si>
  <si>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</si>
  <si>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</si>
  <si>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</si>
  <si>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</si>
  <si>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</si>
  <si>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</si>
  <si>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</si>
  <si>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</si>
  <si>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</si>
  <si>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</si>
  <si>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</si>
  <si>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</si>
  <si>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</si>
  <si>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</si>
  <si>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</si>
  <si>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</si>
  <si>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</si>
  <si>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</si>
  <si>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</si>
  <si>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</si>
  <si>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</si>
  <si>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</si>
  <si>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</si>
  <si>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</si>
  <si>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</si>
  <si>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</si>
  <si>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</si>
  <si>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</si>
  <si>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</si>
  <si>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</si>
  <si>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</si>
  <si>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</si>
  <si>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</si>
  <si>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</si>
  <si>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</si>
  <si>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</si>
  <si>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</si>
  <si>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</si>
  <si>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</si>
  <si>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</si>
  <si>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</si>
  <si>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</si>
  <si>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</si>
  <si>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</si>
  <si>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</si>
  <si>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</si>
  <si>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</si>
  <si>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</si>
  <si>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</si>
  <si>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</si>
  <si>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</si>
  <si>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</si>
  <si>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</si>
  <si>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</si>
  <si>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</si>
  <si>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</si>
  <si>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</si>
  <si>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</si>
  <si>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</si>
  <si>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</si>
  <si>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</si>
  <si>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</si>
  <si>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</si>
  <si>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</si>
  <si>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</si>
  <si>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</si>
  <si>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</si>
  <si>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</si>
  <si>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</si>
  <si>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</si>
  <si>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</si>
  <si>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</si>
  <si>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</si>
  <si>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</si>
  <si>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</si>
  <si>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</si>
  <si>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</si>
  <si>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</si>
  <si>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</si>
  <si>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</si>
  <si>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</si>
  <si>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</si>
  <si>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</si>
  <si>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</si>
  <si>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</si>
  <si>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</si>
  <si>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</si>
  <si>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</si>
  <si>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</si>
  <si>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</si>
  <si>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</si>
  <si>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</si>
  <si>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</si>
  <si>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</si>
  <si>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</si>
  <si>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</si>
  <si>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</si>
  <si>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</si>
  <si>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</si>
  <si>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</si>
  <si>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</si>
  <si>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</si>
  <si>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</si>
  <si>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</si>
  <si>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</si>
  <si>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</si>
  <si>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</si>
  <si>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</si>
  <si>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</si>
  <si>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</si>
  <si>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</si>
  <si>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</si>
  <si>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</si>
  <si>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</si>
  <si>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</si>
  <si>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</si>
  <si>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</si>
  <si>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</si>
  <si>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</si>
  <si>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</si>
  <si>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</si>
  <si>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</si>
  <si>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</si>
  <si>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</si>
  <si>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</si>
  <si>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</si>
  <si>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</si>
  <si>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</si>
  <si>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</si>
  <si>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</si>
  <si>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</si>
  <si>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</si>
  <si>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</si>
  <si>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</si>
  <si>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</si>
  <si>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</si>
  <si>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</si>
  <si>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</si>
  <si>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</si>
  <si>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</si>
  <si>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</si>
  <si>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</si>
  <si>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</si>
  <si>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</si>
  <si>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</si>
  <si>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</si>
  <si>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</si>
  <si>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</si>
  <si>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</si>
  <si>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</si>
  <si>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</si>
  <si>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</si>
  <si>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</si>
  <si>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</si>
  <si>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</si>
  <si>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</si>
  <si>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</si>
  <si>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</si>
  <si>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</si>
  <si>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</si>
  <si>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</si>
  <si>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</si>
  <si>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</si>
  <si>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</si>
  <si>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</si>
  <si>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</si>
  <si>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</si>
  <si>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</si>
  <si>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</si>
  <si>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</si>
  <si>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</si>
  <si>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</si>
  <si>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</si>
  <si>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</si>
  <si>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</si>
  <si>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</si>
  <si>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</si>
  <si>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</si>
  <si>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</si>
  <si>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</si>
  <si>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</si>
  <si>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</si>
  <si>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</si>
  <si>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</si>
  <si>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</si>
  <si>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</si>
  <si>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</si>
  <si>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</si>
  <si>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</si>
  <si>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</si>
  <si>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</si>
  <si>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</si>
  <si>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</si>
  <si>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</si>
  <si>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</si>
  <si>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</si>
  <si>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</si>
  <si>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</si>
  <si>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</si>
  <si>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</si>
  <si>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</si>
  <si>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</si>
  <si>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</si>
  <si>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</si>
  <si>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</si>
  <si>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</si>
  <si>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</si>
  <si>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</si>
  <si>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</si>
  <si>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</si>
  <si>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</si>
  <si>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</si>
  <si>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</si>
  <si>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</si>
  <si>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</si>
  <si>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</si>
  <si>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</si>
  <si>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</si>
  <si>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</si>
  <si>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</si>
  <si>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</si>
  <si>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</si>
  <si>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</si>
  <si>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</si>
  <si>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</si>
  <si>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</si>
  <si>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</si>
  <si>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</si>
  <si>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</si>
  <si>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</si>
  <si>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</si>
  <si>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</si>
  <si>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</si>
  <si>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</si>
  <si>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</si>
  <si>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</si>
  <si>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</si>
  <si>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</si>
  <si>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</si>
  <si>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</si>
  <si>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</si>
  <si>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</si>
  <si>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</si>
  <si>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</si>
  <si>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</si>
  <si>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</si>
  <si>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</si>
  <si>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</si>
  <si>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</si>
  <si>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</si>
  <si>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</si>
  <si>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</si>
  <si>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</si>
  <si>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</si>
  <si>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</si>
  <si>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</si>
  <si>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</si>
  <si>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</si>
  <si>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</si>
  <si>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</si>
  <si>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</si>
  <si>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</si>
  <si>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</si>
  <si>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</si>
  <si>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</si>
  <si>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</si>
  <si>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</si>
  <si>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</si>
  <si>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</si>
  <si>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</si>
  <si>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</si>
  <si>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</si>
  <si>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</si>
  <si>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</si>
  <si>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</si>
  <si>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</si>
  <si>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</si>
  <si>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</si>
  <si>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</si>
  <si>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</si>
  <si>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</si>
  <si>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</si>
  <si>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</si>
  <si>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</si>
  <si>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</si>
  <si>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</si>
  <si>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</si>
  <si>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</si>
  <si>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</si>
  <si>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</si>
  <si>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</si>
  <si>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</si>
  <si>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</si>
  <si>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</si>
  <si>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</si>
  <si>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</si>
  <si>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</si>
  <si>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</si>
  <si>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</si>
  <si>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</si>
  <si>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</si>
  <si>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</si>
  <si>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</si>
  <si>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</si>
  <si>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</si>
  <si>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</si>
  <si>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</si>
  <si>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</si>
  <si>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</si>
  <si>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</si>
  <si>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</si>
  <si>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</si>
  <si>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</si>
  <si>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</si>
  <si>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</si>
  <si>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</si>
  <si>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</si>
  <si>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</si>
  <si>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</si>
  <si>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</si>
  <si>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</si>
  <si>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</si>
  <si>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</si>
  <si>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</si>
  <si>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</si>
  <si>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</si>
  <si>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</si>
  <si>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</si>
  <si>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</si>
  <si>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</si>
  <si>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</si>
  <si>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</si>
  <si>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</si>
  <si>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</si>
  <si>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</si>
  <si>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</si>
  <si>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</si>
  <si>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</si>
  <si>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</si>
  <si>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</si>
  <si>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</si>
  <si>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</si>
  <si>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</si>
  <si>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</si>
  <si>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</si>
  <si>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</si>
  <si>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</si>
  <si>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</si>
  <si>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</si>
  <si>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</si>
  <si>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</si>
  <si>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</si>
  <si>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</si>
  <si>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</si>
  <si>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</si>
  <si>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</si>
  <si>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</si>
  <si>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</si>
  <si>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</si>
  <si>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</si>
  <si>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</si>
  <si>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</si>
  <si>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</si>
  <si>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</si>
  <si>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</si>
  <si>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</si>
  <si>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</si>
  <si>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</si>
  <si>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</si>
  <si>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</si>
  <si>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</si>
  <si>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</si>
  <si>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</si>
  <si>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</si>
  <si>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</si>
  <si>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</si>
  <si>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</si>
  <si>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</si>
  <si>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</si>
  <si>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</si>
  <si>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</si>
  <si>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</si>
  <si>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</si>
  <si>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</si>
  <si>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</si>
  <si>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</si>
  <si>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</si>
  <si>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</si>
  <si>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</si>
  <si>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</si>
  <si>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</si>
  <si>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</si>
  <si>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</si>
  <si>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</si>
  <si>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</si>
  <si>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</si>
  <si>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</si>
  <si>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</si>
  <si>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</si>
  <si>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</si>
  <si>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</si>
  <si>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</si>
  <si>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</si>
  <si>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</si>
  <si>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</si>
  <si>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</si>
  <si>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</si>
  <si>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</si>
  <si>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</si>
  <si>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</si>
  <si>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</si>
  <si>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</si>
  <si>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</si>
  <si>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</si>
  <si>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</si>
  <si>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</si>
  <si>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</si>
  <si>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</si>
  <si>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</si>
  <si>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</si>
  <si>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</si>
  <si>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</si>
  <si>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</si>
  <si>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</si>
  <si>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</si>
  <si>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</si>
  <si>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</si>
  <si>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</si>
  <si>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</si>
  <si>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</si>
  <si>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</si>
  <si>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</si>
  <si>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</si>
  <si>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</si>
  <si>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</si>
  <si>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</si>
  <si>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</si>
  <si>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</si>
  <si>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</si>
  <si>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</si>
  <si>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</si>
  <si>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</si>
  <si>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</si>
  <si>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</si>
  <si>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</si>
  <si>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</si>
  <si>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</si>
  <si>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</si>
  <si>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</si>
  <si>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</si>
  <si>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</si>
  <si>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</si>
  <si>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</si>
  <si>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</si>
  <si>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</si>
  <si>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</si>
  <si>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</si>
  <si>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</si>
  <si>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</si>
  <si>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</si>
  <si>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</si>
  <si>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</si>
  <si>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</si>
  <si>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</si>
  <si>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</si>
  <si>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</si>
  <si>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</si>
  <si>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</si>
  <si>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</si>
  <si>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</si>
  <si>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</si>
  <si>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</si>
  <si>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</si>
  <si>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</si>
  <si>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</si>
  <si>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</si>
  <si>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</si>
  <si>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</si>
  <si>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</si>
  <si>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</si>
  <si>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</si>
  <si>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</si>
  <si>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</si>
  <si>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</si>
  <si>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</si>
  <si>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</si>
  <si>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</si>
  <si>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</si>
  <si>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</si>
  <si>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</si>
  <si>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</si>
  <si>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</si>
  <si>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</si>
  <si>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</si>
  <si>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</si>
  <si>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</si>
  <si>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</si>
  <si>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</si>
  <si>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</si>
  <si>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</si>
  <si>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</si>
  <si>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</si>
  <si>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</si>
  <si>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</si>
  <si>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</si>
  <si>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</si>
  <si>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</si>
  <si>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</si>
  <si>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</si>
  <si>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</si>
  <si>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</si>
  <si>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</si>
  <si>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</si>
  <si>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</si>
  <si>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</si>
  <si>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</si>
  <si>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</si>
  <si>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</si>
  <si>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</si>
  <si>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</si>
  <si>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</si>
  <si>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</si>
  <si>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</si>
  <si>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</si>
  <si>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</si>
  <si>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</si>
  <si>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</si>
  <si>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</si>
  <si>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</si>
  <si>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</si>
  <si>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</si>
  <si>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</si>
  <si>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</si>
  <si>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</si>
  <si>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</si>
  <si>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</si>
  <si>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</si>
  <si>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</si>
  <si>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</si>
  <si>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</si>
  <si>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</si>
  <si>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</si>
  <si>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</si>
  <si>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</si>
  <si>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</si>
  <si>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</si>
  <si>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</si>
  <si>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</si>
  <si>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</si>
  <si>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</si>
  <si>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</si>
  <si>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</si>
  <si>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</si>
  <si>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</si>
  <si>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</si>
  <si>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</si>
  <si>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</si>
  <si>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</si>
  <si>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</si>
  <si>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</si>
  <si>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</si>
  <si>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</si>
  <si>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</si>
  <si>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</si>
  <si>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</si>
  <si>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</si>
  <si>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</si>
  <si>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</si>
  <si>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</si>
  <si>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</si>
  <si>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</si>
  <si>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</si>
  <si>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</si>
  <si>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</si>
  <si>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</si>
  <si>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</si>
  <si>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</si>
  <si>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</si>
  <si>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</si>
  <si>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</si>
  <si>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</si>
  <si>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</si>
  <si>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</si>
  <si>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</si>
  <si>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</si>
  <si>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</si>
  <si>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</si>
  <si>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</si>
  <si>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</si>
  <si>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</si>
  <si>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</si>
  <si>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</si>
  <si>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</si>
  <si>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</si>
  <si>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</si>
  <si>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</si>
  <si>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</si>
  <si>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</si>
  <si>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</si>
  <si>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</si>
  <si>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</si>
  <si>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</si>
  <si>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</si>
  <si>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</si>
  <si>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</si>
  <si>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</si>
  <si>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</si>
  <si>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</si>
  <si>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</si>
  <si>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</si>
  <si>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</si>
  <si>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</si>
  <si>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</si>
  <si>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</si>
  <si>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</si>
  <si>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</si>
  <si>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</si>
  <si>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</si>
  <si>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</si>
  <si>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</si>
  <si>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</si>
  <si>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</si>
  <si>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</si>
  <si>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</si>
  <si>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</si>
  <si>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</si>
  <si>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</si>
  <si>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</si>
  <si>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</si>
  <si>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</si>
  <si>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</si>
  <si>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</si>
  <si>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</si>
  <si>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</si>
  <si>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</si>
  <si>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</si>
  <si>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</si>
  <si>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</si>
  <si>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</si>
  <si>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</si>
  <si>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</si>
  <si>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</si>
  <si>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</si>
  <si>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</si>
  <si>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</si>
  <si>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</si>
  <si>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</si>
  <si>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</si>
  <si>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</si>
  <si>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</si>
  <si>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</si>
  <si>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</si>
  <si>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</si>
  <si>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</si>
  <si>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</si>
  <si>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</si>
  <si>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</si>
  <si>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</si>
  <si>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</si>
  <si>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</si>
  <si>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</si>
  <si>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</si>
  <si>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</si>
  <si>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</si>
  <si>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</si>
  <si>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</si>
  <si>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</si>
  <si>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</si>
  <si>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</si>
  <si>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</si>
  <si>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</si>
  <si>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</si>
  <si>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</si>
  <si>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</si>
  <si>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</si>
  <si>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</si>
  <si>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</si>
  <si>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</si>
  <si>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</si>
  <si>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</si>
  <si>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</si>
  <si>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</si>
  <si>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</si>
  <si>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</si>
  <si>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</si>
  <si>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</si>
  <si>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</si>
  <si>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</si>
  <si>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</si>
  <si>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</si>
  <si>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</si>
  <si>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</si>
  <si>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</si>
  <si>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</si>
  <si>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</si>
  <si>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</si>
  <si>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</si>
  <si>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</si>
  <si>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</si>
  <si>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</si>
  <si>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</si>
  <si>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</si>
  <si>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</si>
  <si>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</si>
  <si>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</si>
  <si>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</si>
  <si>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</si>
  <si>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</si>
  <si>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</si>
  <si>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</si>
  <si>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</si>
  <si>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</si>
  <si>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</si>
  <si>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</si>
  <si>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</si>
  <si>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</si>
  <si>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</si>
  <si>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</si>
  <si>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</si>
  <si>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</si>
  <si>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</si>
  <si>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</si>
  <si>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</si>
  <si>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</si>
  <si>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</si>
  <si>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</si>
  <si>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</si>
  <si>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</si>
  <si>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</si>
  <si>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</si>
  <si>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</si>
  <si>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</si>
  <si>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</si>
  <si>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</si>
  <si>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</si>
  <si>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</si>
  <si>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</si>
  <si>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</si>
  <si>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</si>
  <si>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</si>
  <si>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</si>
  <si>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</si>
  <si>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</si>
  <si>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</si>
  <si>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</si>
  <si>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</si>
  <si>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</si>
  <si>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</si>
  <si>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</si>
  <si>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</si>
  <si>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</si>
  <si>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</si>
  <si>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</si>
  <si>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</si>
  <si>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</si>
  <si>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</si>
  <si>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</si>
  <si>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</si>
  <si>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</si>
  <si>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</si>
  <si>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</si>
  <si>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</si>
  <si>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</si>
  <si>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</si>
  <si>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</si>
  <si>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</si>
  <si>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</si>
  <si>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</si>
  <si>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</si>
  <si>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</si>
  <si>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</si>
  <si>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</si>
  <si>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</si>
  <si>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</si>
  <si>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</si>
  <si>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</si>
  <si>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</si>
  <si>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</si>
  <si>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</si>
  <si>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</si>
  <si>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</si>
  <si>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</si>
  <si>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</si>
  <si>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</si>
  <si>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</si>
  <si>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</si>
  <si>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</si>
  <si>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</si>
  <si>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</si>
  <si>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</si>
  <si>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</si>
  <si>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</si>
  <si>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</si>
  <si>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</si>
  <si>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</si>
  <si>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</si>
  <si>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</si>
  <si>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</si>
  <si>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</si>
  <si>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</si>
  <si>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</si>
  <si>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</si>
  <si>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</si>
  <si>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</si>
  <si>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</si>
  <si>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</si>
  <si>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</si>
  <si>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</si>
  <si>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</si>
  <si>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</si>
  <si>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</si>
  <si>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</si>
  <si>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</si>
  <si>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</si>
  <si>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</si>
  <si>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</si>
  <si>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</si>
  <si>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</si>
  <si>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</si>
  <si>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</si>
  <si>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</si>
  <si>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</si>
  <si>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</si>
  <si>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</si>
  <si>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</si>
  <si>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</si>
  <si>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</si>
  <si>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</si>
  <si>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</si>
  <si>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</si>
  <si>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</si>
  <si>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</si>
  <si>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</si>
  <si>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</si>
  <si>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</si>
  <si>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</si>
  <si>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</si>
  <si>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</si>
  <si>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</si>
  <si>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</si>
  <si>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</si>
  <si>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</si>
  <si>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</si>
  <si>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</si>
  <si>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</si>
  <si>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</si>
  <si>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</si>
  <si>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</si>
  <si>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</si>
  <si>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</si>
  <si>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</si>
  <si>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</si>
  <si>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</si>
  <si>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</si>
  <si>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</si>
  <si>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</si>
  <si>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</si>
  <si>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</si>
  <si>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</si>
  <si>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</si>
  <si>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</si>
  <si>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</si>
  <si>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</si>
  <si>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</si>
  <si>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</si>
  <si>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</si>
  <si>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</si>
  <si>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</si>
  <si>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</si>
  <si>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</si>
  <si>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</si>
  <si>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</si>
  <si>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</si>
  <si>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</si>
  <si>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</si>
  <si>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</si>
  <si>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</si>
  <si>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</si>
  <si>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</si>
  <si>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</si>
  <si>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</si>
  <si>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</si>
  <si>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</si>
  <si>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</si>
  <si>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</si>
  <si>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</si>
  <si>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</si>
  <si>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</si>
  <si>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</si>
  <si>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</si>
  <si>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</si>
  <si>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</si>
  <si>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</si>
  <si>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</si>
  <si>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</si>
  <si>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</si>
  <si>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</si>
  <si>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</si>
  <si>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</si>
  <si>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</si>
  <si>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</si>
  <si>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</si>
  <si>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</si>
  <si>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</si>
  <si>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</si>
  <si>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</si>
  <si>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</si>
  <si>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</si>
  <si>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</si>
  <si>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</si>
  <si>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</si>
  <si>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</si>
  <si>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</si>
  <si>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</si>
  <si>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</si>
  <si>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</si>
  <si>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</si>
  <si>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</si>
  <si>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</si>
  <si>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</si>
  <si>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</si>
  <si>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</si>
  <si>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</si>
  <si>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</si>
  <si>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</si>
  <si>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</si>
  <si>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</si>
  <si>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</si>
  <si>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</si>
  <si>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</si>
  <si>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</si>
  <si>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</si>
  <si>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</si>
  <si>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</si>
  <si>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</si>
  <si>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</si>
  <si>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</si>
  <si>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</si>
  <si>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</si>
  <si>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</si>
  <si>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</si>
  <si>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</si>
  <si>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</si>
  <si>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</si>
  <si>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</si>
  <si>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</si>
  <si>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</si>
  <si>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</si>
  <si>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</si>
  <si>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</si>
  <si>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</si>
  <si>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</si>
  <si>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</si>
  <si>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</si>
  <si>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</si>
  <si>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</si>
  <si>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</si>
  <si>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</si>
  <si>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</si>
  <si>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</si>
  <si>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</si>
  <si>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</si>
  <si>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</si>
  <si>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</si>
  <si>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</si>
  <si>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</si>
  <si>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</si>
  <si>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</si>
  <si>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</si>
  <si>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</si>
  <si>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</si>
  <si>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</si>
  <si>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</si>
  <si>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</si>
  <si>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</si>
  <si>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</si>
  <si>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</si>
  <si>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</si>
  <si>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</si>
  <si>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</si>
  <si>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</si>
  <si>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</si>
  <si>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</si>
  <si>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</si>
  <si>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</si>
  <si>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</si>
  <si>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</si>
  <si>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</si>
  <si>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</si>
  <si>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</si>
  <si>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</si>
  <si>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</si>
  <si>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</si>
  <si>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</si>
  <si>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</si>
  <si>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</si>
  <si>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</si>
  <si>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</si>
  <si>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</si>
  <si>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</si>
  <si>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</si>
  <si>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</si>
  <si>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</si>
  <si>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</si>
  <si>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</si>
  <si>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</si>
  <si>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</si>
  <si>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</si>
  <si>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</si>
  <si>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</si>
  <si>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</si>
  <si>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</si>
  <si>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</si>
  <si>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</si>
  <si>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</si>
  <si>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</si>
  <si>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</si>
  <si>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</si>
  <si>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</si>
  <si>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</si>
  <si>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</si>
  <si>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</si>
  <si>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</si>
  <si>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</si>
  <si>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</si>
  <si>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</si>
  <si>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</si>
  <si>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</si>
  <si>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</si>
  <si>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</si>
  <si>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</si>
  <si>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</si>
  <si>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</si>
  <si>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</si>
  <si>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</si>
  <si>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</si>
  <si>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</si>
  <si>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</si>
  <si>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</si>
  <si>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</si>
  <si>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</si>
  <si>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</si>
  <si>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</si>
  <si>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</si>
  <si>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</si>
  <si>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</si>
  <si>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</si>
  <si>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</si>
  <si>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</si>
  <si>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</si>
  <si>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</si>
  <si>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</si>
  <si>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</si>
  <si>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</si>
  <si>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</si>
  <si>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</si>
  <si>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</si>
  <si>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</si>
  <si>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</si>
  <si>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</si>
  <si>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</si>
  <si>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</si>
  <si>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</si>
  <si>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</si>
  <si>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</si>
  <si>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</si>
  <si>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</si>
  <si>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</si>
  <si>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</si>
  <si>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</si>
  <si>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</si>
  <si>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</si>
  <si>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</si>
  <si>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</si>
  <si>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</si>
  <si>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</si>
  <si>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</si>
  <si>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</si>
  <si>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</si>
  <si>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</si>
  <si>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</si>
  <si>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</si>
  <si>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</si>
  <si>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</si>
  <si>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</si>
  <si>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</si>
  <si>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</si>
  <si>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</si>
  <si>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</si>
  <si>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</si>
  <si>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</si>
  <si>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</si>
  <si>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</si>
  <si>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</si>
  <si>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</si>
  <si>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</si>
  <si>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</si>
  <si>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</si>
  <si>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</si>
  <si>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</si>
  <si>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</si>
  <si>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</si>
  <si>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</si>
  <si>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</si>
  <si>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</si>
  <si>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</si>
  <si>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</si>
  <si>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</si>
  <si>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</si>
  <si>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</si>
  <si>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</si>
  <si>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</si>
  <si>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</si>
  <si>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</si>
  <si>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</si>
  <si>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</si>
  <si>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</si>
  <si>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</si>
  <si>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</si>
  <si>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</si>
  <si>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</si>
  <si>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</si>
  <si>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</si>
  <si>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</si>
  <si>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</si>
  <si>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</si>
  <si>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</si>
  <si>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</si>
  <si>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</si>
  <si>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</si>
  <si>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</si>
  <si>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</si>
  <si>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</si>
  <si>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</si>
  <si>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</si>
  <si>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</si>
  <si>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</si>
  <si>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</si>
  <si>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</si>
  <si>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</si>
  <si>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</si>
  <si>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</si>
  <si>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</si>
  <si>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</si>
  <si>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</si>
  <si>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</si>
  <si>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</si>
  <si>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</si>
  <si>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</si>
  <si>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</si>
  <si>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</si>
  <si>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</si>
  <si>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</si>
  <si>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</si>
  <si>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</si>
  <si>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</si>
  <si>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</si>
  <si>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</si>
  <si>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</si>
  <si>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</si>
  <si>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</si>
  <si>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</si>
  <si>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</si>
  <si>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</si>
  <si>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</si>
  <si>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</si>
  <si>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</si>
  <si>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</si>
  <si>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</si>
  <si>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</si>
  <si>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</si>
  <si>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</si>
  <si>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</si>
  <si>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</si>
  <si>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</si>
  <si>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</si>
  <si>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</si>
  <si>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</si>
  <si>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</si>
  <si>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</si>
  <si>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</si>
  <si>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</si>
  <si>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</si>
  <si>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</si>
  <si>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</si>
  <si>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</si>
  <si>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</si>
  <si>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</si>
  <si>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</si>
  <si>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</si>
  <si>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</si>
  <si>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</si>
  <si>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</si>
  <si>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</si>
  <si>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</si>
  <si>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</si>
  <si>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</si>
  <si>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</si>
  <si>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</si>
  <si>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</si>
  <si>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</si>
  <si>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</si>
  <si>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</si>
  <si>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</si>
  <si>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</si>
  <si>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</si>
  <si>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</si>
  <si>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</si>
  <si>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</si>
  <si>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</si>
  <si>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</si>
  <si>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</si>
  <si>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</si>
  <si>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</si>
  <si>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</si>
  <si>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</si>
  <si>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</si>
  <si>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</si>
  <si>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</si>
  <si>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</si>
  <si>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</si>
  <si>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</si>
  <si>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</si>
  <si>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</si>
  <si>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</si>
  <si>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</si>
  <si>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</si>
  <si>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</si>
  <si>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</si>
  <si>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</si>
  <si>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</si>
  <si>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</si>
  <si>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</si>
  <si>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</si>
  <si>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</si>
  <si>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</si>
  <si>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</si>
  <si>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</si>
  <si>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</si>
  <si>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</si>
  <si>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</si>
  <si>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</si>
  <si>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</si>
  <si>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</si>
  <si>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</si>
  <si>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</si>
  <si>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</si>
  <si>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</si>
  <si>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</si>
  <si>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</si>
  <si>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</si>
  <si>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</si>
  <si>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</si>
  <si>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</si>
  <si>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</si>
  <si>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</si>
  <si>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</si>
  <si>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</si>
  <si>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</si>
  <si>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</si>
  <si>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</si>
  <si>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</si>
  <si>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</si>
  <si>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</si>
  <si>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</si>
  <si>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</si>
  <si>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</si>
  <si>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</si>
  <si>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</si>
  <si>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</si>
  <si>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</si>
  <si>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</si>
  <si>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</si>
  <si>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</si>
  <si>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</si>
  <si>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</si>
  <si>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</si>
  <si>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</si>
  <si>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</si>
  <si>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</si>
  <si>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</si>
  <si>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</si>
  <si>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</si>
  <si>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</si>
  <si>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</si>
  <si>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</si>
  <si>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</si>
  <si>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</si>
  <si>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</si>
  <si>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</si>
  <si>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</si>
  <si>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</si>
  <si>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</si>
  <si>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</si>
  <si>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</si>
  <si>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</si>
  <si>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</si>
  <si>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</si>
  <si>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</si>
  <si>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</si>
  <si>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</si>
  <si>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</si>
  <si>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</si>
  <si>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</si>
  <si>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</si>
  <si>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</si>
  <si>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</si>
  <si>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</si>
  <si>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</si>
  <si>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</si>
  <si>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</si>
  <si>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</si>
  <si>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</si>
  <si>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</si>
  <si>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</si>
  <si>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</si>
  <si>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</si>
  <si>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</si>
  <si>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</si>
  <si>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</si>
  <si>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</si>
  <si>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</si>
  <si>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</si>
  <si>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</si>
  <si>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</si>
  <si>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</si>
  <si>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</si>
  <si>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</si>
  <si>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</si>
  <si>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</si>
  <si>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</si>
  <si>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</si>
  <si>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</si>
  <si>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</si>
  <si>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</si>
  <si>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</si>
  <si>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</si>
  <si>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</si>
  <si>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</si>
  <si>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</si>
  <si>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</si>
  <si>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</si>
  <si>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</si>
  <si>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</si>
  <si>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</si>
  <si>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</si>
  <si>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</si>
  <si>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</si>
  <si>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</si>
  <si>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</si>
  <si>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</si>
  <si>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</si>
  <si>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</si>
  <si>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</si>
  <si>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</si>
  <si>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</si>
  <si>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</si>
  <si>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</si>
  <si>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</si>
  <si>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</si>
  <si>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</si>
  <si>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</si>
  <si>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</si>
  <si>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</si>
  <si>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</si>
  <si>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</si>
  <si>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</si>
  <si>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</si>
  <si>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</si>
  <si>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</si>
  <si>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</si>
  <si>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</si>
  <si>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</si>
  <si>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</si>
  <si>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</si>
  <si>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</si>
  <si>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</si>
  <si>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</si>
  <si>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</si>
  <si>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</si>
  <si>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</si>
  <si>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</si>
  <si>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</si>
  <si>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</si>
  <si>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</si>
  <si>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</si>
  <si>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</si>
  <si>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</si>
  <si>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</si>
  <si>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</si>
  <si>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</si>
  <si>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</si>
  <si>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</si>
  <si>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</si>
  <si>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</si>
  <si>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</si>
  <si>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</si>
  <si>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</si>
  <si>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</si>
  <si>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</si>
  <si>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</si>
  <si>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</si>
  <si>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</si>
  <si>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</si>
  <si>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</si>
  <si>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</si>
  <si>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</si>
  <si>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</si>
  <si>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</si>
  <si>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</si>
  <si>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</si>
  <si>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</si>
  <si>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</si>
  <si>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</si>
  <si>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</si>
  <si>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</si>
  <si>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</si>
  <si>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</si>
  <si>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</si>
  <si>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</si>
  <si>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</si>
  <si>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</si>
  <si>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</si>
  <si>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</si>
  <si>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</si>
  <si>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</si>
  <si>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</si>
  <si>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</si>
  <si>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</si>
  <si>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</si>
  <si>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</si>
  <si>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</si>
  <si>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</si>
  <si>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</si>
  <si>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</si>
  <si>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</si>
  <si>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</si>
  <si>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</si>
  <si>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</si>
  <si>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</si>
  <si>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</si>
  <si>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</si>
  <si>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</si>
  <si>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</si>
  <si>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</si>
  <si>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</si>
  <si>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</si>
  <si>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</si>
  <si>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</si>
  <si>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</si>
  <si>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</si>
  <si>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</si>
  <si>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</si>
  <si>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</si>
  <si>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</si>
  <si>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</si>
  <si>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</si>
  <si>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</si>
  <si>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</si>
  <si>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</si>
  <si>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</si>
  <si>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</si>
  <si>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</si>
  <si>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</si>
  <si>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</si>
  <si>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</si>
  <si>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</si>
  <si>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</si>
  <si>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</si>
  <si>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</si>
  <si>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</si>
  <si>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</si>
  <si>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</si>
  <si>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</si>
  <si>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</si>
  <si>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</si>
  <si>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</si>
  <si>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</si>
  <si>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</si>
  <si>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</si>
  <si>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</si>
  <si>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</si>
  <si>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</si>
  <si>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</si>
  <si>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</si>
  <si>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</si>
  <si>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</si>
  <si>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</si>
  <si>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</si>
  <si>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</si>
  <si>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</si>
  <si>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</si>
  <si>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</si>
  <si>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</si>
  <si>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</si>
  <si>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</si>
  <si>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</si>
  <si>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</si>
  <si>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</si>
  <si>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</si>
  <si>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</si>
  <si>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</si>
  <si>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</si>
  <si>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</si>
  <si>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</si>
  <si>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</si>
  <si>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</si>
  <si>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</si>
  <si>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</si>
  <si>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</si>
  <si>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</si>
  <si>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</si>
  <si>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</si>
  <si>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</si>
  <si>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</si>
  <si>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</si>
  <si>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</si>
  <si>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</si>
  <si>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</si>
  <si>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</si>
  <si>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</si>
  <si>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</si>
  <si>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</si>
  <si>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</si>
  <si>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</si>
  <si>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</si>
  <si>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</si>
  <si>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</si>
  <si>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</si>
  <si>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</si>
  <si>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</si>
  <si>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</si>
  <si>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</si>
  <si>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</si>
  <si>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</si>
  <si>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</si>
  <si>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</si>
  <si>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</si>
  <si>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</si>
  <si>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</si>
  <si>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</si>
  <si>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</si>
  <si>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</si>
  <si>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</si>
  <si>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</si>
  <si>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</si>
  <si>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</si>
  <si>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</si>
  <si>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</si>
  <si>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</si>
  <si>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</si>
  <si>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</si>
  <si>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</si>
  <si>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</si>
  <si>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</si>
  <si>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</si>
  <si>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</si>
  <si>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</si>
  <si>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</si>
  <si>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</si>
  <si>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</si>
  <si>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</si>
  <si>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</si>
  <si>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</si>
  <si>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</si>
  <si>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</si>
  <si>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</si>
  <si>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</si>
  <si>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</si>
  <si>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</si>
  <si>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</si>
  <si>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</si>
  <si>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</si>
  <si>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</si>
  <si>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</si>
  <si>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</si>
  <si>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</si>
  <si>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</si>
  <si>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</si>
  <si>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</si>
  <si>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</si>
  <si>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</si>
  <si>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</si>
  <si>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</si>
  <si>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</si>
  <si>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</si>
  <si>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</si>
  <si>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</si>
  <si>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</si>
  <si>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</si>
  <si>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</si>
  <si>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</si>
  <si>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</si>
  <si>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</si>
  <si>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</si>
  <si>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</si>
  <si>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</si>
  <si>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</si>
  <si>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</si>
  <si>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</si>
  <si>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</si>
  <si>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</si>
  <si>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</si>
  <si>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</si>
  <si>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</si>
  <si>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</si>
  <si>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</si>
  <si>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</si>
  <si>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</si>
  <si>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</si>
  <si>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</si>
  <si>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</si>
  <si>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</si>
  <si>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</si>
  <si>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</si>
  <si>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</si>
  <si>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</si>
  <si>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</si>
  <si>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</si>
  <si>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</si>
  <si>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</si>
  <si>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</si>
  <si>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</si>
  <si>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</si>
  <si>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</si>
  <si>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</si>
  <si>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</si>
  <si>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</si>
  <si>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</si>
  <si>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</si>
  <si>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</si>
  <si>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</si>
  <si>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</si>
  <si>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</si>
  <si>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</si>
  <si>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</si>
  <si>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</si>
  <si>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</si>
  <si>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</si>
  <si>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</si>
  <si>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</si>
  <si>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</si>
  <si>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</si>
  <si>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</si>
  <si>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</si>
  <si>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</si>
  <si>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</si>
  <si>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</si>
  <si>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</si>
  <si>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</si>
  <si>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</si>
  <si>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</si>
  <si>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</si>
  <si>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</si>
  <si>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</si>
  <si>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</si>
  <si>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</si>
  <si>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</si>
  <si>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</si>
  <si>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</si>
  <si>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</si>
  <si>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</si>
  <si>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</si>
  <si>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</si>
  <si>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</si>
  <si>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</si>
  <si>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</si>
  <si>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</si>
  <si>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</si>
  <si>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</si>
  <si>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</si>
  <si>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</si>
  <si>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</si>
  <si>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</si>
  <si>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</si>
  <si>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</si>
  <si>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</si>
  <si>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</si>
  <si>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</si>
  <si>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</si>
  <si>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</si>
  <si>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</si>
  <si>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</si>
  <si>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</si>
  <si>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</si>
  <si>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</si>
  <si>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</si>
  <si>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</si>
  <si>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</si>
  <si>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</si>
  <si>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</si>
  <si>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</si>
  <si>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</si>
  <si>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</si>
  <si>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</si>
  <si>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</si>
  <si>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</si>
  <si>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</si>
  <si>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</si>
  <si>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</si>
  <si>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</si>
  <si>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</si>
  <si>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</si>
  <si>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</si>
  <si>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</si>
  <si>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</si>
  <si>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</si>
  <si>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</si>
  <si>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</si>
  <si>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</si>
  <si>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</si>
  <si>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</si>
  <si>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</si>
  <si>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</si>
  <si>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</si>
  <si>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</si>
  <si>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</si>
  <si>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</si>
  <si>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</si>
  <si>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</si>
  <si>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</si>
  <si>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</si>
  <si>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</si>
  <si>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</si>
  <si>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</si>
  <si>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</si>
  <si>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</si>
  <si>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</si>
  <si>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</si>
  <si>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</si>
  <si>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</si>
  <si>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</si>
  <si>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</si>
  <si>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</si>
  <si>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</si>
  <si>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</si>
  <si>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</si>
  <si>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</si>
  <si>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</si>
  <si>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</si>
  <si>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</si>
  <si>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</si>
  <si>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</si>
  <si>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</si>
  <si>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</si>
  <si>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</si>
  <si>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</si>
  <si>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</si>
  <si>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</si>
  <si>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</si>
  <si>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</si>
  <si>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</si>
  <si>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</si>
  <si>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</si>
  <si>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</si>
  <si>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</si>
  <si>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</si>
  <si>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</si>
  <si>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</si>
  <si>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</si>
  <si>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</si>
  <si>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</si>
  <si>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</si>
  <si>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</si>
  <si>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</si>
  <si>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</si>
  <si>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</si>
  <si>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</si>
  <si>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</si>
  <si>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</si>
  <si>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</si>
  <si>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</si>
  <si>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</si>
  <si>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</si>
  <si>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</si>
  <si>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</si>
  <si>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</si>
  <si>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</si>
  <si>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</si>
  <si>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</si>
  <si>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</si>
  <si>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</si>
  <si>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</si>
  <si>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</si>
  <si>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</si>
  <si>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</si>
  <si>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</si>
  <si>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</si>
  <si>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</si>
  <si>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</si>
  <si>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</si>
  <si>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</si>
  <si>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</si>
  <si>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</si>
  <si>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</si>
  <si>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</si>
  <si>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</si>
  <si>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</si>
  <si>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</si>
  <si>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</si>
  <si>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</si>
  <si>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</si>
  <si>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</si>
  <si>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</si>
  <si>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</si>
  <si>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</si>
  <si>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</si>
  <si>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</si>
  <si>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</si>
  <si>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</si>
  <si>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</si>
  <si>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</si>
  <si>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</si>
  <si>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</si>
  <si>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</si>
  <si>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</si>
  <si>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</si>
  <si>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</si>
  <si>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</si>
  <si>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</si>
  <si>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</si>
  <si>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</si>
  <si>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</si>
  <si>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</si>
  <si>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</si>
  <si>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</si>
  <si>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</si>
  <si>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</si>
  <si>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</si>
  <si>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</si>
  <si>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</si>
  <si>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</si>
  <si>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</si>
  <si>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</si>
  <si>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</si>
  <si>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</si>
  <si>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</si>
  <si>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</si>
  <si>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</si>
  <si>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</si>
  <si>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</si>
  <si>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</si>
  <si>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</si>
  <si>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</si>
  <si>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</si>
  <si>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</si>
  <si>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</si>
  <si>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</si>
  <si>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</si>
  <si>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</si>
  <si>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</si>
  <si>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</si>
  <si>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</si>
  <si>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</si>
  <si>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</si>
  <si>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</si>
  <si>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</si>
  <si>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</si>
  <si>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</si>
  <si>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</si>
  <si>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</si>
  <si>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</si>
  <si>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</si>
  <si>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</si>
  <si>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</si>
  <si>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</si>
  <si>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</si>
  <si>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</si>
  <si>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</si>
  <si>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</si>
  <si>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</si>
  <si>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</si>
  <si>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</si>
  <si>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</si>
  <si>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</si>
  <si>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</si>
  <si>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</si>
  <si>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</si>
  <si>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</si>
  <si>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</si>
  <si>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</si>
  <si>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</si>
  <si>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</si>
  <si>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</si>
  <si>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</si>
  <si>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</si>
  <si>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</si>
  <si>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</si>
  <si>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</si>
  <si>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</si>
  <si>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</si>
  <si>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</si>
  <si>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</si>
  <si>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</si>
  <si>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</si>
  <si>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</si>
  <si>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</si>
  <si>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</si>
  <si>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</si>
  <si>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</si>
  <si>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</si>
  <si>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</si>
  <si>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</si>
  <si>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</si>
  <si>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</si>
  <si>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</si>
  <si>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</si>
  <si>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</si>
  <si>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</si>
  <si>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</si>
  <si>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</si>
  <si>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</si>
  <si>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</si>
  <si>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</si>
  <si>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</si>
  <si>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</si>
  <si>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</si>
  <si>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</si>
  <si>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</si>
  <si>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</si>
  <si>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</si>
  <si>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</si>
  <si>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</si>
  <si>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</si>
  <si>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</si>
  <si>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</si>
  <si>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</si>
  <si>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</si>
  <si>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</si>
  <si>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</si>
  <si>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</si>
  <si>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</si>
  <si>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</si>
  <si>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</si>
  <si>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</si>
  <si>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</si>
  <si>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</si>
  <si>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</si>
  <si>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</si>
  <si>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</si>
  <si>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</si>
  <si>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</si>
  <si>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</si>
  <si>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</si>
  <si>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</si>
  <si>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</si>
  <si>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</si>
  <si>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</si>
  <si>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</si>
  <si>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</si>
  <si>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</si>
  <si>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</si>
  <si>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</si>
  <si>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</si>
  <si>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</si>
  <si>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</si>
  <si>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</si>
  <si>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</si>
  <si>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</si>
  <si>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</si>
  <si>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</si>
  <si>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</si>
  <si>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</si>
  <si>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</si>
  <si>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</si>
  <si>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</si>
  <si>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</si>
  <si>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</si>
  <si>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</si>
  <si>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</si>
  <si>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</si>
  <si>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</si>
  <si>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</si>
  <si>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</si>
  <si>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</si>
  <si>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</si>
  <si>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</si>
  <si>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</si>
  <si>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</si>
  <si>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</si>
  <si>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</si>
  <si>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</si>
  <si>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</si>
  <si>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</si>
  <si>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</si>
  <si>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</si>
  <si>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</si>
  <si>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</si>
  <si>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</si>
  <si>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</si>
  <si>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</si>
  <si>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</si>
  <si>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</si>
  <si>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</si>
  <si>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</si>
  <si>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</si>
  <si>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</si>
  <si>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</si>
  <si>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</si>
  <si>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</si>
  <si>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</si>
  <si>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</si>
  <si>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</si>
  <si>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</si>
  <si>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</si>
  <si>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</si>
  <si>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</si>
  <si>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</si>
  <si>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</si>
  <si>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</si>
  <si>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</si>
  <si>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</si>
  <si>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</si>
  <si>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</si>
  <si>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</si>
  <si>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</si>
  <si>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</si>
  <si>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</si>
  <si>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</si>
  <si>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</si>
  <si>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</si>
  <si>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</si>
  <si>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</si>
  <si>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</si>
  <si>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</si>
  <si>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</si>
  <si>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</si>
  <si>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</si>
  <si>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</si>
  <si>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</si>
  <si>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</si>
  <si>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</si>
  <si>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</si>
  <si>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</si>
  <si>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</si>
  <si>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</si>
  <si>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</si>
  <si>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</si>
  <si>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</si>
  <si>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</si>
  <si>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</si>
  <si>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</si>
  <si>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</si>
  <si>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</si>
  <si>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</si>
  <si>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</si>
  <si>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</si>
  <si>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</si>
  <si>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</si>
  <si>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</si>
  <si>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</si>
  <si>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</si>
  <si>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</si>
  <si>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</si>
  <si>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</si>
  <si>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</si>
  <si>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</si>
  <si>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</si>
  <si>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</si>
  <si>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</si>
  <si>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</si>
  <si>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</si>
  <si>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</si>
  <si>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</si>
  <si>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</si>
  <si>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</si>
  <si>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</si>
  <si>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</si>
  <si>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</si>
  <si>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</si>
  <si>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</si>
  <si>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</si>
  <si>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</si>
  <si>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</si>
  <si>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</si>
  <si>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</si>
  <si>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</si>
  <si>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</si>
  <si>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</si>
  <si>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</si>
  <si>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</si>
  <si>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</si>
  <si>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</si>
  <si>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</si>
  <si>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</si>
  <si>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</si>
  <si>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</si>
  <si>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</si>
  <si>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</si>
  <si>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</si>
  <si>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</si>
  <si>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</si>
  <si>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</si>
  <si>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</si>
  <si>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</si>
  <si>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</si>
  <si>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</si>
  <si>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</si>
  <si>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</si>
  <si>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</si>
  <si>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</si>
  <si>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</si>
  <si>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</si>
  <si>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</si>
  <si>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</si>
  <si>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</si>
  <si>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</si>
  <si>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</si>
  <si>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</si>
  <si>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</si>
  <si>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</si>
  <si>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</si>
  <si>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</si>
  <si>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</si>
  <si>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</si>
  <si>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</si>
  <si>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</si>
  <si>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</si>
  <si>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</si>
  <si>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</si>
  <si>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</si>
  <si>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</si>
  <si>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</si>
  <si>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</si>
  <si>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</si>
  <si>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</si>
  <si>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</si>
  <si>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</si>
  <si>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</si>
  <si>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</si>
  <si>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</si>
  <si>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</si>
  <si>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</si>
  <si>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</si>
  <si>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</si>
  <si>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</si>
  <si>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</si>
  <si>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</si>
  <si>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</si>
  <si>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</si>
  <si>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</si>
  <si>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</si>
  <si>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</si>
  <si>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</si>
  <si>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</si>
  <si>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</si>
  <si>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</si>
  <si>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</si>
  <si>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</si>
  <si>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</si>
  <si>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</si>
  <si>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</si>
  <si>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</si>
  <si>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</si>
  <si>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</si>
  <si>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</si>
  <si>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</si>
  <si>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</si>
  <si>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</si>
  <si>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</si>
  <si>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</si>
  <si>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</si>
  <si>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</si>
  <si>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</si>
  <si>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</si>
  <si>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</si>
  <si>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</si>
  <si>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</si>
  <si>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</si>
  <si>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</si>
  <si>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</si>
  <si>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</si>
  <si>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</si>
  <si>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</si>
  <si>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</si>
  <si>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</si>
  <si>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</si>
  <si>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</si>
  <si>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</si>
  <si>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</si>
  <si>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</si>
  <si>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</si>
  <si>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</si>
  <si>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</si>
  <si>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</si>
  <si>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</si>
  <si>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</si>
  <si>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</si>
  <si>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</si>
  <si>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</si>
  <si>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</si>
  <si>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</si>
  <si>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</si>
  <si>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</si>
  <si>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</si>
  <si>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</si>
  <si>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</si>
  <si>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</si>
  <si>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</si>
  <si>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</si>
  <si>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</si>
  <si>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</si>
  <si>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</si>
  <si>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</si>
  <si>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</si>
  <si>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</si>
  <si>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</si>
  <si>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</si>
  <si>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</si>
  <si>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</si>
  <si>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</si>
  <si>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</si>
  <si>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</si>
  <si>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</si>
  <si>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</si>
  <si>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</si>
  <si>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</si>
  <si>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</si>
  <si>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</si>
  <si>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</si>
  <si>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</si>
  <si>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</si>
  <si>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</si>
  <si>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</si>
  <si>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</si>
  <si>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</si>
  <si>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</si>
  <si>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</si>
  <si>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</si>
  <si>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</si>
  <si>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</si>
  <si>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</si>
  <si>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</si>
  <si>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</si>
  <si>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</si>
  <si>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</si>
  <si>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</si>
  <si>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</si>
  <si>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</si>
  <si>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</si>
  <si>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</si>
  <si>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</si>
  <si>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</si>
  <si>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</si>
  <si>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</si>
  <si>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</si>
  <si>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</si>
  <si>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</si>
  <si>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</si>
  <si>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</si>
  <si>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</si>
  <si>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</si>
  <si>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</si>
  <si>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</si>
  <si>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</si>
  <si>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</si>
  <si>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</si>
  <si>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</si>
  <si>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</si>
  <si>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</si>
  <si>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</si>
  <si>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</si>
  <si>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</si>
  <si>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</si>
  <si>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</si>
  <si>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</si>
  <si>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</si>
  <si>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</si>
  <si>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</si>
  <si>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</si>
  <si>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</si>
  <si>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</si>
  <si>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</si>
  <si>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</si>
  <si>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</si>
  <si>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</si>
  <si>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</si>
  <si>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</si>
  <si>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</si>
  <si>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</si>
  <si>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</si>
  <si>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</si>
  <si>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</si>
  <si>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</si>
  <si>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</si>
  <si>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</si>
  <si>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</si>
  <si>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</si>
  <si>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</si>
  <si>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</si>
  <si>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</si>
  <si>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</si>
  <si>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</si>
  <si>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</si>
  <si>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</si>
  <si>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</si>
  <si>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</si>
  <si>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</si>
  <si>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</si>
  <si>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</si>
  <si>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</si>
  <si>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</si>
  <si>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</si>
  <si>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</si>
  <si>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</si>
  <si>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</si>
  <si>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</si>
  <si>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</si>
  <si>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</si>
  <si>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</si>
  <si>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</si>
  <si>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</si>
  <si>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</si>
  <si>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</si>
  <si>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</si>
  <si>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</si>
  <si>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</si>
  <si>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</si>
  <si>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</si>
  <si>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</si>
  <si>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</si>
  <si>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</si>
  <si>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</si>
  <si>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</si>
  <si>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</si>
  <si>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</si>
  <si>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</si>
  <si>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</si>
  <si>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</si>
  <si>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</si>
  <si>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</si>
  <si>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</si>
  <si>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</si>
  <si>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</si>
  <si>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</si>
  <si>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</si>
  <si>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</si>
  <si>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</si>
  <si>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</si>
  <si>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</si>
  <si>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</si>
  <si>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</si>
  <si>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</si>
  <si>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</si>
  <si>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</si>
  <si>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</si>
  <si>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</si>
  <si>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</si>
  <si>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</si>
  <si>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</si>
  <si>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</si>
  <si>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</si>
  <si>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</si>
  <si>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</si>
  <si>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</si>
  <si>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</si>
  <si>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</si>
  <si>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</si>
  <si>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</si>
  <si>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</si>
  <si>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</si>
  <si>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</si>
  <si>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</si>
  <si>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</si>
  <si>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</si>
  <si>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</si>
  <si>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</si>
  <si>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</si>
  <si>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</si>
  <si>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</si>
  <si>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</si>
  <si>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</si>
  <si>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</si>
  <si>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</si>
  <si>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</si>
  <si>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</si>
  <si>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</si>
  <si>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</si>
  <si>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</si>
  <si>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</si>
  <si>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</si>
  <si>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</si>
  <si>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</si>
  <si>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</si>
  <si>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</si>
  <si>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</si>
  <si>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</si>
  <si>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</si>
  <si>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</si>
  <si>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</si>
  <si>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</si>
  <si>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</si>
  <si>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</si>
  <si>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</si>
  <si>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</si>
  <si>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</si>
  <si>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</si>
  <si>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</si>
  <si>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</si>
  <si>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</si>
  <si>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</si>
  <si>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</si>
  <si>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</si>
  <si>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</si>
  <si>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</si>
  <si>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</si>
  <si>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</si>
  <si>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</si>
  <si>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</si>
  <si>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</si>
  <si>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</si>
  <si>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</si>
  <si>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</si>
  <si>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</si>
  <si>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</si>
  <si>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</si>
  <si>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</si>
  <si>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</si>
  <si>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</si>
  <si>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</si>
  <si>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</si>
  <si>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</si>
  <si>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</si>
  <si>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</si>
  <si>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</si>
  <si>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</si>
  <si>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</si>
  <si>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</si>
  <si>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</si>
  <si>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</si>
  <si>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</si>
  <si>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</si>
  <si>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</si>
  <si>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</si>
  <si>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</si>
  <si>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</si>
  <si>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</si>
  <si>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</si>
  <si>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</si>
  <si>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</si>
  <si>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</si>
  <si>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</si>
  <si>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</si>
  <si>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</si>
  <si>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</si>
  <si>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</si>
  <si>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</si>
  <si>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</si>
  <si>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</si>
  <si>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</si>
  <si>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</si>
  <si>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</si>
  <si>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</si>
  <si>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</si>
  <si>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</si>
  <si>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</si>
  <si>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</si>
  <si>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</si>
  <si>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</si>
  <si>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</si>
  <si>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</si>
  <si>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</si>
  <si>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</si>
  <si>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</si>
  <si>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</si>
  <si>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</si>
  <si>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</si>
  <si>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</si>
  <si>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</si>
  <si>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</si>
  <si>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</si>
  <si>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</si>
  <si>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</si>
  <si>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</si>
  <si>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</si>
  <si>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</si>
  <si>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</si>
  <si>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</si>
  <si>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</si>
  <si>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</si>
  <si>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</si>
  <si>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</si>
  <si>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</si>
  <si>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</si>
  <si>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</si>
  <si>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</si>
  <si>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</si>
  <si>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</si>
  <si>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</si>
  <si>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</si>
  <si>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</si>
  <si>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</si>
  <si>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</si>
  <si>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</si>
  <si>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</si>
  <si>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</si>
  <si>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</si>
  <si>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</si>
  <si>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</si>
  <si>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</si>
  <si>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</si>
  <si>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</si>
  <si>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</si>
  <si>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</si>
  <si>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</si>
  <si>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</si>
  <si>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</si>
  <si>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</si>
  <si>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</si>
  <si>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</si>
  <si>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</si>
  <si>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</si>
  <si>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</si>
  <si>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</si>
  <si>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</si>
  <si>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</si>
  <si>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</si>
  <si>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</si>
  <si>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</si>
  <si>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</si>
  <si>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</si>
  <si>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</si>
  <si>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</si>
  <si>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</si>
  <si>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</si>
  <si>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</si>
  <si>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</si>
  <si>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</si>
  <si>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</si>
  <si>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</si>
  <si>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</si>
  <si>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</si>
  <si>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</si>
  <si>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</si>
  <si>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</si>
  <si>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</si>
  <si>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</si>
  <si>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</si>
  <si>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</si>
  <si>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</si>
  <si>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</si>
  <si>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</si>
  <si>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</si>
  <si>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</si>
  <si>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</si>
  <si>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</si>
  <si>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</si>
  <si>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</si>
  <si>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</si>
  <si>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</si>
  <si>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</si>
  <si>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</si>
  <si>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</si>
  <si>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</si>
  <si>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</si>
  <si>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</si>
  <si>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</si>
  <si>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</si>
  <si>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</si>
  <si>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</si>
  <si>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</si>
  <si>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</si>
  <si>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</si>
  <si>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</si>
  <si>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</si>
  <si>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</si>
  <si>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</si>
  <si>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</si>
  <si>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</si>
  <si>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</si>
  <si>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</si>
  <si>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</si>
  <si>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</si>
  <si>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</si>
  <si>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</si>
  <si>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</si>
  <si>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</si>
  <si>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</si>
  <si>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</si>
  <si>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</si>
  <si>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</si>
  <si>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</si>
  <si>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</si>
  <si>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</si>
  <si>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</si>
  <si>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</si>
  <si>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</si>
  <si>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</si>
  <si>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</si>
  <si>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</si>
  <si>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</si>
  <si>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</si>
  <si>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</si>
  <si>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</si>
  <si>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</si>
  <si>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</si>
  <si>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</si>
  <si>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</si>
  <si>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</si>
  <si>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</si>
  <si>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</si>
  <si>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</si>
  <si>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</si>
  <si>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</si>
  <si>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</si>
  <si>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</si>
  <si>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</si>
  <si>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</si>
  <si>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</si>
  <si>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</si>
  <si>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</si>
  <si>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</si>
  <si>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</si>
  <si>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</si>
  <si>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</si>
  <si>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</si>
  <si>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</si>
  <si>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</si>
  <si>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</si>
  <si>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</si>
  <si>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</si>
  <si>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</si>
  <si>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</si>
  <si>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</si>
  <si>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</si>
  <si>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</si>
  <si>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</si>
  <si>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</si>
  <si>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</si>
  <si>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</si>
  <si>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</si>
  <si>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</si>
  <si>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</si>
  <si>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</si>
  <si>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</si>
  <si>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</si>
  <si>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</si>
  <si>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</si>
  <si>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</si>
  <si>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</si>
  <si>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</si>
  <si>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</si>
  <si>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</si>
  <si>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</si>
  <si>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</si>
  <si>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</si>
  <si>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</si>
  <si>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</si>
  <si>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</si>
  <si>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</si>
  <si>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</si>
  <si>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</si>
  <si>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</si>
  <si>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</si>
  <si>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</si>
  <si>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</si>
  <si>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</si>
  <si>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</si>
  <si>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</si>
  <si>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</si>
  <si>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</si>
  <si>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</si>
  <si>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</si>
  <si>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</si>
  <si>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</si>
  <si>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</si>
  <si>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</si>
  <si>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</si>
  <si>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</si>
  <si>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</si>
  <si>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</si>
  <si>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</si>
  <si>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</si>
  <si>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</si>
  <si>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</si>
  <si>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</si>
  <si>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</si>
  <si>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</si>
  <si>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</si>
  <si>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</si>
  <si>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</si>
  <si>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</si>
  <si>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</si>
  <si>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</si>
  <si>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</si>
  <si>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</si>
  <si>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</si>
  <si>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</si>
  <si>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</si>
  <si>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</si>
  <si>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</si>
  <si>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</si>
  <si>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</si>
  <si>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</si>
  <si>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</si>
  <si>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</si>
  <si>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</si>
  <si>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</si>
  <si>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</si>
  <si>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</si>
  <si>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</si>
  <si>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</si>
  <si>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</si>
  <si>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</si>
  <si>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</si>
  <si>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</si>
  <si>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</si>
  <si>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</si>
  <si>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</si>
  <si>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</si>
  <si>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</si>
  <si>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</si>
  <si>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</si>
  <si>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</si>
  <si>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</si>
  <si>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</si>
  <si>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</si>
  <si>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</si>
  <si>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</si>
  <si>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</si>
  <si>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</si>
  <si>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</si>
  <si>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</si>
  <si>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</si>
  <si>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</si>
  <si>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</si>
  <si>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</si>
  <si>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</si>
  <si>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</si>
  <si>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</si>
  <si>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</si>
  <si>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</si>
  <si>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</si>
  <si>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</si>
  <si>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</si>
  <si>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</si>
  <si>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</si>
  <si>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</si>
  <si>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</si>
  <si>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</si>
  <si>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</si>
  <si>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</si>
  <si>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</si>
  <si>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</si>
  <si>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</si>
  <si>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</si>
  <si>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</si>
  <si>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</si>
  <si>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</si>
  <si>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</si>
  <si>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</si>
  <si>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</si>
  <si>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</si>
  <si>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</si>
  <si>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</si>
  <si>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</si>
  <si>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</si>
  <si>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</si>
  <si>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</si>
  <si>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</si>
  <si>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</si>
  <si>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</si>
  <si>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</si>
  <si>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</si>
  <si>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</si>
  <si>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</si>
  <si>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</si>
  <si>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</si>
  <si>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</si>
  <si>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</si>
  <si>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</si>
  <si>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</si>
  <si>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</si>
  <si>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</si>
  <si>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</si>
  <si>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</si>
  <si>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</si>
  <si>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</si>
  <si>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</si>
  <si>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</si>
  <si>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</si>
  <si>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</si>
  <si>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</si>
  <si>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</si>
  <si>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</si>
  <si>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</si>
  <si>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</si>
  <si>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</si>
  <si>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</si>
  <si>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</si>
  <si>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</si>
  <si>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</si>
  <si>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</si>
  <si>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</si>
  <si>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</si>
  <si>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</si>
  <si>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</si>
  <si>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</si>
  <si>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</si>
  <si>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</si>
  <si>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</si>
  <si>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</si>
  <si>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</si>
  <si>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</si>
  <si>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</si>
  <si>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</si>
  <si>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</si>
  <si>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</si>
  <si>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</si>
  <si>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</si>
  <si>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</si>
  <si>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</si>
  <si>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</si>
  <si>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</si>
  <si>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</si>
  <si>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</si>
  <si>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</si>
  <si>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</si>
  <si>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</si>
  <si>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</si>
  <si>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</si>
  <si>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</si>
  <si>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</si>
  <si>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</si>
  <si>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</si>
  <si>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</si>
  <si>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</si>
  <si>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</si>
  <si>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</si>
  <si>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</si>
  <si>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</si>
  <si>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</si>
  <si>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</si>
  <si>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</si>
  <si>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</si>
  <si>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</si>
  <si>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</si>
  <si>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</si>
  <si>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</si>
  <si>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</si>
  <si>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</si>
  <si>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</si>
  <si>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</si>
  <si>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</si>
  <si>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</si>
  <si>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</si>
  <si>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</si>
  <si>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</si>
  <si>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</si>
  <si>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</si>
  <si>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</si>
  <si>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</si>
  <si>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</si>
  <si>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</si>
  <si>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</si>
  <si>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</si>
  <si>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</si>
  <si>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</si>
  <si>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</si>
  <si>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</si>
  <si>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</si>
  <si>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</si>
  <si>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</si>
  <si>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</si>
  <si>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</si>
  <si>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</si>
  <si>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</si>
  <si>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</si>
  <si>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</si>
  <si>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</si>
  <si>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</si>
  <si>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</si>
  <si>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</si>
  <si>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</si>
  <si>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</si>
  <si>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</si>
  <si>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</si>
  <si>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</si>
  <si>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</si>
  <si>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</si>
  <si>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</si>
  <si>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</si>
  <si>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</si>
  <si>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</si>
  <si>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</si>
  <si>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</si>
  <si>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</si>
  <si>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</si>
  <si>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</si>
  <si>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</si>
  <si>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</si>
  <si>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</si>
  <si>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</si>
  <si>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</si>
  <si>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</si>
  <si>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</si>
  <si>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</si>
  <si>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</si>
  <si>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</si>
  <si>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</si>
  <si>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</si>
  <si>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</si>
  <si>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</si>
  <si>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</si>
  <si>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</si>
  <si>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</si>
  <si>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</si>
  <si>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</si>
  <si>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</si>
  <si>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</si>
  <si>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</si>
  <si>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</si>
  <si>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</si>
  <si>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</si>
  <si>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</si>
  <si>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</si>
  <si>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</si>
  <si>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</si>
  <si>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</si>
  <si>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</si>
  <si>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</si>
  <si>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</si>
  <si>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</si>
  <si>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</si>
  <si>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</si>
  <si>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</si>
  <si>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</si>
  <si>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</si>
  <si>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</si>
  <si>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</si>
  <si>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</si>
  <si>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</si>
  <si>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</si>
  <si>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</si>
  <si>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</si>
  <si>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</si>
  <si>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</si>
  <si>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</si>
  <si>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</si>
  <si>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</si>
  <si>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</si>
  <si>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</si>
  <si>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</si>
  <si>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</si>
  <si>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</si>
  <si>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</si>
  <si>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</si>
  <si>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</si>
  <si>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</si>
  <si>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</si>
  <si>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</si>
  <si>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</si>
  <si>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</si>
  <si>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</si>
  <si>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</si>
  <si>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</si>
  <si>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</si>
  <si>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</si>
  <si>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</si>
  <si>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</si>
  <si>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</si>
  <si>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</si>
  <si>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</si>
  <si>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</si>
  <si>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</si>
  <si>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</si>
  <si>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</si>
  <si>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</si>
  <si>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</si>
  <si>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</si>
  <si>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</si>
  <si>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</si>
  <si>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</si>
  <si>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</si>
  <si>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</si>
  <si>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</si>
  <si>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</si>
  <si>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</si>
  <si>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</si>
  <si>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</si>
  <si>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</si>
  <si>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</si>
  <si>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</si>
  <si>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</si>
  <si>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</si>
  <si>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</si>
  <si>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</si>
  <si>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</si>
  <si>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</si>
  <si>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</si>
  <si>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</si>
  <si>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</si>
  <si>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</si>
  <si>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</si>
  <si>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</si>
  <si>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</si>
  <si>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</si>
  <si>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</si>
  <si>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</si>
  <si>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</si>
  <si>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</si>
  <si>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</si>
  <si>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</si>
  <si>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</si>
  <si>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</si>
  <si>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</si>
  <si>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</si>
  <si>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</si>
  <si>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</si>
  <si>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</si>
  <si>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</si>
  <si>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</si>
  <si>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</si>
  <si>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</si>
  <si>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</si>
  <si>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</si>
  <si>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</si>
  <si>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</si>
  <si>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</si>
  <si>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</si>
  <si>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</si>
  <si>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</si>
  <si>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</si>
  <si>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</si>
  <si>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</si>
  <si>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</si>
  <si>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</si>
  <si>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</si>
  <si>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</si>
  <si>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</si>
  <si>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</si>
  <si>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</si>
  <si>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</si>
  <si>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</si>
  <si>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</si>
  <si>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</si>
  <si>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</si>
  <si>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</si>
  <si>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</si>
  <si>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</si>
  <si>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</si>
  <si>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</si>
  <si>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</si>
  <si>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</si>
  <si>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</si>
  <si>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</si>
  <si>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</si>
  <si>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</si>
  <si>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</si>
  <si>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</si>
  <si>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</si>
  <si>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</si>
  <si>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</si>
  <si>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</si>
  <si>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</si>
  <si>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</si>
  <si>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</si>
  <si>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</si>
  <si>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</si>
  <si>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</si>
  <si>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</si>
  <si>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</si>
  <si>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</si>
  <si>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</si>
  <si>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</si>
  <si>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</si>
  <si>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</si>
  <si>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</si>
  <si>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</si>
  <si>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</si>
  <si>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</si>
  <si>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</si>
  <si>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</si>
  <si>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</si>
  <si>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</si>
  <si>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</si>
  <si>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</si>
  <si>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</si>
  <si>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</si>
  <si>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</si>
  <si>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</si>
  <si>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</si>
  <si>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</si>
  <si>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</si>
  <si>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</si>
  <si>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</si>
  <si>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</si>
  <si>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</si>
  <si>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</si>
  <si>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</si>
  <si>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</si>
  <si>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</si>
  <si>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</si>
  <si>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</si>
  <si>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</si>
  <si>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</si>
  <si>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</si>
  <si>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</si>
  <si>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</si>
  <si>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</si>
  <si>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</si>
  <si>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</si>
  <si>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</si>
  <si>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</si>
  <si>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</si>
  <si>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</si>
  <si>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</si>
  <si>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</si>
  <si>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</si>
  <si>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</si>
  <si>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</si>
  <si>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</si>
  <si>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</si>
  <si>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</si>
  <si>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</si>
  <si>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</si>
  <si>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</si>
  <si>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</si>
  <si>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</si>
  <si>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</si>
  <si>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</si>
  <si>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</si>
  <si>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</si>
  <si>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</si>
  <si>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</si>
  <si>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</si>
  <si>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</si>
  <si>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</si>
  <si>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</si>
  <si>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</si>
  <si>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</si>
  <si>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</si>
  <si>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</si>
  <si>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</si>
  <si>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</si>
  <si>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</si>
  <si>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</si>
  <si>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</si>
  <si>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</si>
  <si>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</si>
  <si>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</si>
  <si>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</si>
  <si>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</si>
  <si>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</si>
  <si>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</si>
  <si>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</si>
  <si>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</si>
  <si>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</si>
  <si>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</si>
  <si>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</si>
  <si>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</si>
  <si>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</si>
  <si>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</si>
  <si>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</si>
  <si>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</si>
  <si>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</si>
  <si>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</si>
  <si>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</si>
  <si>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</si>
  <si>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</si>
  <si>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</si>
  <si>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</si>
  <si>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</si>
  <si>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</si>
  <si>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</si>
  <si>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</si>
  <si>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</si>
  <si>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</si>
  <si>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</si>
  <si>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</si>
  <si>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</si>
  <si>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</si>
  <si>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</si>
  <si>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</si>
  <si>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</si>
  <si>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</si>
  <si>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</si>
  <si>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</si>
  <si>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</si>
  <si>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</si>
  <si>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</si>
  <si>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</si>
  <si>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</si>
  <si>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</si>
  <si>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</si>
  <si>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</si>
  <si>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</si>
  <si>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</si>
  <si>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</si>
  <si>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</si>
  <si>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</si>
  <si>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</si>
  <si>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</si>
  <si>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</si>
  <si>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</si>
  <si>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</si>
  <si>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</si>
  <si>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</si>
  <si>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</si>
  <si>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</si>
  <si>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</si>
  <si>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</si>
  <si>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</si>
  <si>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</si>
  <si>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</si>
  <si>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</si>
  <si>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</si>
  <si>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</si>
  <si>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</si>
  <si>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</si>
  <si>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</si>
  <si>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</si>
  <si>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</si>
  <si>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</si>
  <si>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</si>
  <si>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</si>
  <si>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</si>
  <si>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</si>
  <si>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</si>
  <si>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</si>
  <si>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</si>
  <si>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</si>
  <si>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</si>
  <si>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</si>
  <si>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</si>
  <si>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</si>
  <si>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</si>
  <si>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</si>
  <si>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</si>
  <si>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</si>
  <si>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</si>
  <si>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</si>
  <si>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</si>
  <si>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</si>
  <si>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</si>
  <si>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</si>
  <si>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</si>
  <si>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</si>
  <si>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</si>
  <si>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</si>
  <si>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</si>
  <si>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</si>
  <si>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</si>
  <si>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</si>
  <si>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</si>
  <si>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</si>
  <si>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</si>
  <si>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</si>
  <si>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</si>
  <si>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</si>
  <si>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</si>
  <si>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</si>
  <si>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</si>
  <si>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</si>
  <si>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</si>
  <si>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</si>
  <si>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</si>
  <si>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</si>
  <si>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</si>
  <si>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</si>
  <si>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</si>
  <si>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</si>
  <si>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</si>
  <si>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</si>
  <si>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</si>
  <si>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</si>
  <si>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</si>
  <si>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</si>
  <si>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</si>
  <si>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</si>
  <si>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</si>
  <si>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</si>
  <si>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</si>
  <si>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</si>
  <si>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</si>
  <si>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</si>
  <si>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</si>
  <si>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</si>
  <si>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</si>
  <si>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</si>
  <si>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</si>
  <si>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</si>
  <si>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</si>
  <si>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</si>
  <si>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</si>
  <si>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</si>
  <si>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</si>
  <si>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</si>
  <si>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</si>
  <si>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</si>
  <si>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</si>
  <si>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</si>
  <si>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</si>
  <si>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</si>
  <si>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</si>
  <si>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</si>
  <si>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</si>
  <si>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</si>
  <si>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</si>
  <si>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</si>
  <si>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</si>
  <si>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</si>
  <si>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</si>
  <si>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</si>
  <si>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</si>
  <si>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</si>
  <si>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</si>
  <si>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</si>
  <si>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</si>
  <si>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</si>
  <si>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</si>
  <si>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</si>
  <si>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</si>
  <si>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</si>
  <si>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</si>
  <si>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</si>
  <si>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</si>
  <si>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</si>
  <si>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</si>
  <si>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</si>
  <si>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</si>
  <si>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</si>
  <si>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</si>
  <si>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</si>
  <si>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</si>
  <si>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</si>
  <si>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</si>
  <si>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</si>
  <si>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</si>
  <si>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</si>
  <si>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</si>
  <si>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</si>
  <si>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</si>
  <si>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</si>
  <si>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</si>
  <si>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</si>
  <si>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</si>
  <si>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</si>
  <si>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</si>
  <si>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</si>
  <si>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</si>
  <si>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</si>
  <si>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</si>
  <si>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</si>
  <si>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</si>
  <si>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</si>
  <si>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</si>
  <si>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</si>
  <si>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</si>
  <si>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</si>
  <si>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</si>
  <si>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</si>
  <si>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</si>
  <si>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</si>
  <si>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</si>
  <si>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</si>
  <si>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</si>
  <si>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</si>
  <si>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</si>
  <si>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</si>
  <si>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</si>
  <si>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</si>
  <si>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</si>
  <si>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</si>
  <si>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</si>
  <si>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</si>
  <si>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</si>
  <si>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</si>
  <si>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</si>
  <si>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</si>
  <si>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</si>
  <si>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</si>
  <si>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</si>
  <si>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</si>
  <si>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</si>
  <si>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</si>
  <si>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</si>
  <si>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</si>
  <si>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</si>
  <si>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</si>
  <si>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</si>
  <si>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</si>
  <si>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</si>
  <si>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</si>
  <si>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</si>
  <si>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</si>
  <si>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</si>
  <si>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</si>
  <si>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</si>
  <si>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</si>
  <si>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</si>
  <si>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</si>
  <si>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</si>
  <si>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</si>
  <si>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</si>
  <si>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</si>
  <si>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</si>
  <si>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</si>
  <si>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</si>
  <si>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</si>
  <si>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</si>
  <si>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</si>
  <si>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</si>
  <si>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</si>
  <si>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</si>
  <si>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</si>
  <si>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</si>
  <si>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</si>
  <si>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</si>
  <si>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</si>
  <si>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</si>
  <si>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</si>
  <si>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</si>
  <si>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</si>
  <si>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</si>
  <si>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</si>
  <si>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</si>
  <si>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</si>
  <si>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</si>
  <si>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</si>
  <si>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</si>
  <si>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</si>
  <si>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</si>
  <si>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</si>
  <si>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</si>
  <si>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</si>
  <si>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</si>
  <si>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</si>
  <si>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</si>
  <si>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</si>
  <si>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</si>
  <si>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</si>
  <si>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</si>
  <si>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</si>
  <si>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</si>
  <si>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</si>
  <si>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</si>
  <si>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</si>
  <si>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</si>
  <si>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</si>
  <si>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</si>
  <si>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</si>
  <si>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</si>
  <si>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</si>
  <si>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</si>
  <si>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</si>
  <si>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</si>
  <si>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</si>
  <si>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</si>
  <si>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</si>
  <si>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</si>
  <si>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</si>
  <si>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</si>
  <si>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</si>
  <si>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</si>
  <si>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</si>
  <si>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</si>
  <si>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</si>
  <si>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</si>
  <si>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</si>
  <si>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</si>
  <si>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</si>
  <si>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</si>
  <si>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</si>
  <si>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</si>
  <si>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</si>
  <si>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</si>
  <si>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</si>
  <si>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</si>
  <si>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</si>
  <si>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</si>
  <si>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</si>
  <si>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</si>
  <si>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</si>
  <si>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</si>
  <si>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</si>
  <si>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</si>
  <si>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</si>
  <si>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</si>
  <si>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</si>
  <si>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</si>
  <si>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</si>
  <si>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</si>
  <si>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</si>
  <si>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</si>
  <si>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</si>
  <si>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</si>
  <si>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</si>
  <si>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</si>
  <si>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</si>
  <si>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</si>
  <si>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</si>
  <si>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</si>
  <si>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</si>
  <si>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</si>
  <si>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</si>
  <si>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</si>
  <si>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</si>
  <si>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</si>
  <si>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</si>
  <si>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</si>
  <si>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</si>
  <si>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</si>
  <si>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</si>
  <si>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</si>
  <si>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</si>
  <si>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</si>
  <si>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</si>
  <si>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</si>
  <si>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</si>
  <si>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</si>
  <si>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</si>
  <si>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</si>
  <si>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</si>
  <si>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</si>
  <si>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</si>
  <si>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</si>
  <si>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</si>
  <si>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</si>
  <si>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</si>
  <si>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</si>
  <si>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</si>
  <si>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</si>
  <si>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</si>
  <si>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</si>
  <si>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</si>
  <si>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</si>
  <si>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</si>
  <si>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</si>
  <si>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</si>
  <si>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</si>
  <si>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</si>
  <si>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</si>
  <si>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</si>
  <si>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</si>
  <si>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</si>
  <si>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</si>
  <si>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</si>
  <si>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</si>
  <si>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</si>
  <si>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</si>
  <si>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</si>
  <si>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</si>
  <si>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</si>
  <si>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</si>
  <si>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</si>
  <si>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</si>
  <si>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</si>
  <si>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</si>
  <si>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</si>
  <si>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</si>
  <si>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</si>
  <si>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</si>
  <si>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</si>
  <si>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</si>
  <si>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</si>
  <si>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</si>
  <si>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</si>
  <si>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</si>
  <si>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</si>
  <si>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</si>
  <si>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</si>
  <si>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</si>
  <si>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</si>
  <si>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</si>
  <si>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</si>
  <si>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</si>
  <si>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</si>
  <si>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</si>
  <si>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</si>
  <si>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</si>
  <si>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</si>
  <si>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</si>
  <si>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</si>
  <si>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</si>
  <si>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</si>
  <si>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</si>
  <si>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</si>
  <si>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</si>
  <si>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</si>
  <si>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</si>
  <si>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</si>
  <si>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</si>
  <si>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</si>
  <si>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</si>
  <si>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</si>
  <si>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</si>
  <si>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</si>
  <si>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</si>
  <si>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</si>
  <si>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</si>
  <si>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</si>
  <si>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</si>
  <si>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</si>
  <si>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</si>
  <si>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</si>
  <si>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</si>
  <si>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</si>
  <si>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</si>
  <si>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</si>
  <si>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</si>
  <si>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</si>
  <si>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</si>
  <si>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</si>
  <si>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</si>
  <si>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</si>
  <si>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</si>
  <si>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</si>
  <si>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</si>
  <si>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</si>
  <si>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</si>
  <si>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</si>
  <si>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</si>
  <si>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</si>
  <si>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</si>
  <si>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</si>
  <si>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</si>
  <si>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</si>
  <si>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</si>
  <si>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</si>
  <si>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</si>
  <si>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</si>
  <si>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</si>
  <si>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</si>
  <si>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</si>
  <si>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</si>
  <si>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</si>
  <si>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</si>
  <si>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</si>
  <si>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</si>
  <si>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</si>
  <si>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</si>
  <si>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</si>
  <si>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</si>
  <si>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</si>
  <si>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</si>
  <si>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</si>
  <si>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</si>
  <si>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</si>
  <si>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</si>
  <si>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</si>
  <si>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</si>
  <si>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</si>
  <si>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</si>
  <si>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</si>
  <si>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</si>
  <si>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</si>
  <si>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</si>
  <si>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</si>
  <si>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</si>
  <si>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</si>
  <si>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</si>
  <si>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</si>
  <si>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</si>
  <si>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</si>
  <si>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</si>
  <si>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</si>
  <si>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</si>
  <si>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</si>
  <si>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</si>
  <si>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</si>
  <si>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</si>
  <si>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</si>
  <si>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</si>
  <si>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</si>
  <si>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</si>
  <si>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</si>
  <si>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</si>
  <si>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</si>
  <si>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</si>
  <si>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</si>
  <si>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</si>
  <si>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</si>
  <si>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</si>
  <si>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</si>
  <si>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</si>
  <si>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</si>
  <si>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</si>
  <si>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</si>
  <si>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</si>
  <si>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</si>
  <si>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</si>
  <si>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</si>
  <si>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</si>
  <si>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</si>
  <si>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</si>
  <si>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</si>
  <si>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</si>
  <si>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</si>
  <si>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</si>
  <si>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</si>
  <si>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</si>
  <si>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</si>
  <si>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</si>
  <si>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</si>
  <si>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</si>
  <si>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</si>
  <si>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</si>
  <si>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</si>
  <si>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</si>
  <si>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</si>
  <si>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</si>
  <si>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</si>
  <si>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</si>
  <si>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</si>
  <si>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</si>
  <si>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</si>
  <si>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</si>
  <si>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</si>
  <si>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</si>
  <si>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</si>
  <si>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</si>
  <si>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</si>
  <si>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</si>
  <si>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</si>
  <si>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</si>
  <si>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</si>
  <si>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</si>
  <si>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</si>
  <si>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</si>
  <si>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</si>
  <si>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</si>
  <si>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</si>
  <si>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</si>
  <si>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</si>
  <si>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</si>
  <si>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</si>
  <si>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</si>
  <si>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</si>
  <si>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</si>
  <si>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</si>
  <si>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</si>
  <si>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</si>
  <si>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</si>
  <si>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</si>
  <si>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</si>
  <si>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</si>
  <si>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</si>
  <si>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</si>
  <si>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</si>
  <si>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</si>
  <si>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</si>
  <si>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</si>
  <si>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</si>
  <si>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</si>
  <si>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</si>
  <si>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</si>
  <si>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</si>
  <si>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</si>
  <si>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</si>
  <si>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</si>
  <si>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</si>
  <si>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</si>
  <si>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</si>
  <si>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</si>
  <si>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</si>
  <si>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</si>
  <si>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</si>
  <si>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</si>
  <si>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</si>
  <si>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</si>
  <si>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</si>
  <si>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</si>
  <si>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</si>
  <si>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</si>
  <si>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</si>
  <si>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</si>
  <si>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</si>
  <si>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</si>
  <si>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</si>
  <si>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</si>
  <si>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</si>
  <si>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</si>
  <si>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</si>
  <si>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</si>
  <si>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</si>
  <si>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</si>
  <si>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</si>
  <si>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</si>
  <si>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</si>
  <si>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</si>
  <si>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</si>
  <si>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</si>
  <si>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</si>
  <si>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</si>
  <si>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</si>
  <si>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</si>
  <si>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</si>
  <si>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</si>
  <si>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</si>
  <si>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</si>
  <si>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</si>
  <si>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</si>
  <si>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</si>
  <si>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</si>
  <si>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</si>
  <si>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</si>
  <si>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</si>
  <si>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</si>
  <si>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</si>
  <si>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</si>
  <si>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</si>
  <si>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</si>
  <si>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</si>
  <si>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</si>
  <si>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</si>
  <si>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</si>
  <si>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</si>
  <si>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</si>
  <si>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</si>
  <si>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</si>
  <si>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</si>
  <si>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</si>
  <si>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</si>
  <si>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</si>
  <si>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</si>
  <si>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</si>
  <si>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</si>
  <si>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</si>
  <si>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</si>
  <si>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</si>
  <si>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</si>
  <si>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</si>
  <si>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</si>
  <si>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</si>
  <si>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</si>
  <si>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</si>
  <si>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</si>
  <si>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</si>
  <si>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</si>
  <si>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</si>
  <si>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</si>
  <si>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</si>
  <si>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</si>
  <si>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</si>
  <si>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</si>
  <si>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</si>
  <si>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</si>
  <si>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</si>
  <si>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</si>
  <si>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</si>
  <si>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</si>
  <si>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</si>
  <si>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</si>
  <si>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</si>
  <si>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</si>
  <si>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</si>
  <si>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</si>
  <si>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</si>
  <si>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</si>
  <si>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</si>
  <si>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</si>
  <si>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</si>
  <si>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</si>
  <si>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</si>
  <si>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</si>
  <si>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</si>
  <si>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</si>
  <si>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</si>
  <si>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</si>
  <si>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</si>
  <si>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</si>
  <si>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</si>
  <si>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</si>
  <si>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</si>
  <si>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</si>
  <si>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</si>
  <si>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</si>
  <si>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</si>
  <si>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</si>
  <si>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</si>
  <si>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</si>
  <si>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</si>
  <si>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</si>
  <si>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</si>
  <si>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</si>
  <si>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</si>
  <si>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</si>
  <si>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</si>
  <si>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</si>
  <si>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</si>
  <si>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</si>
  <si>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</si>
  <si>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</si>
  <si>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</si>
  <si>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</si>
  <si>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</si>
  <si>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</si>
  <si>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</si>
  <si>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</si>
  <si>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</si>
  <si>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</si>
  <si>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</si>
  <si>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</si>
  <si>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</si>
  <si>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</si>
  <si>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</si>
  <si>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</si>
  <si>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</si>
  <si>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</si>
  <si>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</si>
  <si>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</si>
  <si>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</si>
  <si>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</si>
  <si>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</si>
  <si>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</si>
  <si>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</si>
  <si>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</si>
  <si>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</si>
  <si>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</si>
  <si>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</si>
  <si>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</si>
  <si>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</si>
  <si>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</si>
  <si>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</si>
  <si>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</si>
  <si>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</si>
  <si>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</si>
  <si>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</si>
  <si>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</si>
  <si>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</si>
  <si>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</si>
  <si>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</si>
  <si>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</si>
  <si>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</si>
  <si>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</si>
  <si>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</si>
  <si>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</si>
  <si>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</si>
  <si>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</si>
  <si>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</si>
  <si>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</si>
  <si>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</si>
  <si>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</si>
  <si>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</si>
  <si>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</si>
  <si>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</si>
  <si>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</si>
  <si>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</si>
  <si>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</si>
  <si>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</si>
  <si>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</si>
  <si>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</si>
  <si>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</si>
  <si>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</si>
  <si>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</si>
  <si>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</si>
  <si>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</si>
  <si>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</si>
  <si>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</si>
  <si>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</si>
  <si>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</si>
  <si>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</si>
  <si>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</si>
  <si>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</si>
  <si>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</si>
  <si>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</si>
  <si>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</si>
  <si>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</si>
  <si>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</si>
  <si>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</si>
  <si>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</si>
  <si>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</si>
  <si>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</si>
  <si>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</si>
  <si>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</si>
  <si>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</si>
  <si>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</si>
  <si>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</si>
  <si>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</si>
  <si>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</si>
  <si>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</si>
  <si>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</si>
  <si>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</si>
  <si>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</si>
  <si>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</si>
  <si>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</si>
  <si>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</si>
  <si>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</si>
  <si>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</si>
  <si>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</si>
  <si>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</si>
  <si>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</si>
  <si>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</si>
  <si>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</si>
  <si>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</si>
  <si>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</si>
  <si>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</si>
  <si>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</si>
  <si>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</si>
  <si>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</si>
  <si>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</si>
  <si>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</si>
  <si>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</si>
  <si>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</si>
  <si>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</si>
  <si>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</si>
  <si>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</si>
  <si>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</si>
  <si>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</si>
  <si>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</si>
  <si>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</si>
  <si>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</si>
  <si>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</si>
  <si>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</si>
  <si>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</si>
  <si>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</si>
  <si>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</si>
  <si>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</si>
  <si>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</si>
  <si>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</si>
  <si>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</si>
  <si>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</si>
  <si>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</si>
  <si>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</si>
  <si>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</si>
  <si>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</si>
  <si>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</si>
  <si>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</si>
  <si>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</si>
  <si>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</si>
  <si>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</si>
  <si>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</si>
  <si>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</si>
  <si>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</si>
  <si>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</si>
  <si>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</si>
  <si>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</si>
  <si>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</si>
  <si>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</si>
  <si>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</si>
  <si>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</si>
  <si>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</si>
  <si>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</si>
  <si>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</si>
  <si>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</si>
  <si>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</si>
  <si>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</si>
  <si>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</si>
  <si>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</si>
  <si>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</si>
  <si>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</si>
  <si>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</si>
  <si>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</si>
  <si>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</si>
  <si>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</si>
  <si>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</si>
  <si>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</si>
  <si>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</si>
  <si>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</si>
  <si>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</si>
  <si>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</si>
  <si>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</si>
  <si>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</si>
  <si>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</si>
  <si>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</si>
  <si>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</si>
  <si>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</si>
  <si>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</si>
  <si>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</si>
  <si>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</si>
  <si>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</si>
  <si>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</si>
  <si>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</si>
  <si>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</si>
  <si>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</si>
  <si>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</si>
  <si>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</si>
  <si>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</si>
  <si>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</si>
  <si>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</si>
  <si>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</si>
  <si>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</si>
  <si>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</si>
  <si>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</si>
  <si>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</si>
  <si>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</si>
  <si>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</si>
  <si>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</si>
  <si>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</si>
  <si>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</si>
  <si>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</si>
  <si>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</si>
  <si>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</si>
  <si>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</si>
  <si>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</si>
  <si>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</si>
  <si>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</si>
  <si>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</si>
  <si>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</si>
  <si>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</si>
  <si>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</si>
  <si>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</si>
  <si>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</si>
  <si>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</si>
  <si>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</si>
  <si>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</si>
  <si>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</si>
  <si>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</si>
  <si>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</si>
  <si>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</si>
  <si>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</si>
  <si>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</si>
  <si>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</si>
  <si>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</si>
  <si>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</si>
  <si>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</si>
  <si>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</si>
  <si>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</si>
  <si>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</si>
  <si>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</si>
  <si>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</si>
  <si>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</si>
  <si>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</si>
  <si>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</si>
  <si>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</si>
  <si>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</si>
  <si>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</si>
  <si>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</si>
  <si>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</si>
  <si>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</si>
  <si>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</si>
  <si>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</si>
  <si>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</si>
  <si>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</si>
  <si>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</si>
  <si>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</si>
  <si>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</si>
  <si>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</si>
  <si>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</si>
  <si>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</si>
  <si>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</si>
  <si>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</si>
  <si>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</si>
  <si>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</si>
  <si>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</si>
  <si>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</si>
  <si>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</si>
  <si>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</si>
  <si>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</si>
  <si>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</si>
  <si>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</si>
  <si>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</si>
  <si>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</si>
  <si>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</si>
  <si>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</si>
  <si>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</si>
  <si>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</si>
  <si>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</si>
  <si>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</si>
  <si>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</si>
  <si>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</si>
  <si>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</si>
  <si>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</si>
  <si>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</si>
  <si>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</si>
  <si>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</si>
  <si>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</si>
  <si>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</si>
  <si>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</si>
  <si>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</si>
  <si>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</si>
  <si>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</si>
  <si>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</si>
  <si>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</si>
  <si>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</si>
  <si>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</si>
  <si>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</si>
  <si>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</si>
  <si>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</si>
  <si>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</si>
  <si>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</si>
  <si>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</si>
  <si>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</si>
  <si>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</si>
  <si>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</si>
  <si>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</si>
  <si>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</si>
  <si>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</si>
  <si>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</si>
  <si>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</si>
  <si>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</si>
  <si>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</si>
  <si>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</si>
  <si>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</si>
  <si>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</si>
  <si>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</si>
  <si>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</si>
  <si>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</si>
  <si>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</si>
  <si>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</si>
  <si>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</si>
  <si>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</si>
  <si>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</si>
  <si>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</si>
  <si>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</si>
  <si>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</si>
  <si>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</si>
  <si>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</si>
  <si>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</si>
  <si>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</si>
  <si>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</si>
  <si>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</si>
  <si>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</si>
  <si>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</si>
  <si>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</si>
  <si>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</si>
  <si>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</si>
  <si>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</si>
  <si>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</si>
  <si>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</si>
  <si>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</si>
  <si>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</si>
  <si>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</si>
  <si>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</si>
  <si>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</si>
  <si>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</si>
  <si>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</si>
  <si>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</si>
  <si>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</si>
  <si>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</si>
  <si>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</si>
  <si>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</si>
  <si>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</si>
  <si>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</si>
  <si>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</si>
  <si>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</si>
  <si>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</si>
  <si>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</si>
  <si>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</si>
  <si>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</si>
  <si>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</si>
  <si>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</si>
  <si>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</si>
  <si>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</si>
  <si>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</si>
  <si>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</si>
  <si>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</si>
  <si>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</si>
  <si>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</si>
  <si>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</si>
  <si>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</si>
  <si>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</si>
  <si>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</si>
  <si>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</si>
  <si>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</si>
  <si>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</si>
  <si>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</si>
  <si>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</si>
  <si>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</si>
  <si>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</si>
  <si>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</si>
  <si>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</si>
  <si>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</si>
  <si>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</si>
  <si>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</si>
  <si>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</si>
  <si>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</si>
  <si>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</si>
  <si>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</si>
  <si>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</si>
  <si>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</si>
  <si>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</si>
  <si>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</si>
  <si>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</si>
  <si>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</si>
  <si>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</si>
  <si>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</si>
  <si>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</si>
  <si>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</si>
  <si>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</si>
  <si>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</si>
  <si>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</si>
  <si>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</si>
  <si>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</si>
  <si>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</si>
  <si>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</si>
  <si>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</si>
  <si>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</si>
  <si>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</si>
  <si>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</si>
  <si>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</si>
  <si>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</si>
  <si>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</si>
  <si>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</si>
  <si>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</si>
  <si>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</si>
  <si>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</si>
  <si>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</si>
  <si>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</si>
  <si>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</si>
  <si>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</si>
  <si>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</si>
  <si>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</si>
  <si>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</si>
  <si>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</si>
  <si>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</si>
  <si>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</si>
  <si>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</si>
  <si>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</si>
  <si>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</si>
  <si>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</si>
  <si>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</si>
  <si>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</si>
  <si>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</si>
  <si>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</si>
  <si>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</si>
  <si>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</si>
  <si>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</si>
  <si>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</si>
  <si>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</si>
  <si>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</si>
  <si>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</si>
  <si>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</si>
  <si>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</si>
  <si>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</si>
  <si>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</si>
  <si>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</si>
  <si>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</si>
  <si>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</si>
  <si>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</si>
  <si>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</si>
  <si>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</si>
  <si>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</si>
  <si>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</si>
  <si>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</si>
  <si>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</si>
  <si>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</si>
  <si>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</si>
  <si>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</si>
  <si>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</si>
  <si>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</si>
  <si>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</si>
  <si>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</si>
  <si>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</si>
  <si>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</si>
  <si>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</si>
  <si>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</si>
  <si>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</si>
  <si>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</si>
  <si>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</si>
  <si>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</si>
  <si>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</si>
  <si>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</si>
  <si>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</si>
  <si>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</si>
  <si>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</si>
  <si>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</si>
  <si>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</si>
  <si>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</si>
  <si>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</si>
  <si>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</si>
  <si>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</si>
  <si>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</si>
  <si>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</si>
  <si>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</si>
  <si>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</si>
  <si>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</si>
  <si>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</si>
  <si>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</si>
  <si>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</si>
  <si>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</si>
  <si>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</si>
  <si>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</si>
  <si>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</si>
  <si>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</si>
  <si>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</si>
  <si>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</si>
  <si>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</si>
  <si>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</si>
  <si>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</si>
  <si>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</si>
  <si>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</si>
  <si>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</si>
  <si>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</si>
  <si>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</si>
  <si>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</si>
  <si>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</si>
  <si>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</si>
  <si>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</si>
  <si>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</si>
  <si>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</si>
  <si>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</si>
  <si>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</si>
  <si>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</si>
  <si>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</si>
  <si>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</si>
  <si>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</si>
  <si>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</si>
  <si>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</si>
  <si>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</si>
  <si>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</si>
  <si>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</si>
  <si>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</si>
  <si>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</si>
  <si>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</si>
  <si>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</si>
  <si>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</si>
  <si>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</si>
  <si>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</si>
  <si>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</si>
  <si>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</si>
  <si>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</si>
  <si>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</si>
  <si>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</si>
  <si>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</si>
  <si>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</si>
  <si>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</si>
  <si>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</si>
  <si>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</si>
  <si>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</si>
  <si>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</si>
  <si>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</si>
  <si>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</si>
  <si>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</si>
  <si>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</si>
  <si>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</si>
  <si>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</si>
  <si>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</si>
  <si>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</si>
  <si>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</si>
  <si>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</si>
  <si>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</si>
  <si>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</si>
  <si>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</si>
  <si>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</si>
  <si>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</si>
  <si>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</si>
  <si>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</si>
  <si>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</si>
  <si>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</si>
  <si>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</si>
  <si>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</si>
  <si>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</si>
  <si>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</si>
  <si>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</si>
  <si>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</si>
  <si>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</si>
  <si>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</si>
  <si>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</si>
  <si>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</si>
  <si>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</si>
  <si>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</si>
  <si>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</si>
  <si>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</si>
  <si>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</si>
  <si>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</si>
  <si>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</si>
  <si>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</si>
  <si>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</si>
  <si>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</si>
  <si>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</si>
  <si>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</si>
  <si>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</si>
  <si>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</si>
  <si>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</si>
  <si>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</si>
  <si>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</si>
  <si>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</si>
  <si>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</si>
  <si>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</si>
  <si>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</si>
  <si>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</si>
  <si>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</si>
  <si>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</si>
  <si>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</si>
  <si>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</si>
  <si>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</si>
  <si>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</si>
  <si>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</si>
  <si>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</si>
  <si>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</si>
  <si>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</si>
  <si>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</si>
  <si>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</si>
  <si>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</si>
  <si>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</si>
  <si>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</si>
  <si>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</si>
  <si>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</si>
  <si>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</si>
  <si>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</si>
  <si>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</si>
  <si>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</si>
  <si>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</si>
  <si>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</si>
  <si>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</si>
  <si>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</si>
  <si>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</si>
  <si>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</si>
  <si>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</si>
  <si>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</si>
  <si>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</si>
  <si>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</si>
  <si>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</si>
  <si>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</si>
  <si>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</si>
  <si>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</si>
  <si>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</si>
  <si>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</si>
  <si>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</si>
  <si>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</si>
  <si>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</si>
  <si>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</si>
  <si>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</si>
  <si>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</si>
  <si>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</si>
  <si>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</si>
  <si>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</si>
  <si>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</si>
  <si>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</si>
  <si>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</si>
  <si>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</si>
  <si>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</si>
  <si>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</si>
  <si>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</si>
  <si>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</si>
  <si>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</si>
  <si>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</si>
  <si>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</si>
  <si>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</si>
  <si>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</si>
  <si>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</si>
  <si>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</si>
  <si>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</si>
  <si>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</si>
  <si>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</si>
  <si>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</si>
  <si>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</si>
  <si>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</si>
  <si>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</si>
  <si>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</si>
  <si>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</si>
  <si>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</si>
  <si>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</si>
  <si>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</si>
  <si>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</si>
  <si>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</si>
  <si>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</si>
  <si>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</si>
  <si>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</si>
  <si>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</si>
  <si>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</si>
  <si>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</si>
  <si>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</si>
  <si>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</si>
  <si>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</si>
  <si>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</si>
  <si>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</si>
  <si>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</si>
  <si>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</si>
  <si>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</si>
  <si>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</si>
  <si>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</si>
  <si>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</si>
  <si>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</si>
  <si>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</si>
  <si>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</si>
  <si>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</si>
  <si>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</si>
  <si>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</si>
  <si>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</si>
  <si>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</si>
  <si>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</si>
  <si>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</si>
  <si>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</si>
  <si>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</si>
  <si>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</si>
  <si>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</si>
  <si>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</si>
  <si>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</si>
  <si>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</si>
  <si>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</si>
  <si>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</si>
  <si>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</si>
  <si>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</si>
  <si>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</si>
  <si>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</si>
  <si>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</si>
  <si>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</si>
  <si>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</si>
  <si>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</si>
  <si>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</si>
  <si>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</si>
  <si>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</si>
  <si>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</si>
  <si>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</si>
  <si>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</si>
  <si>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</si>
  <si>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</si>
  <si>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</si>
  <si>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</si>
  <si>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</si>
  <si>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</si>
  <si>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</si>
  <si>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</si>
  <si>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</si>
  <si>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</si>
  <si>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</si>
  <si>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</si>
  <si>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</si>
  <si>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</si>
  <si>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</si>
  <si>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</si>
  <si>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</si>
  <si>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</si>
  <si>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</si>
  <si>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</si>
  <si>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</si>
  <si>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</si>
  <si>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</si>
  <si>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</si>
  <si>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</si>
  <si>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</si>
  <si>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</si>
  <si>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</si>
  <si>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</si>
  <si>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</si>
  <si>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</si>
  <si>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</si>
  <si>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</si>
  <si>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</si>
  <si>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</si>
  <si>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</si>
  <si>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</si>
  <si>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</si>
  <si>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</si>
  <si>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</si>
  <si>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</si>
  <si>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</si>
  <si>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</si>
  <si>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</si>
  <si>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</si>
  <si>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</si>
  <si>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</si>
  <si>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</si>
  <si>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</si>
  <si>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</si>
  <si>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</si>
  <si>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</si>
  <si>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</si>
  <si>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</si>
  <si>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</si>
  <si>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</si>
  <si>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</si>
  <si>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</si>
  <si>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</si>
  <si>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</si>
  <si>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</si>
  <si>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</si>
  <si>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</si>
  <si>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</si>
  <si>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</si>
  <si>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</si>
  <si>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</si>
  <si>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</si>
  <si>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</si>
  <si>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</si>
  <si>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</si>
  <si>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</si>
  <si>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</si>
  <si>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</si>
  <si>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</si>
  <si>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</si>
  <si>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</si>
  <si>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</si>
  <si>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</si>
  <si>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</si>
  <si>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</si>
  <si>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</si>
  <si>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</si>
  <si>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</si>
  <si>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</si>
  <si>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</si>
  <si>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</si>
  <si>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</si>
  <si>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</si>
  <si>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</si>
  <si>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</si>
  <si>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</si>
  <si>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</si>
  <si>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</si>
  <si>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</si>
  <si>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</si>
  <si>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</si>
  <si>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</si>
  <si>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</si>
  <si>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</si>
  <si>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</si>
  <si>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</si>
  <si>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</si>
  <si>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</si>
  <si>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</si>
  <si>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</si>
  <si>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</si>
  <si>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</si>
  <si>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</si>
  <si>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</si>
  <si>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</si>
  <si>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</si>
  <si>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</si>
  <si>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</si>
  <si>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</si>
  <si>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</si>
  <si>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</si>
  <si>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</si>
  <si>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</si>
  <si>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</si>
  <si>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</si>
  <si>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</si>
  <si>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</si>
  <si>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</si>
  <si>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</si>
  <si>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</si>
  <si>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</si>
  <si>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</si>
  <si>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</si>
  <si>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</si>
  <si>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</si>
  <si>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</si>
  <si>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</si>
  <si>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</si>
  <si>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</si>
  <si>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</si>
  <si>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</si>
  <si>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</si>
  <si>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</si>
  <si>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</si>
  <si>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</si>
  <si>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</si>
  <si>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</si>
  <si>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</si>
  <si>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</si>
  <si>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</si>
  <si>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</si>
  <si>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</si>
  <si>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</si>
  <si>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</si>
  <si>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</si>
  <si>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</si>
  <si>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</si>
  <si>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</si>
  <si>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</si>
  <si>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</si>
  <si>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</si>
  <si>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</si>
  <si>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</si>
  <si>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</si>
  <si>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</si>
  <si>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</si>
  <si>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</si>
  <si>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</si>
  <si>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</si>
  <si>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</si>
  <si>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</si>
  <si>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</si>
  <si>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</si>
  <si>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</si>
  <si>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</si>
  <si>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</si>
  <si>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</si>
  <si>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</si>
  <si>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</si>
  <si>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</si>
  <si>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</si>
  <si>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</si>
  <si>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</si>
  <si>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</si>
  <si>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</si>
  <si>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</si>
  <si>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</si>
  <si>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</si>
  <si>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</si>
  <si>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</si>
  <si>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</si>
  <si>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</si>
  <si>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</si>
  <si>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</si>
  <si>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</si>
  <si>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</si>
  <si>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</si>
  <si>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</si>
  <si>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</si>
  <si>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</si>
  <si>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</si>
  <si>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</si>
  <si>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</si>
  <si>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</si>
  <si>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</si>
  <si>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</si>
  <si>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</si>
  <si>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</si>
  <si>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</si>
  <si>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</si>
  <si>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</si>
  <si>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</si>
  <si>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</si>
  <si>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</si>
  <si>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</si>
  <si>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</si>
  <si>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</si>
  <si>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</si>
  <si>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</si>
  <si>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</si>
  <si>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</si>
  <si>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</si>
  <si>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</si>
  <si>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</si>
  <si>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</si>
  <si>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</si>
  <si>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</si>
  <si>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</si>
  <si>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</si>
  <si>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</si>
  <si>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</si>
  <si>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</si>
  <si>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</si>
  <si>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</si>
  <si>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</si>
  <si>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</si>
  <si>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</si>
  <si>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</si>
  <si>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</si>
  <si>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</si>
  <si>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</si>
  <si>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</si>
  <si>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</si>
  <si>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</si>
  <si>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</si>
  <si>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</si>
  <si>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</si>
  <si>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</si>
  <si>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</si>
  <si>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</si>
  <si>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</si>
  <si>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</si>
  <si>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</si>
  <si>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</si>
  <si>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</si>
  <si>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</si>
  <si>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</si>
  <si>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</si>
  <si>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</si>
  <si>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</si>
  <si>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</si>
  <si>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</si>
  <si>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</si>
  <si>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</si>
  <si>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</si>
  <si>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</si>
  <si>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</si>
  <si>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</si>
  <si>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</si>
  <si>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</si>
  <si>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</si>
  <si>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</si>
  <si>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</si>
  <si>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</si>
  <si>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</si>
  <si>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</si>
  <si>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</si>
  <si>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</si>
  <si>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</si>
  <si>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</si>
  <si>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</si>
  <si>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</si>
  <si>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</si>
  <si>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</si>
  <si>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</si>
  <si>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</si>
  <si>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</si>
  <si>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</si>
  <si>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</si>
  <si>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</si>
  <si>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</si>
  <si>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</si>
  <si>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</si>
  <si>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</si>
  <si>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</si>
  <si>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</si>
  <si>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</si>
  <si>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</si>
  <si>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</si>
  <si>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</si>
  <si>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</si>
  <si>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</si>
  <si>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</si>
  <si>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</si>
  <si>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</si>
  <si>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</si>
  <si>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</si>
  <si>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</si>
  <si>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</si>
  <si>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</si>
  <si>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</si>
  <si>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</si>
  <si>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</si>
  <si>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</si>
  <si>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</si>
  <si>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</si>
  <si>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</si>
  <si>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</si>
  <si>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</si>
  <si>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</si>
  <si>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</si>
  <si>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</si>
  <si>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</si>
  <si>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</si>
  <si>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</si>
  <si>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</si>
  <si>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</si>
  <si>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</si>
  <si>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</si>
  <si>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</si>
  <si>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</si>
  <si>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</si>
  <si>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</si>
  <si>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</si>
  <si>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</si>
  <si>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</si>
  <si>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</si>
  <si>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</si>
  <si>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</si>
  <si>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</si>
  <si>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</si>
  <si>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</si>
  <si>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</si>
  <si>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</si>
  <si>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</si>
  <si>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</si>
  <si>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</si>
  <si>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</si>
  <si>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</si>
  <si>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</si>
  <si>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</si>
  <si>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</si>
  <si>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</si>
  <si>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</si>
  <si>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</si>
  <si>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</si>
  <si>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</si>
  <si>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</si>
  <si>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</si>
  <si>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</si>
  <si>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</si>
  <si>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</si>
  <si>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</si>
  <si>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</si>
  <si>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</si>
  <si>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</si>
  <si>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</si>
  <si>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</si>
  <si>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</si>
  <si>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</si>
  <si>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</si>
  <si>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</si>
  <si>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</si>
  <si>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</si>
  <si>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</si>
  <si>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</si>
  <si>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</si>
  <si>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</si>
  <si>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</si>
  <si>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</si>
  <si>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</si>
  <si>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</si>
  <si>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</si>
  <si>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</si>
  <si>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</si>
  <si>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</si>
  <si>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</si>
  <si>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</si>
  <si>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</si>
  <si>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</si>
  <si>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</si>
  <si>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</si>
  <si>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</si>
  <si>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</si>
  <si>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</si>
  <si>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</si>
  <si>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</si>
  <si>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</si>
  <si>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</si>
  <si>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</si>
  <si>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</si>
  <si>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</si>
  <si>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</si>
  <si>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</si>
  <si>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</si>
  <si>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</si>
  <si>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</si>
  <si>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</si>
  <si>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</si>
  <si>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</si>
  <si>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</si>
  <si>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</si>
  <si>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</si>
  <si>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</si>
  <si>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</si>
  <si>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</si>
  <si>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</si>
  <si>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</si>
  <si>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</si>
  <si>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</si>
  <si>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</si>
  <si>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</si>
  <si>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</si>
  <si>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</si>
  <si>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</si>
  <si>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</si>
  <si>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</si>
  <si>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</si>
  <si>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</si>
  <si>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</si>
  <si>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</si>
  <si>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</si>
  <si>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</si>
  <si>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</si>
  <si>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</si>
  <si>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</si>
  <si>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</si>
  <si>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</si>
  <si>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</si>
  <si>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</si>
  <si>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</si>
  <si>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</si>
  <si>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</si>
  <si>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</si>
  <si>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</si>
  <si>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</si>
  <si>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</si>
  <si>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</si>
  <si>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</si>
  <si>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</si>
  <si>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</si>
  <si>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</si>
  <si>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</si>
  <si>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</si>
  <si>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</si>
  <si>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</si>
  <si>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</si>
  <si>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</si>
  <si>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</si>
  <si>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</si>
  <si>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</si>
  <si>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</si>
  <si>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</si>
  <si>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</si>
  <si>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</si>
  <si>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</si>
  <si>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</si>
  <si>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</si>
  <si>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</si>
  <si>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</si>
  <si>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</si>
  <si>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</si>
  <si>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</si>
  <si>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</si>
  <si>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</si>
  <si>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</si>
  <si>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</si>
  <si>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</si>
  <si>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</si>
  <si>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</si>
  <si>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</si>
  <si>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</si>
  <si>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</si>
  <si>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</si>
  <si>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</si>
  <si>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</si>
  <si>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</si>
  <si>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</si>
  <si>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</si>
  <si>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</si>
  <si>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</si>
  <si>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</si>
  <si>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</si>
  <si>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</si>
  <si>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</si>
  <si>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</si>
  <si>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</si>
  <si>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</si>
  <si>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</si>
  <si>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</si>
  <si>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</si>
  <si>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</si>
  <si>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</si>
  <si>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</si>
  <si>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</si>
  <si>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</si>
  <si>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</si>
  <si>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</si>
  <si>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</si>
  <si>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</si>
  <si>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</si>
  <si>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</si>
  <si>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</si>
  <si>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</si>
  <si>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</si>
  <si>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</si>
  <si>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</si>
  <si>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</si>
  <si>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</si>
  <si>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</si>
  <si>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</si>
  <si>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</si>
  <si>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</si>
  <si>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</si>
  <si>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</si>
  <si>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</si>
  <si>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</si>
  <si>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</si>
  <si>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</si>
  <si>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</si>
  <si>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</si>
  <si>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</si>
  <si>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</si>
  <si>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</si>
  <si>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</si>
  <si>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</si>
  <si>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</si>
  <si>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</si>
  <si>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</si>
  <si>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</si>
  <si>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</si>
  <si>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</si>
  <si>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</si>
  <si>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</si>
  <si>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</si>
  <si>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</si>
  <si>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</si>
  <si>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</si>
  <si>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</si>
  <si>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</si>
  <si>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</si>
  <si>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</si>
  <si>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</si>
  <si>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</si>
  <si>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</si>
  <si>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</si>
  <si>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</si>
  <si>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</si>
  <si>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</si>
  <si>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</si>
  <si>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</si>
  <si>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</si>
  <si>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</si>
  <si>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</si>
  <si>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</si>
  <si>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</si>
  <si>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</si>
  <si>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</si>
  <si>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</si>
  <si>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</si>
  <si>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</si>
  <si>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</si>
  <si>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</si>
  <si>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</si>
  <si>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</si>
  <si>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</si>
  <si>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</si>
  <si>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</si>
  <si>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</si>
  <si>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</si>
  <si>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</si>
  <si>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</si>
  <si>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</si>
  <si>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</si>
  <si>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</si>
  <si>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</si>
  <si>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</si>
  <si>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</si>
  <si>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</si>
  <si>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</si>
  <si>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</si>
  <si>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</si>
  <si>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</si>
  <si>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</si>
  <si>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</si>
  <si>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</si>
  <si>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</si>
  <si>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</si>
  <si>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</si>
  <si>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</si>
  <si>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</si>
  <si>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</si>
  <si>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</si>
  <si>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</si>
  <si>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</si>
  <si>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</si>
  <si>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</si>
  <si>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</si>
  <si>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</si>
  <si>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</si>
  <si>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</si>
  <si>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</si>
  <si>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</si>
  <si>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</si>
  <si>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</si>
  <si>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</si>
  <si>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</si>
  <si>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</si>
  <si>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</si>
  <si>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</si>
  <si>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</si>
  <si>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</si>
  <si>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</si>
  <si>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</si>
  <si>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</si>
  <si>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</si>
  <si>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</si>
  <si>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</si>
  <si>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</si>
  <si>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</si>
  <si>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</si>
  <si>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</si>
  <si>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</si>
  <si>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</si>
  <si>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</si>
  <si>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</si>
  <si>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</si>
  <si>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</si>
  <si>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</si>
  <si>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</si>
  <si>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</si>
  <si>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</si>
  <si>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</si>
  <si>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</si>
  <si>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</si>
  <si>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</si>
  <si>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</si>
  <si>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</si>
  <si>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</si>
  <si>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</si>
  <si>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</si>
  <si>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</si>
  <si>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</si>
  <si>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</si>
  <si>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</si>
  <si>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</si>
  <si>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</si>
  <si>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</si>
  <si>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</si>
  <si>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</si>
  <si>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</si>
  <si>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</si>
  <si>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</si>
  <si>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</si>
  <si>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</si>
  <si>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</si>
  <si>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</si>
  <si>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</si>
  <si>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</si>
  <si>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</si>
  <si>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</si>
  <si>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</si>
  <si>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</si>
  <si>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</si>
  <si>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</si>
  <si>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</si>
  <si>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</si>
  <si>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</si>
  <si>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</si>
  <si>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</si>
  <si>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</si>
  <si>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</si>
  <si>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</si>
  <si>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</si>
  <si>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</si>
  <si>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</si>
  <si>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</si>
  <si>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</si>
  <si>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</si>
  <si>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</si>
  <si>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</si>
  <si>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</si>
  <si>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</si>
  <si>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</si>
  <si>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</si>
  <si>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</si>
  <si>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</si>
  <si>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</si>
  <si>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</si>
  <si>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</si>
  <si>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</si>
  <si>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</si>
  <si>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</si>
  <si>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</si>
  <si>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</si>
  <si>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</si>
  <si>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</si>
  <si>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</si>
  <si>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</si>
  <si>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</si>
  <si>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</si>
  <si>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</si>
  <si>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</si>
  <si>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</si>
  <si>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</si>
  <si>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</si>
  <si>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</si>
  <si>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</si>
  <si>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</si>
  <si>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</si>
  <si>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</si>
  <si>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</si>
  <si>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</si>
  <si>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</si>
  <si>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</si>
  <si>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</si>
  <si>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</si>
  <si>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</si>
  <si>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</si>
  <si>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</si>
  <si>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</si>
  <si>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</si>
  <si>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</si>
  <si>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</si>
  <si>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</si>
  <si>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</si>
  <si>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</si>
  <si>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</si>
  <si>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</si>
  <si>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</si>
  <si>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</si>
  <si>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</si>
  <si>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</si>
  <si>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</si>
  <si>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</si>
  <si>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</si>
  <si>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</si>
  <si>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</si>
  <si>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</si>
  <si>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</si>
  <si>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</si>
  <si>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</si>
  <si>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</si>
  <si>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</si>
  <si>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</si>
  <si>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</si>
  <si>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</si>
  <si>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</si>
  <si>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</si>
  <si>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</si>
  <si>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</si>
  <si>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</si>
  <si>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</si>
  <si>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</si>
  <si>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</si>
  <si>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</si>
  <si>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</si>
  <si>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</si>
  <si>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</si>
  <si>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</si>
  <si>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</si>
  <si>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</si>
  <si>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</si>
  <si>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</si>
  <si>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</si>
  <si>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</si>
  <si>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</si>
  <si>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</si>
  <si>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</si>
  <si>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</si>
  <si>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</si>
  <si>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</si>
  <si>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</si>
  <si>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</si>
  <si>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</si>
  <si>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</si>
  <si>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</si>
  <si>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</si>
  <si>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</si>
  <si>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</si>
  <si>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</si>
  <si>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</si>
  <si>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</si>
  <si>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</si>
  <si>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</si>
  <si>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</si>
  <si>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</si>
  <si>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</si>
  <si>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</si>
  <si>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</si>
  <si>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</si>
  <si>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</si>
  <si>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</si>
  <si>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</si>
  <si>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</si>
  <si>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</si>
  <si>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</si>
  <si>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</si>
  <si>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</si>
  <si>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</si>
  <si>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</si>
  <si>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</si>
  <si>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</si>
  <si>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</si>
  <si>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</si>
  <si>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</si>
  <si>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</si>
  <si>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</si>
  <si>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</si>
  <si>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</si>
  <si>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</si>
  <si>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</si>
  <si>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</si>
  <si>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</si>
  <si>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</si>
  <si>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</si>
  <si>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</si>
  <si>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</si>
  <si>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</si>
  <si>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</si>
  <si>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</si>
  <si>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</si>
  <si>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</si>
  <si>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</si>
  <si>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</si>
  <si>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</si>
  <si>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</si>
  <si>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</si>
  <si>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</si>
  <si>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</si>
  <si>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</si>
  <si>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</si>
  <si>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</si>
  <si>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</si>
  <si>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</si>
  <si>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</si>
  <si>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</si>
  <si>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</si>
  <si>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</si>
  <si>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</si>
  <si>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</si>
  <si>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</si>
  <si>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</si>
  <si>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</si>
  <si>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</si>
  <si>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</si>
  <si>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</si>
  <si>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</si>
  <si>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</si>
  <si>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</si>
  <si>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</si>
  <si>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</si>
  <si>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</si>
  <si>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</si>
  <si>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</si>
  <si>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</si>
  <si>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</si>
  <si>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</si>
  <si>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</si>
  <si>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</si>
  <si>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</si>
  <si>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</si>
  <si>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</si>
  <si>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</si>
  <si>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</si>
  <si>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</si>
  <si>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</si>
  <si>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</si>
  <si>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</si>
  <si>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</si>
  <si>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</si>
  <si>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</si>
  <si>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</si>
  <si>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</si>
  <si>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</si>
  <si>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</si>
  <si>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</si>
  <si>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</si>
  <si>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</si>
  <si>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</si>
  <si>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</si>
  <si>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</si>
  <si>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</si>
  <si>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</si>
  <si>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</si>
  <si>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</si>
  <si>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</si>
  <si>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</si>
  <si>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</si>
  <si>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</si>
  <si>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</si>
  <si>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</si>
  <si>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</si>
  <si>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</si>
  <si>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</si>
  <si>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</si>
  <si>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</si>
  <si>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</si>
  <si>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</si>
  <si>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</si>
  <si>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</si>
  <si>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</si>
  <si>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</si>
  <si>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</si>
  <si>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</si>
  <si>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</si>
  <si>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</si>
  <si>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</si>
  <si>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</si>
  <si>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</si>
  <si>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</si>
  <si>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</si>
  <si>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</si>
  <si>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</si>
  <si>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</si>
  <si>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</si>
  <si>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</si>
  <si>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</si>
  <si>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</si>
  <si>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</si>
  <si>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</si>
  <si>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</si>
  <si>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</si>
  <si>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</si>
  <si>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</si>
  <si>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</si>
  <si>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</si>
  <si>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</si>
  <si>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</si>
  <si>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</si>
  <si>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</si>
  <si>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</si>
  <si>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</si>
  <si>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</si>
  <si>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</si>
  <si>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</si>
  <si>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</si>
  <si>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</si>
  <si>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</si>
  <si>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</si>
  <si>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</si>
  <si>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</si>
  <si>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</si>
  <si>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</si>
  <si>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</si>
  <si>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</si>
  <si>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</si>
  <si>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</si>
  <si>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</si>
  <si>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</si>
  <si>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</si>
  <si>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</si>
  <si>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</si>
  <si>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</si>
  <si>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</si>
  <si>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</si>
  <si>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</si>
  <si>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</si>
  <si>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</si>
  <si>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</si>
  <si>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</si>
  <si>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</si>
  <si>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</si>
  <si>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</si>
  <si>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</si>
  <si>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</si>
  <si>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</si>
  <si>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</si>
  <si>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</si>
  <si>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</si>
  <si>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</si>
  <si>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</si>
  <si>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</si>
  <si>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</si>
  <si>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</si>
  <si>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</si>
  <si>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</si>
  <si>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</si>
  <si>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</si>
  <si>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</si>
  <si>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</si>
  <si>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</si>
  <si>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</si>
  <si>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</si>
  <si>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</si>
  <si>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</si>
  <si>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</si>
  <si>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</si>
  <si>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</si>
  <si>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</si>
  <si>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</si>
  <si>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</si>
  <si>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</si>
  <si>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</si>
  <si>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</si>
  <si>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</si>
  <si>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</si>
  <si>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</si>
  <si>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</si>
  <si>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</si>
  <si>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</si>
  <si>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</si>
  <si>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</si>
  <si>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</si>
  <si>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</si>
  <si>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</si>
  <si>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</si>
  <si>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</si>
  <si>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</si>
  <si>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</si>
  <si>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</si>
  <si>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</si>
  <si>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</si>
  <si>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</si>
  <si>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</si>
  <si>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</si>
  <si>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</si>
  <si>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</si>
  <si>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</si>
  <si>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</si>
  <si>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</si>
  <si>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</si>
  <si>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</si>
  <si>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</si>
  <si>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</si>
  <si>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</si>
  <si>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</si>
  <si>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</si>
  <si>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</si>
  <si>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</si>
  <si>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</si>
  <si>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</si>
  <si>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</si>
  <si>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</si>
  <si>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</si>
  <si>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</si>
  <si>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</si>
  <si>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</si>
  <si>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</si>
  <si>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</si>
  <si>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</si>
  <si>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</si>
  <si>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</si>
  <si>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</si>
  <si>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</si>
  <si>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</si>
  <si>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</si>
  <si>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</si>
  <si>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</si>
  <si>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</si>
  <si>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</si>
  <si>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</si>
  <si>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</si>
  <si>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</si>
  <si>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</si>
  <si>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</si>
  <si>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</si>
  <si>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</si>
  <si>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</si>
  <si>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</si>
  <si>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</si>
  <si>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</si>
  <si>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</si>
  <si>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</si>
  <si>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</si>
  <si>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</si>
  <si>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</si>
  <si>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</si>
  <si>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</si>
  <si>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</si>
  <si>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</si>
  <si>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</si>
  <si>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</si>
  <si>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</si>
  <si>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</si>
  <si>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</si>
  <si>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</si>
  <si>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</si>
  <si>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</si>
  <si>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</si>
  <si>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</si>
  <si>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</si>
  <si>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</si>
  <si>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</si>
  <si>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</si>
  <si>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</si>
  <si>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</si>
  <si>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</si>
  <si>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</si>
  <si>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</si>
  <si>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</si>
  <si>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</si>
  <si>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</si>
  <si>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</si>
  <si>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</si>
  <si>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</si>
  <si>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</si>
  <si>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</si>
  <si>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</si>
  <si>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</si>
  <si>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</si>
  <si>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</si>
  <si>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</si>
  <si>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</si>
  <si>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</si>
  <si>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</si>
  <si>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</si>
  <si>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</si>
  <si>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</si>
  <si>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</si>
  <si>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</si>
  <si>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</si>
  <si>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</si>
  <si>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</si>
  <si>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</si>
  <si>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</si>
  <si>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</si>
  <si>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</si>
  <si>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</si>
  <si>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</si>
  <si>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</si>
  <si>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</si>
  <si>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</si>
  <si>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</si>
  <si>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</si>
  <si>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</si>
  <si>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</si>
  <si>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</si>
  <si>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</si>
  <si>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</si>
  <si>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</si>
  <si>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</si>
  <si>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</si>
  <si>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</si>
  <si>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</si>
  <si>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</si>
  <si>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</si>
  <si>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</si>
  <si>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</si>
  <si>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</si>
  <si>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</si>
  <si>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</si>
  <si>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</si>
  <si>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</si>
  <si>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</si>
  <si>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</si>
  <si>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</si>
  <si>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</si>
  <si>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</si>
  <si>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</si>
  <si>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</si>
  <si>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</si>
  <si>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</si>
  <si>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</si>
  <si>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</si>
  <si>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</si>
  <si>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</si>
  <si>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</si>
  <si>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</si>
  <si>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</si>
  <si>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</si>
  <si>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</si>
  <si>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</si>
  <si>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</si>
  <si>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</si>
  <si>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</si>
  <si>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</si>
  <si>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</si>
  <si>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</si>
  <si>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</si>
  <si>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</si>
  <si>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</si>
  <si>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</si>
  <si>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</si>
  <si>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</si>
  <si>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</si>
  <si>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</si>
  <si>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</si>
  <si>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</si>
  <si>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</si>
  <si>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</si>
  <si>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</si>
  <si>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</si>
  <si>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</si>
  <si>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</si>
  <si>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</si>
  <si>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</si>
  <si>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</si>
  <si>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</si>
  <si>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</si>
  <si>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</si>
  <si>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</si>
  <si>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</si>
  <si>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</si>
  <si>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</si>
  <si>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</si>
  <si>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</si>
  <si>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</si>
  <si>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</si>
  <si>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</si>
  <si>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</si>
  <si>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</si>
  <si>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</si>
  <si>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</si>
  <si>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</si>
  <si>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</si>
  <si>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</si>
  <si>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</si>
  <si>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</si>
  <si>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</si>
  <si>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</si>
  <si>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</si>
  <si>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</si>
  <si>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</si>
  <si>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</si>
  <si>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</si>
  <si>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</si>
  <si>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</si>
  <si>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</si>
  <si>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</si>
  <si>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</si>
  <si>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</si>
  <si>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</si>
  <si>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</si>
  <si>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</si>
  <si>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</si>
  <si>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</si>
  <si>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</si>
  <si>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</si>
  <si>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</si>
  <si>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</si>
  <si>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</si>
  <si>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</si>
  <si>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</si>
  <si>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</si>
  <si>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</si>
  <si>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</si>
  <si>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</si>
  <si>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</si>
  <si>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</si>
  <si>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</si>
  <si>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</si>
  <si>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</si>
  <si>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</si>
  <si>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</si>
  <si>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</si>
  <si>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</si>
  <si>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</si>
  <si>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</si>
  <si>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</si>
  <si>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</si>
  <si>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</si>
  <si>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</si>
  <si>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</si>
  <si>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</si>
  <si>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</si>
  <si>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</si>
  <si>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</si>
  <si>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</si>
  <si>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</si>
  <si>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</si>
  <si>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</si>
  <si>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</si>
  <si>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</si>
  <si>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</si>
  <si>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</si>
  <si>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</si>
  <si>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</si>
  <si>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</si>
  <si>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</si>
  <si>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</si>
  <si>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</si>
  <si>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</si>
  <si>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</si>
  <si>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</si>
  <si>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</si>
  <si>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</si>
  <si>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</si>
  <si>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</si>
  <si>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</si>
  <si>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</si>
  <si>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</si>
  <si>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</si>
  <si>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</si>
  <si>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</si>
  <si>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</si>
  <si>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</si>
  <si>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</si>
  <si>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</si>
  <si>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</si>
  <si>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</si>
  <si>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</si>
  <si>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</si>
  <si>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</si>
  <si>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</si>
  <si>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</si>
  <si>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</si>
  <si>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</si>
  <si>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</si>
  <si>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</si>
  <si>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</si>
  <si>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</si>
  <si>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</si>
  <si>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</si>
  <si>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</si>
  <si>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</si>
  <si>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</si>
  <si>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</si>
  <si>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</si>
  <si>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</si>
  <si>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</si>
  <si>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</si>
  <si>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</si>
  <si>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</si>
  <si>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</si>
  <si>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</si>
  <si>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</si>
  <si>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</si>
  <si>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</si>
  <si>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</si>
  <si>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</si>
  <si>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</si>
  <si>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</si>
  <si>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</si>
  <si>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</si>
  <si>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</si>
  <si>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</si>
  <si>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</si>
  <si>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</si>
  <si>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</si>
  <si>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</si>
  <si>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</si>
  <si>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</si>
  <si>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</si>
  <si>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</si>
  <si>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</si>
  <si>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</si>
  <si>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</si>
  <si>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</si>
  <si>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</si>
  <si>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</si>
  <si>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</si>
  <si>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</si>
  <si>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</si>
  <si>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</si>
  <si>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</si>
  <si>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</si>
  <si>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</si>
  <si>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</si>
  <si>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</si>
  <si>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</si>
  <si>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</si>
  <si>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</si>
  <si>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</si>
  <si>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</si>
  <si>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</si>
  <si>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</si>
  <si>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</si>
  <si>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</si>
  <si>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</si>
  <si>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</si>
  <si>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</si>
  <si>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</si>
  <si>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</si>
  <si>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</si>
  <si>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</si>
  <si>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</si>
  <si>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</si>
  <si>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</si>
  <si>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</si>
  <si>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</si>
  <si>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</si>
  <si>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</si>
  <si>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</si>
  <si>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</si>
  <si>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</si>
  <si>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</si>
  <si>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</si>
  <si>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</si>
  <si>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</si>
  <si>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</si>
  <si>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</si>
  <si>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</si>
  <si>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</si>
  <si>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</si>
  <si>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</si>
  <si>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</si>
  <si>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</si>
  <si>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</si>
  <si>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</si>
  <si>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</si>
  <si>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</si>
  <si>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</si>
  <si>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</si>
  <si>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</si>
  <si>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</si>
  <si>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</si>
  <si>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</si>
  <si>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</si>
  <si>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</si>
  <si>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</si>
  <si>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</si>
  <si>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</si>
  <si>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</si>
  <si>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</si>
  <si>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</si>
  <si>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</si>
  <si>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</si>
  <si>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</si>
  <si>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</si>
  <si>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</si>
  <si>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</si>
  <si>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</si>
  <si>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</si>
  <si>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</si>
  <si>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</si>
  <si>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</si>
  <si>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</si>
  <si>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</si>
  <si>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</si>
  <si>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</si>
  <si>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</si>
  <si>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</si>
  <si>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</si>
  <si>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</si>
  <si>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</si>
  <si>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</si>
  <si>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</si>
  <si>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</si>
  <si>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</si>
  <si>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</si>
  <si>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</si>
  <si>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</si>
  <si>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</si>
  <si>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</si>
  <si>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</si>
  <si>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</si>
  <si>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</si>
  <si>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</si>
  <si>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</si>
  <si>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</si>
  <si>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</si>
  <si>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</si>
  <si>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</si>
  <si>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</si>
  <si>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</si>
  <si>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</si>
  <si>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</si>
  <si>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</si>
  <si>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</si>
  <si>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</si>
  <si>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</si>
  <si>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</si>
  <si>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</si>
  <si>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</si>
  <si>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</si>
  <si>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</si>
  <si>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</si>
  <si>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</si>
  <si>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</si>
  <si>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</si>
  <si>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</si>
  <si>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</si>
  <si>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</si>
  <si>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</si>
  <si>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</si>
  <si>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</si>
  <si>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</si>
  <si>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</si>
  <si>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</si>
  <si>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</si>
  <si>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</si>
  <si>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</si>
  <si>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</si>
  <si>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</si>
  <si>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</si>
  <si>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</si>
  <si>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</si>
  <si>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</si>
  <si>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</si>
  <si>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</si>
  <si>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</si>
  <si>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</si>
  <si>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</si>
  <si>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</si>
  <si>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</si>
  <si>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</si>
  <si>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</si>
  <si>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</si>
  <si>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</si>
  <si>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</si>
  <si>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</si>
  <si>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</si>
  <si>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</si>
  <si>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</si>
  <si>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</si>
  <si>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</si>
  <si>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</si>
  <si>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</si>
  <si>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</si>
  <si>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</si>
  <si>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</si>
  <si>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</si>
  <si>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</si>
  <si>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</si>
  <si>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</si>
  <si>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</si>
  <si>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</si>
  <si>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</si>
  <si>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</si>
  <si>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</si>
  <si>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</si>
  <si>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</si>
  <si>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</si>
  <si>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</si>
  <si>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</si>
  <si>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</si>
  <si>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</si>
  <si>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</si>
  <si>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</si>
  <si>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</si>
  <si>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</si>
  <si>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</si>
  <si>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</si>
  <si>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</si>
  <si>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</si>
  <si>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</si>
  <si>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</si>
  <si>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</si>
  <si>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</si>
  <si>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</si>
  <si>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</si>
  <si>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</si>
  <si>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</si>
  <si>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</si>
  <si>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</si>
  <si>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</si>
  <si>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</si>
  <si>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</si>
  <si>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</si>
  <si>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</si>
  <si>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</si>
  <si>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</si>
  <si>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</si>
  <si>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</si>
  <si>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</si>
  <si>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</si>
  <si>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</si>
  <si>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</si>
  <si>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</si>
  <si>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</si>
  <si>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</si>
  <si>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</si>
  <si>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</si>
  <si>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</si>
  <si>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</si>
  <si>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</si>
  <si>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</si>
  <si>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</si>
  <si>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</si>
  <si>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</si>
  <si>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</si>
  <si>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</si>
  <si>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</si>
  <si>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</si>
  <si>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</si>
  <si>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</si>
  <si>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</si>
  <si>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</si>
  <si>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</si>
  <si>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</si>
  <si>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</si>
  <si>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</si>
  <si>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</si>
  <si>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</si>
  <si>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</si>
  <si>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</si>
  <si>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</si>
  <si>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</si>
  <si>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</si>
  <si>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</si>
  <si>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</si>
  <si>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</si>
  <si>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</si>
  <si>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</si>
  <si>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</si>
  <si>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</si>
  <si>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</si>
  <si>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</si>
  <si>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</si>
  <si>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</si>
  <si>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</si>
  <si>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</si>
  <si>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</si>
  <si>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</si>
  <si>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</si>
  <si>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</si>
  <si>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</si>
  <si>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</si>
  <si>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</si>
  <si>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</si>
  <si>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</si>
  <si>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</si>
  <si>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</si>
  <si>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</si>
  <si>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</si>
  <si>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</si>
  <si>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</si>
  <si>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</si>
  <si>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</si>
  <si>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</si>
  <si>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</si>
  <si>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</si>
  <si>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</si>
  <si>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</si>
  <si>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</si>
  <si>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</si>
  <si>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</si>
  <si>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</si>
  <si>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</si>
  <si>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</si>
  <si>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</si>
  <si>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</si>
  <si>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</si>
  <si>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</si>
  <si>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</si>
  <si>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</si>
  <si>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</si>
  <si>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</si>
  <si>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</si>
  <si>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</si>
  <si>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</si>
  <si>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</si>
  <si>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</si>
  <si>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</si>
  <si>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</si>
  <si>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</si>
  <si>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</si>
  <si>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</si>
  <si>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</si>
  <si>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</si>
  <si>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</si>
  <si>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</si>
  <si>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</si>
  <si>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</si>
  <si>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</si>
  <si>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</si>
  <si>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</si>
  <si>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</si>
  <si>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</si>
  <si>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</si>
  <si>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</si>
  <si>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</si>
  <si>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</si>
  <si>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</si>
  <si>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</si>
  <si>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</si>
  <si>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</si>
  <si>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</si>
  <si>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</si>
  <si>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</si>
  <si>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</si>
  <si>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</si>
  <si>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</si>
  <si>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</si>
  <si>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</si>
  <si>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</si>
  <si>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</si>
  <si>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</si>
  <si>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</si>
  <si>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</si>
  <si>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</si>
  <si>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</si>
  <si>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</si>
  <si>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</si>
  <si>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</si>
  <si>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</si>
  <si>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</si>
  <si>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</si>
  <si>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</si>
  <si>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</si>
  <si>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</si>
  <si>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</si>
  <si>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</si>
  <si>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</si>
  <si>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</si>
  <si>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</si>
  <si>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</si>
  <si>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</si>
  <si>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</si>
  <si>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</si>
  <si>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</si>
  <si>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</si>
  <si>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</si>
  <si>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</si>
  <si>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</si>
  <si>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</si>
  <si>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</si>
  <si>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</si>
  <si>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</si>
  <si>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</si>
  <si>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Qtr1</t>
  </si>
  <si>
    <t>Qtr2</t>
  </si>
  <si>
    <t>Qtr3</t>
  </si>
  <si>
    <t>Qtr4</t>
  </si>
  <si>
    <t>Count of Order ID</t>
  </si>
  <si>
    <t>Sum of Profit</t>
  </si>
  <si>
    <t>Sum of Sales</t>
  </si>
  <si>
    <t>Column Labels</t>
  </si>
  <si>
    <t>Sales dashboard</t>
  </si>
  <si>
    <t>Filters</t>
  </si>
  <si>
    <t>2014</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</si>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</sst>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409]* #,##0_ ;_-[$$-409]* \-#,##0\ ;_-[$$-409]* &quot;-&quot;??_ ;_-@_ "/>
    <numFmt numFmtId="165" formatCode="0.0%"/>
    <numFmt numFmtId="166" formatCode="_-[$$-409]* #,##0.00_ ;_-[$$-409]* \-#,##0.00\ ;_-[$$-409]* &quot;-&quot;??_ ;_-@_ "/>
    <numFmt numFmtId="167" formatCode="yy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2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0" fontId="21" fillId="0" borderId="0" xfId="0" applyFont="1" applyAlignment="1">
      <alignment horizontal="center"/>
    </xf>
    <xf numFmtId="0" fontId="22" fillId="0" borderId="0" xfId="0" applyFont="1" applyAlignment="1">
      <alignment horizontal="center"/>
    </xf>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[4_4_printing.xlsx]Basic PivotCharts!PivotTable1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5E2B-4BCD-BD9F-349E3C5C1ED4}"/>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[4_4_printing.xlsx]Exploratory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0-E2CC-4449-921E-5556D13A74B0}"/>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1-E2CC-4449-921E-5556D13A74B0}"/>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BF3A-41B0-AF2C-E569F15B911B}"/>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BF3A-41B0-AF2C-E569F15B911B}"/>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BF3A-41B0-AF2C-E569F15B911B}"/>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4.7222222222222221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5.2777777777777778E-2"/>
                  <c:y val="7.40740740740739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8.3333333333333835E-3"/>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5.8333333333333334E-2"/>
                  <c:y val="-4.629629629629671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1.9444444444444445E-2"/>
                  <c:y val="-6.48148148148148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833333333333323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2.5000000000000001E-2"/>
                  <c:y val="8.79629629629627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0.05"/>
                  <c:y val="-5.09259259259259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E281-41CA-AD5C-E158B53A72E0}"/>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E281-41CA-AD5C-E158B53A72E0}"/>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E281-41CA-AD5C-E158B53A72E0}"/>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E281-41CA-AD5C-E158B53A72E0}"/>
            </c:ext>
          </c:extLst>
        </c:ser>
        <c:dLbls>
          <c:dLblPos val="ctr"/>
          <c:showLegendKey val="0"/>
          <c:showVal val="1"/>
          <c:showCatName val="0"/>
          <c:showSerName val="0"/>
          <c:showPercent val="0"/>
          <c:showBubbleSize val="0"/>
        </c:dLbls>
        <c:gapWidth val="150"/>
        <c:overlap val="100"/>
        <c:axId val="1422612608"/>
        <c:axId val="1422641408"/>
      </c:barChart>
      <c:catAx>
        <c:axId val="142261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41408"/>
        <c:crosses val="autoZero"/>
        <c:auto val="1"/>
        <c:lblAlgn val="ctr"/>
        <c:lblOffset val="100"/>
        <c:noMultiLvlLbl val="0"/>
      </c:catAx>
      <c:valAx>
        <c:axId val="142264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4F7E6814-26F2-4317-B2B8-07CFCAC0679B}"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715E2041-4B27-4A95-ACC3-67F399E999EC}"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2E24A477-F80D-4B98-B4B3-F9CC1BE62B69}"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baseline="0">
                <a:solidFill>
                  <a:srgbClr val="00B050"/>
                </a:solidFill>
                <a:effectLst/>
              </a:rPr>
              <a:t>Copiers</a:t>
            </a:r>
            <a:r>
              <a:rPr lang="en-GB" sz="1600" b="0" i="0" u="none" strike="noStrike" baseline="0">
                <a:effectLst/>
              </a:rPr>
              <a:t> are our most profitable sub-category, while </a:t>
            </a:r>
            <a:r>
              <a:rPr lang="en-GB" sz="1600" b="1" i="0" u="none" strike="noStrike" baseline="0">
                <a:solidFill>
                  <a:srgbClr val="FF0000"/>
                </a:solidFill>
                <a:effectLst/>
              </a:rPr>
              <a:t>Tables</a:t>
            </a:r>
            <a:r>
              <a:rPr lang="en-GB" sz="1600" b="0" i="0" u="none" strike="noStrike" baseline="0">
                <a:effectLst/>
              </a:rPr>
              <a:t> generate the least profit.</a:t>
            </a:r>
            <a:endParaRPr lang="en-US" sz="1600"/>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323850</xdr:colOff>
      <xdr:row>4</xdr:row>
      <xdr:rowOff>165100</xdr:rowOff>
    </xdr:from>
    <xdr:to>
      <xdr:col>6</xdr:col>
      <xdr:colOff>349250</xdr:colOff>
      <xdr:row>19</xdr:row>
      <xdr:rowOff>95250</xdr:rowOff>
    </xdr:to>
    <xdr:graphicFrame macro="">
      <xdr:nvGraphicFramePr>
        <xdr:cNvPr id="2" name="Chart 1">
          <a:extLst>
            <a:ext uri="{FF2B5EF4-FFF2-40B4-BE49-F238E27FC236}">
              <a16:creationId xmlns:a16="http://schemas.microsoft.com/office/drawing/2014/main" id="{8B0B1D5B-C8A2-492E-ACC0-0DA21B4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273050</xdr:colOff>
      <xdr:row>20</xdr:row>
      <xdr:rowOff>171450</xdr:rowOff>
    </xdr:from>
    <xdr:to>
      <xdr:col>6</xdr:col>
      <xdr:colOff>228600</xdr:colOff>
      <xdr:row>34</xdr:row>
      <xdr:rowOff>38100</xdr:rowOff>
    </xdr:to>
    <xdr:graphicFrame macro="">
      <xdr:nvGraphicFramePr>
        <xdr:cNvPr id="3" name="Chart 2">
          <a:extLst>
            <a:ext uri="{FF2B5EF4-FFF2-40B4-BE49-F238E27FC236}">
              <a16:creationId xmlns:a16="http://schemas.microsoft.com/office/drawing/2014/main" id="{6546CF50-840B-48E4-B729-56DA9E7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31750</xdr:colOff>
      <xdr:row>4</xdr:row>
      <xdr:rowOff>127000</xdr:rowOff>
    </xdr:from>
    <xdr:to>
      <xdr:col>14</xdr:col>
      <xdr:colOff>6350</xdr:colOff>
      <xdr:row>19</xdr:row>
      <xdr:rowOff>38100</xdr:rowOff>
    </xdr:to>
    <xdr:graphicFrame macro="">
      <xdr:nvGraphicFramePr>
        <xdr:cNvPr id="4" name="Chart 3">
          <a:extLst>
            <a:ext uri="{FF2B5EF4-FFF2-40B4-BE49-F238E27FC236}">
              <a16:creationId xmlns:a16="http://schemas.microsoft.com/office/drawing/2014/main" id="{8F7ED810-8AEB-4F34-BC1B-8B9494E1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228600</xdr:colOff>
      <xdr:row>30</xdr:row>
      <xdr:rowOff>25400</xdr:rowOff>
    </xdr:from>
    <xdr:to>
      <xdr:col>9</xdr:col>
      <xdr:colOff>311150</xdr:colOff>
      <xdr:row>36</xdr:row>
      <xdr:rowOff>133350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B8F371BC-EC27-477C-AC60-58816B0996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495800" y="6032500"/>
              <a:ext cx="1301750" cy="1212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393700</xdr:colOff>
      <xdr:row>30</xdr:row>
      <xdr:rowOff>19050</xdr:rowOff>
    </xdr:from>
    <xdr:to>
      <xdr:col>13</xdr:col>
      <xdr:colOff>539750</xdr:colOff>
      <xdr:row>36</xdr:row>
      <xdr:rowOff>133350</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13F8796-0911-F994-4F0C-B62D783363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880100" y="6026150"/>
              <a:ext cx="258445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304800</xdr:colOff>
      <xdr:row>21</xdr:row>
      <xdr:rowOff>107950</xdr:rowOff>
    </xdr:from>
    <xdr:to>
      <xdr:col>13</xdr:col>
      <xdr:colOff>520700</xdr:colOff>
      <xdr:row>28</xdr:row>
      <xdr:rowOff>177800</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AFCBB48-C034-AC47-31B5-047C8534C1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572000" y="4457700"/>
              <a:ext cx="3873500" cy="13589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66674</xdr:colOff>
      <xdr:row>18</xdr:row>
      <xdr:rowOff>184149</xdr:rowOff>
    </xdr:from>
    <xdr:to>
      <xdr:col>20</xdr:col>
      <xdr:colOff>152399</xdr:colOff>
      <xdr:row>33</xdr:row>
      <xdr:rowOff>117474</xdr:rowOff>
    </xdr:to>
    <xdr:graphicFrame macro="">
      <xdr:nvGraphicFramePr>
        <xdr:cNvPr id="5" name="Chart 4">
          <a:extLst>
            <a:ext uri="{FF2B5EF4-FFF2-40B4-BE49-F238E27FC236}">
              <a16:creationId xmlns:a16="http://schemas.microsoft.com/office/drawing/2014/main" id="{A682BAF4-10B3-C79F-9FF0-D37AD8D07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434974</xdr:colOff>
      <xdr:row>1</xdr:row>
      <xdr:rowOff>203200</xdr:rowOff>
    </xdr:from>
    <xdr:to>
      <xdr:col>19</xdr:col>
      <xdr:colOff>177799</xdr:colOff>
      <xdr:row>21</xdr:row>
      <xdr:rowOff>12700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 tabId="17" name="PivotTable1"/>
  </pivotTables>
  <data>
    <tabular pivotCacheId="11590894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036F7E-D6E2-4503-9C36-95E2A6EDFEF0}" sourceName="Sub-Category">
  <pivotTables>
    <pivotTable tabId="17" name="PivotTable1"/>
    <pivotTable tabId="22" name="PivotTable1"/>
    <pivotTable tabId="22" name="PivotTable2"/>
  </pivotTables>
  <data>
    <tabular pivotCacheId="11590894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A29F480-11DD-4214-8385-9D5D6A3DC9F9}" cache="Slicer_Category" caption="Category" style="SlicerStyleDark1" rowHeight="241300"/>
  <slicer name="Sub-Category" xr10:uid="{3C33386B-8BFD-407B-BD72-31E174FACE4D}" cache="Slicer_Sub_Category" caption="Sub-Category"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3D12B4-C236-48D1-B4CB-73D794943A0A}" sourceName="Order Date">
  <pivotTables>
    <pivotTable tabId="17" name="PivotTable1"/>
    <pivotTable tabId="22" name="PivotTable1"/>
    <pivotTable tabId="22" name="PivotTable2"/>
  </pivotTables>
  <state minimalRefreshVersion="6" lastRefreshVersion="6" pivotCacheId="1159089427"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D19129-2A74-461B-9A84-A95311F3CB1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B11" sqref="B11"/>
    </sheetView>
  </sheetViews>
  <sheetFormatPr defaultRowHeight="14.5" x14ac:dyDescent="0.35"/>
  <cols>
    <col min="1" max="1" width="12.36328125" bestFit="1" customWidth="1"/>
    <col min="2" max="3" width="15.81640625" bestFit="1" customWidth="1"/>
  </cols>
  <sheetData>
    <row r="1" spans="1:2" x14ac:dyDescent="0.35">
      <c r="A1" s="18" t="s">
        <v>10994</v>
      </c>
      <c r="B1" t="s">
        <v>11000</v>
      </c>
    </row>
    <row r="2" spans="1:2" x14ac:dyDescent="0.35">
      <c r="A2" s="3" t="s">
        <v>11006</v>
      </c>
      <c r="B2">
        <v>807</v>
      </c>
    </row>
    <row r="3" spans="1:2" x14ac:dyDescent="0.35">
      <c r="A3" s="9" t="s">
        <v>10996</v>
      </c>
      <c r="B3">
        <v>199</v>
      </c>
    </row>
    <row r="4" spans="1:2" x14ac:dyDescent="0.35">
      <c r="A4" s="9" t="s">
        <v>10997</v>
      </c>
      <c r="B4">
        <v>196</v>
      </c>
    </row>
    <row r="5" spans="1:2" x14ac:dyDescent="0.35">
      <c r="A5" s="9" t="s">
        <v>10998</v>
      </c>
      <c r="B5">
        <v>215</v>
      </c>
    </row>
    <row r="6" spans="1:2" x14ac:dyDescent="0.35">
      <c r="A6" s="9" t="s">
        <v>10999</v>
      </c>
      <c r="B6">
        <v>197</v>
      </c>
    </row>
    <row r="7" spans="1:2" x14ac:dyDescent="0.35">
      <c r="A7" s="3" t="s">
        <v>10968</v>
      </c>
      <c r="B7">
        <v>1601</v>
      </c>
    </row>
    <row r="8" spans="1:2" x14ac:dyDescent="0.35">
      <c r="A8" s="9" t="s">
        <v>10996</v>
      </c>
      <c r="B8">
        <v>364</v>
      </c>
    </row>
    <row r="9" spans="1:2" x14ac:dyDescent="0.35">
      <c r="A9" s="9" t="s">
        <v>10997</v>
      </c>
      <c r="B9">
        <v>367</v>
      </c>
    </row>
    <row r="10" spans="1:2" x14ac:dyDescent="0.35">
      <c r="A10" s="9" t="s">
        <v>10998</v>
      </c>
      <c r="B10">
        <v>490</v>
      </c>
    </row>
    <row r="11" spans="1:2" x14ac:dyDescent="0.35">
      <c r="A11" s="9" t="s">
        <v>10999</v>
      </c>
      <c r="B11">
        <v>380</v>
      </c>
    </row>
    <row r="12" spans="1:2" x14ac:dyDescent="0.35">
      <c r="A12" s="3" t="s">
        <v>10969</v>
      </c>
      <c r="B12">
        <v>2325</v>
      </c>
    </row>
    <row r="13" spans="1:2" x14ac:dyDescent="0.35">
      <c r="A13" s="9" t="s">
        <v>10996</v>
      </c>
      <c r="B13">
        <v>687</v>
      </c>
    </row>
    <row r="14" spans="1:2" x14ac:dyDescent="0.35">
      <c r="A14" s="9" t="s">
        <v>10997</v>
      </c>
      <c r="B14">
        <v>665</v>
      </c>
    </row>
    <row r="15" spans="1:2" x14ac:dyDescent="0.35">
      <c r="A15" s="9" t="s">
        <v>10998</v>
      </c>
      <c r="B15">
        <v>493</v>
      </c>
    </row>
    <row r="16" spans="1:2" x14ac:dyDescent="0.35">
      <c r="A16" s="9" t="s">
        <v>10999</v>
      </c>
      <c r="B16">
        <v>480</v>
      </c>
    </row>
    <row r="17" spans="1:2" x14ac:dyDescent="0.35">
      <c r="A17" s="3" t="s">
        <v>10970</v>
      </c>
      <c r="B17">
        <v>2773</v>
      </c>
    </row>
    <row r="18" spans="1:2" x14ac:dyDescent="0.35">
      <c r="A18" s="9" t="s">
        <v>10996</v>
      </c>
      <c r="B18">
        <v>899</v>
      </c>
    </row>
    <row r="19" spans="1:2" x14ac:dyDescent="0.35">
      <c r="A19" s="9" t="s">
        <v>10997</v>
      </c>
      <c r="B19">
        <v>655</v>
      </c>
    </row>
    <row r="20" spans="1:2" x14ac:dyDescent="0.35">
      <c r="A20" s="9" t="s">
        <v>10998</v>
      </c>
      <c r="B20">
        <v>645</v>
      </c>
    </row>
    <row r="21" spans="1:2" x14ac:dyDescent="0.35">
      <c r="A21" s="9" t="s">
        <v>10999</v>
      </c>
      <c r="B21">
        <v>574</v>
      </c>
    </row>
    <row r="22" spans="1:2" x14ac:dyDescent="0.35">
      <c r="A22" s="3" t="s">
        <v>11007</v>
      </c>
      <c r="B22">
        <v>1873</v>
      </c>
    </row>
    <row r="23" spans="1:2" x14ac:dyDescent="0.35">
      <c r="A23" s="9" t="s">
        <v>10996</v>
      </c>
      <c r="B23">
        <v>579</v>
      </c>
    </row>
    <row r="24" spans="1:2" x14ac:dyDescent="0.35">
      <c r="A24" s="9" t="s">
        <v>10997</v>
      </c>
      <c r="B24">
        <v>548</v>
      </c>
    </row>
    <row r="25" spans="1:2" x14ac:dyDescent="0.35">
      <c r="A25" s="9" t="s">
        <v>10998</v>
      </c>
      <c r="B25">
        <v>429</v>
      </c>
    </row>
    <row r="26" spans="1:2" x14ac:dyDescent="0.35">
      <c r="A26" s="9" t="s">
        <v>10999</v>
      </c>
      <c r="B26">
        <v>317</v>
      </c>
    </row>
    <row r="27" spans="1:2" x14ac:dyDescent="0.35">
      <c r="A27" s="3" t="s">
        <v>11008</v>
      </c>
      <c r="B27">
        <v>615</v>
      </c>
    </row>
    <row r="28" spans="1:2" x14ac:dyDescent="0.35">
      <c r="A28" s="9" t="s">
        <v>10996</v>
      </c>
      <c r="B28">
        <v>282</v>
      </c>
    </row>
    <row r="29" spans="1:2" x14ac:dyDescent="0.35">
      <c r="A29" s="9" t="s">
        <v>10997</v>
      </c>
      <c r="B29">
        <v>295</v>
      </c>
    </row>
    <row r="30" spans="1:2" x14ac:dyDescent="0.35">
      <c r="A30" s="9" t="s">
        <v>10998</v>
      </c>
      <c r="B30">
        <v>38</v>
      </c>
    </row>
    <row r="31" spans="1:2" x14ac:dyDescent="0.3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workbookViewId="0">
      <selection activeCell="B9" sqref="B9"/>
    </sheetView>
  </sheetViews>
  <sheetFormatPr defaultRowHeight="14.5" x14ac:dyDescent="0.35"/>
  <cols>
    <col min="1" max="1" width="12.36328125" bestFit="1" customWidth="1"/>
    <col min="2" max="3" width="11.81640625" bestFit="1" customWidth="1"/>
    <col min="14" max="14" width="12.36328125" bestFit="1" customWidth="1"/>
    <col min="15" max="15" width="15.26953125" bestFit="1" customWidth="1"/>
    <col min="16"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11001</v>
      </c>
      <c r="C1" t="s">
        <v>11002</v>
      </c>
      <c r="N1" s="18" t="s">
        <v>11002</v>
      </c>
      <c r="O1" s="18" t="s">
        <v>11003</v>
      </c>
    </row>
    <row r="2" spans="1:18" x14ac:dyDescent="0.35">
      <c r="A2" s="3" t="s">
        <v>11006</v>
      </c>
      <c r="B2">
        <v>18991.826700000001</v>
      </c>
      <c r="C2">
        <v>178906.68969999993</v>
      </c>
      <c r="N2" s="18" t="s">
        <v>10994</v>
      </c>
      <c r="O2" t="s">
        <v>25</v>
      </c>
      <c r="P2" t="s">
        <v>40</v>
      </c>
      <c r="Q2" t="s">
        <v>101</v>
      </c>
      <c r="R2" t="s">
        <v>10995</v>
      </c>
    </row>
    <row r="3" spans="1:18" x14ac:dyDescent="0.35">
      <c r="A3" s="9" t="s">
        <v>10996</v>
      </c>
      <c r="B3">
        <v>5375.3648000000003</v>
      </c>
      <c r="C3">
        <v>38633.714999999997</v>
      </c>
      <c r="N3" s="3" t="s">
        <v>104</v>
      </c>
      <c r="O3">
        <v>252031.43400000007</v>
      </c>
      <c r="P3">
        <v>157995.81280000001</v>
      </c>
      <c r="Q3">
        <v>91212.643999999942</v>
      </c>
      <c r="R3">
        <v>501239.89080000005</v>
      </c>
    </row>
    <row r="4" spans="1:18" x14ac:dyDescent="0.35">
      <c r="A4" s="9" t="s">
        <v>10997</v>
      </c>
      <c r="B4">
        <v>7279.7918999999983</v>
      </c>
      <c r="C4">
        <v>39663.741999999984</v>
      </c>
      <c r="N4" s="3" t="s">
        <v>147</v>
      </c>
      <c r="O4">
        <v>350908.16700000066</v>
      </c>
      <c r="P4">
        <v>200409.34699999995</v>
      </c>
      <c r="Q4">
        <v>127463.72599999998</v>
      </c>
      <c r="R4">
        <v>678781.24000000069</v>
      </c>
    </row>
    <row r="5" spans="1:18" x14ac:dyDescent="0.35">
      <c r="A5" s="9" t="s">
        <v>10998</v>
      </c>
      <c r="B5">
        <v>2891.7697999999996</v>
      </c>
      <c r="C5">
        <v>54179.122999999941</v>
      </c>
      <c r="N5" s="3" t="s">
        <v>29</v>
      </c>
      <c r="O5">
        <v>195580.97100000017</v>
      </c>
      <c r="P5">
        <v>121885.93250000005</v>
      </c>
      <c r="Q5">
        <v>74255.001500000042</v>
      </c>
      <c r="R5">
        <v>391721.90500000026</v>
      </c>
    </row>
    <row r="6" spans="1:18" x14ac:dyDescent="0.35">
      <c r="A6" s="9" t="s">
        <v>10999</v>
      </c>
      <c r="B6">
        <v>3444.900200000001</v>
      </c>
      <c r="C6">
        <v>46430.109699999994</v>
      </c>
      <c r="N6" s="3" t="s">
        <v>43</v>
      </c>
      <c r="O6">
        <v>362880.77300000028</v>
      </c>
      <c r="P6">
        <v>225855.27449999977</v>
      </c>
      <c r="Q6">
        <v>136721.77699999991</v>
      </c>
      <c r="R6">
        <v>725457.82449999999</v>
      </c>
    </row>
    <row r="7" spans="1:18" x14ac:dyDescent="0.35">
      <c r="A7" s="3" t="s">
        <v>10968</v>
      </c>
      <c r="B7">
        <v>45996.510399999992</v>
      </c>
      <c r="C7">
        <v>372978.34279999998</v>
      </c>
      <c r="N7" s="3" t="s">
        <v>10995</v>
      </c>
      <c r="O7">
        <v>1161401.3450000011</v>
      </c>
      <c r="P7">
        <v>706146.36679999973</v>
      </c>
      <c r="Q7">
        <v>429653.14849999989</v>
      </c>
      <c r="R7">
        <v>2297200.8603000012</v>
      </c>
    </row>
    <row r="8" spans="1:18" x14ac:dyDescent="0.35">
      <c r="A8" s="9" t="s">
        <v>10996</v>
      </c>
      <c r="B8">
        <v>10746.803700000002</v>
      </c>
      <c r="C8">
        <v>79971.40300000002</v>
      </c>
    </row>
    <row r="9" spans="1:18" x14ac:dyDescent="0.35">
      <c r="A9" s="9" t="s">
        <v>10997</v>
      </c>
      <c r="B9">
        <v>6078.9880000000057</v>
      </c>
      <c r="C9">
        <v>101968.9196999999</v>
      </c>
    </row>
    <row r="10" spans="1:18" x14ac:dyDescent="0.35">
      <c r="A10" s="9" t="s">
        <v>10998</v>
      </c>
      <c r="B10">
        <v>18942.59329999999</v>
      </c>
      <c r="C10">
        <v>122343.6476000001</v>
      </c>
    </row>
    <row r="11" spans="1:18" x14ac:dyDescent="0.35">
      <c r="A11" s="9" t="s">
        <v>10999</v>
      </c>
      <c r="B11">
        <v>10228.125399999999</v>
      </c>
      <c r="C11">
        <v>68694.372500000012</v>
      </c>
    </row>
    <row r="12" spans="1:18" x14ac:dyDescent="0.35">
      <c r="A12" s="3" t="s">
        <v>10969</v>
      </c>
      <c r="B12">
        <v>75920.855799999976</v>
      </c>
      <c r="C12">
        <v>566777.5793000001</v>
      </c>
    </row>
    <row r="13" spans="1:18" x14ac:dyDescent="0.35">
      <c r="A13" s="9" t="s">
        <v>10996</v>
      </c>
      <c r="B13">
        <v>24543.334799999979</v>
      </c>
      <c r="C13">
        <v>182884.5235000001</v>
      </c>
    </row>
    <row r="14" spans="1:18" x14ac:dyDescent="0.35">
      <c r="A14" s="9" t="s">
        <v>10997</v>
      </c>
      <c r="B14">
        <v>21801.762699999981</v>
      </c>
      <c r="C14">
        <v>159374.9633</v>
      </c>
    </row>
    <row r="15" spans="1:18" x14ac:dyDescent="0.35">
      <c r="A15" s="9" t="s">
        <v>10998</v>
      </c>
      <c r="B15">
        <v>14696.372600000001</v>
      </c>
      <c r="C15">
        <v>115671.41800000005</v>
      </c>
    </row>
    <row r="16" spans="1:18" x14ac:dyDescent="0.35">
      <c r="A16" s="9" t="s">
        <v>10999</v>
      </c>
      <c r="B16">
        <v>14879.385700000008</v>
      </c>
      <c r="C16">
        <v>108846.67449999994</v>
      </c>
    </row>
    <row r="17" spans="1:3" x14ac:dyDescent="0.35">
      <c r="A17" s="3" t="s">
        <v>10970</v>
      </c>
      <c r="B17">
        <v>72408.263500000045</v>
      </c>
      <c r="C17">
        <v>601034.79349999991</v>
      </c>
    </row>
    <row r="18" spans="1:3" x14ac:dyDescent="0.35">
      <c r="A18" s="9" t="s">
        <v>10996</v>
      </c>
      <c r="B18">
        <v>25024.030500000008</v>
      </c>
      <c r="C18">
        <v>200815.10619999995</v>
      </c>
    </row>
    <row r="19" spans="1:3" x14ac:dyDescent="0.35">
      <c r="A19" s="9" t="s">
        <v>10997</v>
      </c>
      <c r="B19">
        <v>18833.341499999991</v>
      </c>
      <c r="C19">
        <v>154394.32480000015</v>
      </c>
    </row>
    <row r="20" spans="1:3" x14ac:dyDescent="0.35">
      <c r="A20" s="9" t="s">
        <v>10998</v>
      </c>
      <c r="B20">
        <v>18397.939100000029</v>
      </c>
      <c r="C20">
        <v>134245.94249999995</v>
      </c>
    </row>
    <row r="21" spans="1:3" x14ac:dyDescent="0.35">
      <c r="A21" s="9" t="s">
        <v>10999</v>
      </c>
      <c r="B21">
        <v>10152.952400000006</v>
      </c>
      <c r="C21">
        <v>111579.41999999985</v>
      </c>
    </row>
    <row r="22" spans="1:3" x14ac:dyDescent="0.35">
      <c r="A22" s="3" t="s">
        <v>11007</v>
      </c>
      <c r="B22">
        <v>55133.083100000018</v>
      </c>
      <c r="C22">
        <v>454889.18519999995</v>
      </c>
    </row>
    <row r="23" spans="1:3" x14ac:dyDescent="0.35">
      <c r="A23" s="9" t="s">
        <v>10996</v>
      </c>
      <c r="B23">
        <v>10311.301700000004</v>
      </c>
      <c r="C23">
        <v>142932.49650000001</v>
      </c>
    </row>
    <row r="24" spans="1:3" x14ac:dyDescent="0.35">
      <c r="A24" s="9" t="s">
        <v>10997</v>
      </c>
      <c r="B24">
        <v>14359.803900000006</v>
      </c>
      <c r="C24">
        <v>126708.28949999991</v>
      </c>
    </row>
    <row r="25" spans="1:3" x14ac:dyDescent="0.35">
      <c r="A25" s="9" t="s">
        <v>10998</v>
      </c>
      <c r="B25">
        <v>10212.117700000006</v>
      </c>
      <c r="C25">
        <v>89844.550199999998</v>
      </c>
    </row>
    <row r="26" spans="1:3" x14ac:dyDescent="0.35">
      <c r="A26" s="9" t="s">
        <v>10999</v>
      </c>
      <c r="B26">
        <v>20249.859800000006</v>
      </c>
      <c r="C26">
        <v>95403.849000000017</v>
      </c>
    </row>
    <row r="27" spans="1:3" x14ac:dyDescent="0.35">
      <c r="A27" s="3" t="s">
        <v>11008</v>
      </c>
      <c r="B27">
        <v>17946.482199999995</v>
      </c>
      <c r="C27">
        <v>122614.26979999999</v>
      </c>
    </row>
    <row r="28" spans="1:3" x14ac:dyDescent="0.35">
      <c r="A28" s="9" t="s">
        <v>10996</v>
      </c>
      <c r="B28">
        <v>9462.0149999999958</v>
      </c>
      <c r="C28">
        <v>58059.245600000002</v>
      </c>
    </row>
    <row r="29" spans="1:3" x14ac:dyDescent="0.35">
      <c r="A29" s="9" t="s">
        <v>10997</v>
      </c>
      <c r="B29">
        <v>5564.3121000000001</v>
      </c>
      <c r="C29">
        <v>54329.227399999989</v>
      </c>
    </row>
    <row r="30" spans="1:3" x14ac:dyDescent="0.35">
      <c r="A30" s="9" t="s">
        <v>10998</v>
      </c>
      <c r="B30">
        <v>2920.1550999999999</v>
      </c>
      <c r="C30">
        <v>10225.796800000002</v>
      </c>
    </row>
    <row r="31" spans="1:3" x14ac:dyDescent="0.35">
      <c r="A31" s="3" t="s">
        <v>10995</v>
      </c>
      <c r="B31">
        <v>286397.02169999992</v>
      </c>
      <c r="C31">
        <v>2297200.8603000003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dimension ref="H3:K21"/>
  <sheetViews>
    <sheetView showGridLines="0" showRowColHeaders="0" tabSelected="1" workbookViewId="0">
      <selection activeCell="A2" sqref="A2"/>
    </sheetView>
  </sheetViews>
  <sheetFormatPr defaultRowHeight="14.5" x14ac:dyDescent="0.35"/>
  <sheetData>
    <row r="3" spans="8:8" ht="33.5" x14ac:dyDescent="0.75">
      <c r="H3" s="20" t="s">
        <v>11004</v>
      </c>
    </row>
    <row r="21" spans="11:11" ht="33.5" x14ac:dyDescent="0.75">
      <c r="K21" s="19" t="s">
        <v>11005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D11" sqref="D11"/>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21">
        <f>C5/SUM(C$5:C$8)</f>
        <v>0.21819593552413255</v>
      </c>
      <c r="D11" s="21">
        <f>D5/SUM(D$5:D$8)</f>
        <v>0.13864097560899988</v>
      </c>
    </row>
    <row r="12" spans="2:4" x14ac:dyDescent="0.35">
      <c r="B12" t="s">
        <v>147</v>
      </c>
      <c r="C12" s="21">
        <f t="shared" ref="C12:D14" si="0">C6/SUM(C$5:C$8)</f>
        <v>0.29548188481496279</v>
      </c>
      <c r="D12" s="21">
        <f t="shared" si="0"/>
        <v>0.31956610252696666</v>
      </c>
    </row>
    <row r="13" spans="2:4" x14ac:dyDescent="0.35">
      <c r="B13" t="s">
        <v>29</v>
      </c>
      <c r="C13" s="21">
        <f t="shared" si="0"/>
        <v>0.17052139922533549</v>
      </c>
      <c r="D13" s="21">
        <f t="shared" si="0"/>
        <v>0.16323294852196427</v>
      </c>
    </row>
    <row r="14" spans="2:4" x14ac:dyDescent="0.35">
      <c r="B14" t="s">
        <v>43</v>
      </c>
      <c r="C14" s="21">
        <f t="shared" si="0"/>
        <v>0.31580078043556908</v>
      </c>
      <c r="D14" s="21">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D11" sqref="D11"/>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D11" sqref="D11"/>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D11" sqref="D11"/>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D11" sqref="D11"/>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D11" sqref="D11"/>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D11" sqref="D11"/>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D11" sqref="D11"/>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D11" sqref="D11"/>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D11" sqref="D11"/>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D11" sqref="D11"/>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dcterms:created xsi:type="dcterms:W3CDTF">2023-05-27T18:44:59Z</dcterms:created>
  <dcterms:modified xsi:type="dcterms:W3CDTF">2023-08-02T16:29:37Z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